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F&amp;O)'!$Q$1:$S$345</definedName>
    <definedName name="_xlnm._FilterDatabase" localSheetId="1" hidden="1">'Future Intra'!$A$9:$O$169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M48" i="7"/>
  <c r="K48"/>
  <c r="O37" l="1"/>
  <c r="O13"/>
  <c r="O11"/>
  <c r="O12"/>
  <c r="K38"/>
  <c r="L38" s="1"/>
  <c r="K196"/>
  <c r="L196" s="1"/>
  <c r="K144"/>
  <c r="L144" s="1"/>
  <c r="K104"/>
  <c r="L104" s="1"/>
  <c r="O36"/>
  <c r="O35" l="1"/>
  <c r="K203" l="1"/>
  <c r="L203" s="1"/>
  <c r="K166" l="1"/>
  <c r="L166" s="1"/>
  <c r="O10" l="1"/>
  <c r="K345" l="1"/>
  <c r="M345" s="1"/>
  <c r="K215" l="1"/>
  <c r="L215" s="1"/>
  <c r="K209"/>
  <c r="L209" s="1"/>
  <c r="K205"/>
  <c r="L205" s="1"/>
  <c r="K210"/>
  <c r="L210" s="1"/>
  <c r="K212" l="1"/>
  <c r="L212" s="1"/>
  <c r="K207" l="1"/>
  <c r="L207" s="1"/>
  <c r="K157" l="1"/>
  <c r="L157" s="1"/>
  <c r="K195"/>
  <c r="L195" s="1"/>
  <c r="K114"/>
  <c r="L114" s="1"/>
  <c r="K197" l="1"/>
  <c r="L197" s="1"/>
  <c r="K124" l="1"/>
  <c r="L124" s="1"/>
  <c r="A83" l="1"/>
  <c r="A84" s="1"/>
  <c r="A85" s="1"/>
  <c r="A86" s="1"/>
  <c r="A87" s="1"/>
  <c r="A88" s="1"/>
  <c r="A89" s="1"/>
  <c r="A90" l="1"/>
  <c r="A91" s="1"/>
  <c r="A92"/>
  <c r="A93" s="1"/>
  <c r="A94" s="1"/>
  <c r="A95" s="1"/>
  <c r="A96" s="1"/>
  <c r="A97" s="1"/>
  <c r="K188" l="1"/>
  <c r="K181"/>
  <c r="K175"/>
  <c r="K170"/>
  <c r="K143"/>
  <c r="K191"/>
  <c r="K190"/>
  <c r="K187"/>
  <c r="K186"/>
  <c r="K185"/>
  <c r="K184"/>
  <c r="K183"/>
  <c r="K182"/>
  <c r="K177"/>
  <c r="K178"/>
  <c r="K179"/>
  <c r="K180"/>
  <c r="K176"/>
  <c r="K172"/>
  <c r="K173"/>
  <c r="K174"/>
  <c r="K171"/>
  <c r="K168"/>
  <c r="K167"/>
  <c r="K159"/>
  <c r="K160"/>
  <c r="K161"/>
  <c r="K162"/>
  <c r="K163"/>
  <c r="K164"/>
  <c r="K165"/>
  <c r="K158"/>
  <c r="K149"/>
  <c r="K150"/>
  <c r="K151"/>
  <c r="K152"/>
  <c r="K153"/>
  <c r="K154"/>
  <c r="K155"/>
  <c r="K156"/>
  <c r="K148"/>
  <c r="K147"/>
  <c r="K146"/>
  <c r="K140"/>
  <c r="K141"/>
  <c r="K142"/>
  <c r="K139"/>
  <c r="K133"/>
  <c r="K134"/>
  <c r="K135"/>
  <c r="K136"/>
  <c r="K137"/>
  <c r="K132"/>
  <c r="K126"/>
  <c r="K127"/>
  <c r="K128"/>
  <c r="K129"/>
  <c r="K130"/>
  <c r="K125"/>
  <c r="K116"/>
  <c r="K117"/>
  <c r="K118"/>
  <c r="K119"/>
  <c r="K120"/>
  <c r="K121"/>
  <c r="K122"/>
  <c r="K123"/>
  <c r="K115"/>
  <c r="K110"/>
  <c r="K111"/>
  <c r="K112"/>
  <c r="K113"/>
  <c r="K107"/>
  <c r="K105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81"/>
  <c r="K82"/>
  <c r="L191" l="1"/>
  <c r="L190" l="1"/>
  <c r="L128" l="1"/>
  <c r="L137"/>
  <c r="L185" l="1"/>
  <c r="L183"/>
  <c r="L182" l="1"/>
  <c r="L132" l="1"/>
  <c r="L116"/>
  <c r="L175" l="1"/>
  <c r="M7"/>
  <c r="L187"/>
  <c r="L188"/>
  <c r="L173"/>
  <c r="L180" l="1"/>
  <c r="L170" l="1"/>
  <c r="L186"/>
  <c r="L143"/>
  <c r="L181"/>
  <c r="L167" l="1"/>
  <c r="L176"/>
  <c r="L184"/>
  <c r="L172" l="1"/>
  <c r="L130"/>
  <c r="L95"/>
  <c r="L174" l="1"/>
  <c r="L179"/>
  <c r="L158"/>
  <c r="L112" l="1"/>
  <c r="L178" l="1"/>
  <c r="L177" l="1"/>
  <c r="L163"/>
  <c r="L140" l="1"/>
  <c r="L171"/>
  <c r="L165"/>
  <c r="L168" l="1"/>
  <c r="L164"/>
  <c r="L162"/>
  <c r="L161"/>
  <c r="L160"/>
  <c r="L159"/>
  <c r="L156"/>
  <c r="L155"/>
  <c r="L154"/>
  <c r="L152"/>
  <c r="L151"/>
  <c r="L150"/>
  <c r="L149"/>
  <c r="L148"/>
  <c r="L147"/>
  <c r="L146"/>
  <c r="L142"/>
  <c r="L141"/>
  <c r="L139"/>
  <c r="L136"/>
  <c r="L135"/>
  <c r="L134"/>
  <c r="L133"/>
  <c r="L129"/>
  <c r="L127"/>
  <c r="L126"/>
  <c r="L125"/>
  <c r="L123"/>
  <c r="L122"/>
  <c r="L121"/>
  <c r="L120"/>
  <c r="L119"/>
  <c r="L118"/>
  <c r="L117"/>
  <c r="L115"/>
  <c r="L113"/>
  <c r="L111"/>
  <c r="L110"/>
  <c r="H109"/>
  <c r="F108"/>
  <c r="L107"/>
  <c r="L105"/>
  <c r="L103"/>
  <c r="L102"/>
  <c r="L101"/>
  <c r="L100"/>
  <c r="L99"/>
  <c r="L98"/>
  <c r="L97"/>
  <c r="L96"/>
  <c r="L94"/>
  <c r="L93"/>
  <c r="L92"/>
  <c r="L91"/>
  <c r="L90"/>
  <c r="L89"/>
  <c r="L88"/>
  <c r="L87"/>
  <c r="L86"/>
  <c r="L85"/>
  <c r="L84"/>
  <c r="L83"/>
  <c r="L82"/>
  <c r="L81"/>
  <c r="K109" l="1"/>
  <c r="L109" s="1"/>
  <c r="K108"/>
  <c r="L108" s="1"/>
  <c r="A98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L6" i="2" l="1"/>
  <c r="D7" i="6"/>
  <c r="K6" i="4"/>
  <c r="K6" i="3"/>
</calcChain>
</file>

<file path=xl/sharedStrings.xml><?xml version="1.0" encoding="utf-8"?>
<sst xmlns="http://schemas.openxmlformats.org/spreadsheetml/2006/main" count="7283" uniqueCount="3650">
  <si>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</si>
  <si>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</si>
  <si>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</si>
  <si>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</si>
  <si>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</si>
  <si>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</si>
  <si>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</si>
  <si>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</si>
  <si>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</si>
  <si>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</si>
  <si>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</si>
  <si>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</si>
  <si>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</si>
  <si>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</si>
  <si>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</si>
  <si>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</si>
  <si>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</si>
  <si>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</si>
  <si>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</si>
  <si>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</si>
  <si>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</si>
  <si>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</si>
  <si>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</si>
  <si>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</si>
  <si>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</si>
  <si>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</si>
  <si>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</si>
  <si>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</si>
  <si>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</si>
  <si>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</si>
  <si>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</si>
  <si>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</si>
  <si>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</si>
  <si>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</si>
  <si>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</si>
  <si>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</si>
  <si>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</si>
  <si>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</si>
  <si>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</si>
  <si>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</si>
  <si>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</si>
  <si>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</si>
  <si>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</si>
  <si>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</si>
  <si>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</si>
  <si>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</si>
  <si>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</si>
  <si>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</si>
  <si>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</si>
  <si>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</si>
  <si>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</si>
  <si>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</si>
  <si>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</si>
  <si>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</si>
  <si>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</si>
  <si>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</si>
  <si>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</si>
  <si>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</si>
  <si>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</si>
  <si>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</si>
  <si>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</si>
  <si>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</si>
  <si>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</si>
  <si>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</si>
  <si>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</si>
  <si>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</si>
  <si>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</si>
  <si>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</si>
  <si>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</si>
  <si>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</si>
  <si>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</si>
  <si>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</si>
  <si>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</si>
  <si>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</si>
  <si>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</si>
  <si>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</si>
  <si>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</si>
  <si>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</si>
  <si>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</si>
  <si>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</si>
  <si>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</si>
  <si>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</si>
  <si>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</si>
  <si>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</si>
  <si>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</si>
  <si>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</si>
  <si>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</si>
  <si>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</si>
  <si>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</si>
  <si>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</si>
  <si>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</si>
  <si>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</si>
  <si>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</si>
  <si>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</si>
  <si>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</si>
  <si>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</si>
  <si>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</si>
  <si>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</si>
  <si>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</si>
  <si>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</si>
  <si>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</si>
  <si>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</si>
  <si>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</si>
  <si>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</si>
  <si>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</si>
  <si>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</si>
  <si>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</si>
  <si>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</si>
  <si>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</si>
  <si>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</si>
  <si>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</si>
  <si>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</si>
  <si>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</si>
  <si>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</si>
  <si>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</si>
  <si>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</si>
  <si>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</si>
  <si>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</si>
  <si>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</si>
  <si>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</si>
  <si>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</si>
  <si>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</si>
  <si>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</si>
  <si>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</si>
  <si>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</si>
  <si>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</si>
  <si>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</si>
  <si>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</si>
  <si>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</si>
  <si>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</si>
  <si>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</si>
  <si>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</si>
  <si>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</si>
  <si>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</si>
  <si>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</si>
  <si>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</si>
  <si>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</si>
  <si>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</si>
  <si>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</si>
  <si>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</si>
  <si>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</si>
  <si>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</si>
  <si>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</si>
  <si>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</si>
  <si>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</si>
  <si>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</si>
  <si>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</si>
  <si>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</si>
  <si>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</si>
  <si>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</si>
  <si>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</si>
  <si>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</si>
  <si>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</si>
  <si>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</si>
  <si>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</si>
  <si>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</si>
  <si>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</si>
  <si>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</si>
  <si>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</si>
  <si>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</si>
  <si>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</si>
  <si>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</si>
  <si>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</si>
  <si>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</si>
  <si>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</si>
  <si>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</si>
  <si>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</si>
  <si>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</si>
  <si>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</si>
  <si>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</si>
  <si>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</si>
  <si>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</si>
  <si>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</si>
  <si>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</si>
  <si>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</si>
  <si>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</si>
  <si>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</si>
  <si>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</si>
  <si>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</si>
  <si>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</si>
  <si>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</si>
  <si>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</si>
  <si>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</si>
  <si>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</si>
  <si>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</si>
  <si>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</si>
  <si>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</si>
  <si>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</si>
  <si>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</si>
  <si>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</si>
  <si>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</si>
  <si>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</si>
  <si>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</si>
  <si>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</si>
  <si>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</si>
  <si>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</si>
  <si>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</si>
  <si>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</si>
  <si>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</si>
  <si>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</si>
  <si>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</si>
  <si>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</si>
  <si>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</si>
  <si>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</si>
  <si>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</si>
  <si>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</si>
  <si>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</si>
  <si>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</si>
  <si>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</si>
  <si>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</si>
  <si>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</si>
  <si>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</si>
  <si>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</si>
  <si>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</si>
  <si>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</si>
  <si>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</si>
  <si>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</si>
  <si>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</si>
  <si>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</si>
  <si>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</si>
  <si>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</si>
  <si>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</si>
  <si>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</si>
  <si>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</si>
  <si>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</si>
  <si>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</si>
  <si>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</si>
  <si>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</si>
  <si>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</si>
  <si>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</si>
  <si>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</si>
  <si>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</si>
  <si>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</si>
  <si>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</si>
  <si>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</si>
  <si>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</si>
  <si>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</si>
  <si>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</si>
  <si>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</si>
  <si>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</si>
  <si>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</si>
  <si>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</si>
  <si>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</si>
  <si>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</si>
  <si>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</si>
  <si>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</si>
  <si>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</si>
  <si>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</si>
  <si>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</si>
  <si>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</si>
  <si>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</si>
  <si>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</si>
  <si>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</si>
  <si>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</si>
  <si>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</si>
  <si>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</si>
  <si>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</si>
  <si>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</si>
  <si>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</si>
  <si>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</si>
  <si>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</si>
  <si>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</si>
  <si>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</si>
  <si>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</si>
  <si>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</si>
  <si>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</si>
  <si>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</si>
  <si>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</si>
  <si>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</si>
  <si>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</si>
  <si>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</si>
  <si>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</si>
  <si>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</si>
  <si>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</si>
  <si>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</si>
  <si>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</si>
  <si>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</si>
  <si>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</si>
  <si>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</si>
  <si>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</si>
  <si>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</si>
  <si>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</si>
  <si>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</si>
  <si>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</si>
  <si>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</si>
  <si>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</si>
  <si>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</si>
  <si>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</si>
  <si>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</si>
  <si>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</si>
  <si>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</si>
  <si>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</si>
  <si>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</si>
  <si>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</si>
  <si>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</si>
  <si>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</si>
  <si>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</si>
  <si>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</si>
  <si>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</si>
  <si>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</si>
  <si>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</si>
  <si>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</si>
  <si>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</si>
  <si>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</si>
  <si>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</si>
  <si>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</si>
  <si>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</si>
  <si>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</si>
  <si>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</si>
  <si>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</si>
  <si>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</si>
  <si>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</si>
  <si>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</si>
  <si>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</si>
  <si>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</si>
  <si>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</si>
  <si>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</si>
  <si>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</si>
  <si>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</si>
  <si>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</si>
  <si>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</si>
  <si>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</si>
  <si>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</si>
  <si>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</si>
  <si>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</si>
  <si>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</si>
  <si>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</si>
  <si>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</si>
  <si>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</si>
  <si>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</si>
  <si>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</si>
  <si>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</si>
  <si>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</si>
  <si>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</si>
  <si>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</si>
  <si>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</si>
  <si>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</si>
  <si>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</si>
  <si>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</si>
  <si>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</si>
  <si>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</si>
  <si>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</si>
  <si>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</si>
  <si>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</si>
  <si>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</si>
  <si>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</si>
  <si>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</si>
  <si>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</si>
  <si>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</si>
  <si>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</si>
  <si>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</si>
  <si>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</si>
  <si>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</si>
  <si>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</si>
  <si>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</si>
  <si>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</si>
  <si>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</si>
  <si>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</si>
  <si>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</si>
  <si>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</si>
  <si>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</si>
  <si>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</si>
  <si>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</si>
  <si>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</si>
  <si>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</si>
  <si>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</si>
  <si>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</si>
  <si>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</si>
  <si>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</si>
  <si>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</si>
  <si>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</si>
  <si>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</si>
  <si>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</si>
  <si>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</si>
  <si>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</si>
  <si>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</si>
  <si>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</si>
  <si>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</si>
  <si>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</si>
  <si>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</si>
  <si>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</si>
  <si>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</si>
  <si>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</si>
  <si>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</si>
  <si>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</si>
  <si>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</si>
  <si>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</si>
  <si>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</si>
  <si>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</si>
  <si>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</si>
  <si>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</si>
  <si>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</si>
  <si>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</si>
  <si>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</si>
  <si>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</si>
  <si>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</si>
  <si>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</si>
  <si>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</si>
  <si>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</si>
  <si>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</si>
  <si>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</si>
  <si>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</si>
  <si>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</si>
  <si>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</si>
  <si>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</si>
  <si>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</si>
  <si>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</si>
  <si>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</si>
  <si>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</si>
  <si>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</si>
  <si>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</si>
  <si>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</si>
  <si>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</si>
  <si>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</si>
  <si>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</si>
  <si>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</si>
  <si>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</si>
  <si>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</si>
  <si>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</si>
  <si>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</si>
  <si>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</si>
  <si>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</si>
  <si>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</si>
  <si>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</si>
  <si>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</si>
  <si>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</si>
  <si>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</si>
  <si>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</si>
  <si>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</si>
  <si>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</si>
  <si>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</si>
  <si>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</si>
  <si>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</si>
  <si>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</si>
  <si>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</si>
  <si>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</si>
  <si>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</si>
  <si>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</si>
  <si>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</si>
  <si>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</si>
  <si>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</si>
  <si>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</si>
  <si>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</si>
  <si>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</si>
  <si>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</si>
  <si>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</si>
  <si>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</si>
  <si>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</si>
  <si>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</si>
  <si>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</si>
  <si>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</si>
  <si>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</si>
  <si>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</si>
  <si>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</si>
  <si>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</si>
  <si>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</si>
  <si>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</si>
  <si>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</si>
  <si>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</si>
  <si>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</si>
  <si>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</si>
  <si>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</si>
  <si>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</si>
  <si>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</si>
  <si>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</si>
  <si>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</si>
  <si>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</si>
  <si>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</si>
  <si>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</si>
  <si>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</si>
  <si>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</si>
  <si>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</si>
  <si>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</si>
  <si>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</si>
  <si>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</si>
  <si>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</si>
  <si>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</si>
  <si>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</si>
  <si>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</si>
  <si>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</si>
  <si>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</si>
  <si>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</si>
  <si>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</si>
  <si>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</si>
  <si>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</si>
  <si>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</si>
  <si>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</si>
  <si>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</si>
  <si>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</si>
  <si>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</si>
  <si>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</si>
  <si>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</si>
  <si>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</si>
  <si>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</si>
  <si>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</si>
  <si>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</si>
  <si>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</si>
  <si>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</si>
  <si>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</si>
  <si>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</si>
  <si>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</si>
  <si>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</si>
  <si>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</si>
  <si>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</si>
  <si>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</si>
  <si>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</si>
  <si>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</si>
  <si>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</si>
  <si>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</si>
  <si>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</si>
  <si>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</si>
  <si>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</si>
  <si>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</si>
  <si>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</si>
  <si>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</si>
  <si>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</si>
  <si>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</si>
  <si>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</si>
  <si>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</si>
  <si>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</si>
  <si>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</si>
  <si>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</si>
  <si>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</si>
  <si>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</si>
  <si>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</si>
  <si>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</si>
  <si>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</si>
  <si>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</si>
  <si>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</si>
  <si>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</si>
  <si>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</si>
  <si>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</si>
  <si>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</si>
  <si>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</si>
  <si>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</si>
  <si>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</si>
  <si>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</si>
  <si>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</si>
  <si>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</si>
  <si>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</si>
  <si>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</si>
  <si>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</si>
  <si>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</si>
  <si>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</si>
  <si>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</si>
  <si>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</si>
  <si>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</si>
  <si>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</si>
  <si>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</si>
  <si>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</si>
  <si>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</si>
  <si>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</si>
  <si>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</si>
  <si>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</si>
  <si>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</si>
  <si>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</si>
  <si>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</si>
  <si>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</si>
  <si>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</si>
  <si>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</si>
  <si>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</si>
  <si>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</si>
  <si>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</si>
  <si>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</si>
  <si>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</si>
  <si>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</si>
  <si>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</si>
  <si>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</si>
  <si>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</si>
  <si>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</si>
  <si>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</si>
  <si>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</si>
  <si>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</si>
  <si>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</si>
  <si>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</si>
  <si>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</si>
  <si>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</si>
  <si>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</si>
  <si>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</si>
  <si>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</si>
  <si>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</si>
  <si>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</si>
  <si>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</si>
  <si>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</si>
  <si>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</si>
  <si>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</si>
  <si>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</si>
  <si>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</si>
  <si>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</si>
  <si>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</si>
  <si>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</si>
  <si>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</si>
  <si>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</si>
  <si>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</si>
  <si>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</si>
  <si>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</si>
  <si>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</si>
  <si>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</si>
  <si>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</si>
  <si>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</si>
  <si>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</si>
  <si>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</si>
  <si>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</si>
  <si>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</si>
  <si>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</si>
  <si>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</si>
  <si>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</si>
  <si>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</si>
  <si>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</si>
  <si>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</si>
  <si>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</si>
  <si>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</si>
  <si>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</si>
  <si>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</si>
  <si>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</si>
  <si>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</si>
  <si>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</si>
  <si>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</si>
  <si>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</si>
  <si>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</si>
  <si>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</si>
  <si>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</si>
  <si>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</si>
  <si>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</si>
  <si>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</si>
  <si>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</si>
  <si>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</si>
  <si>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</si>
  <si>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</si>
  <si>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</si>
  <si>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</si>
  <si>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</si>
  <si>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</si>
  <si>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</si>
  <si>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</si>
  <si>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</si>
  <si>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</si>
  <si>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</si>
  <si>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</si>
  <si>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</si>
  <si>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</si>
  <si>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</si>
  <si>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</si>
  <si>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</si>
  <si>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</si>
  <si>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</si>
  <si>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</si>
  <si>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</si>
  <si>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</si>
  <si>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</si>
  <si>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</si>
  <si>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</si>
  <si>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</si>
  <si>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</si>
  <si>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</si>
  <si>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</si>
  <si>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</si>
  <si>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</si>
  <si>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</si>
  <si>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</si>
  <si>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</si>
  <si>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</si>
  <si>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</si>
  <si>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</si>
  <si>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</si>
  <si>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</si>
  <si>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</si>
  <si>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</si>
  <si>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</si>
  <si>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</si>
  <si>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</si>
  <si>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</si>
  <si>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</si>
  <si>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</si>
  <si>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</si>
  <si>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</si>
  <si>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</si>
  <si>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</si>
  <si>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</si>
  <si>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</si>
  <si>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</si>
  <si>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</si>
  <si>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</si>
  <si>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</si>
  <si>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</si>
  <si>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</si>
  <si>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</si>
  <si>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</si>
  <si>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</si>
  <si>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</si>
  <si>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</si>
  <si>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</si>
  <si>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</si>
  <si>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</si>
  <si>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</si>
  <si>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</si>
  <si>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</si>
  <si>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</si>
  <si>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</si>
  <si>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</si>
  <si>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</si>
  <si>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</si>
  <si>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</si>
  <si>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</si>
  <si>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</si>
  <si>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</si>
  <si>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</si>
  <si>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</si>
  <si>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</si>
  <si>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</si>
  <si>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</si>
  <si>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</si>
  <si>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</si>
  <si>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</si>
  <si>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</si>
  <si>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</si>
  <si>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</si>
  <si>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</si>
  <si>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</si>
  <si>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</si>
  <si>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</si>
  <si>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</si>
  <si>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</si>
  <si>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</si>
  <si>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</si>
  <si>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</si>
  <si>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</si>
  <si>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</si>
  <si>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</si>
  <si>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</si>
  <si>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</si>
  <si>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</si>
  <si>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</si>
  <si>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</si>
  <si>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</si>
  <si>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</si>
  <si>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</si>
  <si>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</si>
  <si>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</si>
  <si>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</si>
  <si>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</si>
  <si>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</si>
  <si>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</si>
  <si>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</si>
  <si>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</si>
  <si>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</si>
  <si>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</si>
  <si>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</si>
  <si>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</si>
  <si>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</si>
  <si>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</si>
  <si>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</si>
  <si>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</si>
  <si>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</si>
  <si>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</si>
  <si>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</si>
  <si>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</si>
  <si>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</si>
  <si>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</si>
  <si>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</si>
  <si>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</si>
  <si>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</si>
  <si>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</si>
  <si>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</si>
  <si>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</si>
  <si>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</si>
  <si>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</si>
  <si>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</si>
  <si>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</si>
  <si>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</si>
  <si>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</si>
  <si>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</si>
  <si>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</si>
  <si>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</si>
  <si>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</si>
  <si>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</si>
  <si>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</si>
  <si>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</si>
  <si>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</si>
  <si>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</si>
  <si>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</si>
  <si>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</si>
  <si>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</si>
  <si>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</si>
  <si>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</si>
  <si>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</si>
  <si>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</si>
  <si>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</si>
  <si>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</si>
  <si>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</si>
  <si>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</si>
  <si>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</si>
  <si>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</si>
  <si>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</si>
  <si>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</si>
  <si>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</si>
  <si>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</si>
  <si>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</si>
  <si>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</si>
  <si>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</si>
  <si>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</si>
  <si>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</si>
  <si>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</si>
  <si>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</si>
  <si>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</si>
  <si>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</si>
  <si>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</si>
  <si>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</si>
  <si>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</si>
  <si>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</si>
  <si>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</si>
  <si>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</si>
  <si>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</si>
  <si>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</si>
  <si>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</si>
  <si>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</si>
  <si>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</si>
  <si>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</si>
  <si>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</si>
  <si>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</si>
  <si>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</si>
  <si>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</si>
  <si>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</si>
  <si>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</si>
  <si>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</si>
  <si>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</si>
  <si>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</si>
  <si>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</si>
  <si>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</si>
  <si>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</si>
  <si>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</si>
  <si>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</si>
  <si>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</si>
  <si>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</si>
  <si>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</si>
  <si>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</si>
  <si>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</si>
  <si>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</si>
  <si>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</si>
  <si>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</si>
  <si>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</si>
  <si>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</si>
  <si>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</si>
  <si>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</si>
  <si>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</si>
  <si>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</si>
  <si>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</si>
  <si>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</si>
  <si>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</si>
  <si>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</si>
  <si>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</si>
  <si>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</si>
  <si>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</si>
  <si>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</si>
  <si>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</si>
  <si>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</si>
  <si>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</si>
  <si>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</si>
  <si>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</si>
  <si>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</si>
  <si>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</si>
  <si>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</si>
  <si>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</si>
  <si>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</si>
  <si>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</si>
  <si>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</si>
  <si>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</si>
  <si>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</si>
  <si>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</si>
  <si>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</si>
  <si>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</si>
  <si>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</si>
  <si>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</si>
  <si>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</si>
  <si>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</si>
  <si>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</si>
  <si>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</si>
  <si>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</si>
  <si>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</si>
  <si>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</si>
  <si>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</si>
  <si>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</si>
  <si>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</si>
  <si>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</si>
  <si>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</si>
  <si>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</si>
  <si>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</si>
  <si>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</si>
  <si>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</si>
  <si>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</si>
  <si>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</si>
  <si>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</si>
  <si>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</si>
  <si>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</si>
  <si>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</si>
  <si>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</si>
  <si>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</si>
  <si>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</si>
  <si>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</si>
  <si>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</si>
  <si>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</si>
  <si>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</si>
  <si>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</si>
  <si>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</si>
  <si>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</si>
  <si>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</si>
  <si>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</si>
  <si>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</si>
  <si>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</si>
  <si>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</si>
  <si>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</si>
  <si>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</si>
  <si>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</si>
  <si>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</si>
  <si>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</si>
  <si>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</si>
  <si>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</si>
  <si>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</si>
  <si>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</si>
  <si>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</si>
  <si>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</si>
  <si>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</si>
  <si>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</si>
  <si>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</si>
  <si>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</si>
  <si>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</si>
  <si>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</si>
  <si>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</si>
  <si>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</si>
  <si>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</si>
  <si>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</si>
  <si>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</si>
  <si>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</si>
  <si>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</si>
  <si>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</si>
  <si>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</si>
  <si>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</si>
  <si>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</si>
  <si>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</si>
  <si>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</si>
  <si>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</si>
  <si>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</si>
  <si>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</si>
  <si>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</si>
  <si>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</si>
  <si>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</si>
  <si>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</si>
  <si>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</si>
  <si>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</si>
  <si>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</si>
  <si>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</si>
  <si>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</si>
  <si>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</si>
  <si>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</si>
  <si>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</si>
  <si>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</si>
  <si>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</si>
  <si>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</si>
  <si>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</si>
  <si>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</si>
  <si>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</si>
  <si>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</si>
  <si>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</si>
  <si>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</si>
  <si>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</si>
  <si>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</si>
  <si>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</si>
  <si>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</si>
  <si>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</si>
  <si>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</si>
  <si>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</si>
  <si>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</si>
  <si>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</si>
  <si>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</si>
  <si>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</si>
  <si>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</si>
  <si>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</si>
  <si>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</si>
  <si>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</si>
  <si>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</si>
  <si>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</si>
  <si>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</si>
  <si>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</si>
  <si>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</si>
  <si>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</si>
  <si>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</si>
  <si>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</si>
  <si>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</si>
  <si>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</si>
  <si>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</si>
  <si>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</si>
  <si>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</si>
  <si>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</si>
  <si>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</si>
  <si>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</si>
  <si>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</si>
  <si>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</si>
  <si>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</si>
  <si>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</si>
  <si>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</si>
  <si>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</si>
  <si>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</si>
  <si>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</si>
  <si>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</si>
  <si>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</si>
  <si>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</si>
  <si>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</si>
  <si>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</si>
  <si>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</si>
  <si>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</si>
  <si>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</si>
  <si>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</si>
  <si>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</si>
  <si>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</si>
  <si>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</si>
  <si>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</si>
  <si>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</si>
  <si>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</si>
  <si>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</si>
  <si>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</si>
  <si>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</si>
  <si>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</si>
  <si>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</si>
  <si>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</si>
  <si>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</si>
  <si>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</si>
  <si>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</si>
  <si>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</si>
  <si>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</si>
  <si>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</si>
  <si>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</si>
  <si>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</si>
  <si>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</si>
  <si>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</si>
  <si>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</si>
  <si>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</si>
  <si>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</si>
  <si>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</si>
  <si>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</si>
  <si>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</si>
  <si>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</si>
  <si>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</si>
  <si>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</si>
  <si>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</si>
  <si>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</si>
  <si>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</si>
  <si>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</si>
  <si>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</si>
  <si>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</si>
  <si>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</si>
  <si>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</si>
  <si>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</si>
  <si>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</si>
  <si>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</si>
  <si>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</si>
  <si>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</si>
  <si>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</si>
  <si>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</si>
  <si>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</si>
  <si>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</si>
  <si>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</si>
  <si>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</si>
  <si>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</si>
  <si>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</si>
  <si>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</si>
  <si>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</si>
  <si>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</si>
  <si>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</si>
  <si>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</si>
  <si>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</si>
  <si>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</si>
  <si>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</si>
  <si>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</si>
  <si>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</si>
  <si>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</si>
  <si>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</si>
  <si>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</si>
  <si>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</si>
  <si>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</si>
  <si>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</si>
  <si>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</si>
  <si>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</si>
  <si>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</si>
  <si>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</si>
  <si>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</si>
  <si>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</si>
  <si>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</si>
  <si>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</si>
  <si>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</si>
  <si>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</si>
  <si>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</si>
  <si>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</si>
  <si>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</si>
  <si>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</si>
  <si>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</si>
  <si>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</si>
  <si>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</si>
  <si>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</si>
  <si>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</si>
  <si>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</si>
  <si>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</si>
  <si>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</si>
  <si>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</si>
  <si>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</si>
  <si>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</si>
  <si>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</si>
  <si>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</si>
  <si>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</si>
  <si>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</si>
  <si>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</si>
  <si>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</si>
  <si>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</si>
  <si>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</si>
  <si>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</si>
  <si>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</si>
  <si>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</si>
  <si>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</si>
  <si>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</si>
  <si>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</si>
  <si>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</si>
  <si>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</si>
  <si>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</si>
  <si>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</si>
  <si>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</si>
  <si>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</si>
  <si>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</si>
  <si>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</si>
  <si>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</si>
  <si>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</si>
  <si>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</si>
  <si>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</si>
  <si>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</si>
  <si>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</si>
  <si>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</si>
  <si>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</si>
  <si>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</si>
  <si>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</si>
  <si>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</si>
  <si>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</si>
  <si>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</si>
  <si>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</si>
  <si>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</si>
  <si>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</si>
  <si>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</si>
  <si>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</si>
  <si>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</si>
  <si>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</si>
  <si>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</si>
  <si>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</si>
  <si>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</si>
  <si>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</si>
  <si>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</si>
  <si>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</si>
  <si>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</si>
  <si>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</si>
  <si>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</si>
  <si>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</si>
  <si>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</si>
  <si>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</si>
  <si>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</si>
  <si>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</si>
  <si>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</si>
  <si>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</si>
  <si>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</si>
  <si>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</si>
  <si>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</si>
  <si>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</si>
  <si>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</si>
  <si>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</si>
  <si>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</si>
  <si>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</si>
  <si>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</si>
  <si>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</si>
  <si>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</si>
  <si>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</si>
  <si>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</si>
  <si>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</si>
  <si>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</si>
  <si>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</si>
  <si>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</si>
  <si>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</si>
  <si>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</si>
  <si>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</si>
  <si>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</si>
  <si>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</si>
  <si>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</si>
  <si>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</si>
  <si>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</si>
  <si>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</si>
  <si>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</si>
  <si>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</si>
  <si>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</si>
  <si>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</si>
  <si>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</si>
  <si>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</si>
  <si>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</si>
  <si>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</si>
  <si>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</si>
  <si>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</si>
  <si>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</si>
  <si>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</si>
  <si>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</si>
  <si>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</si>
  <si>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</si>
  <si>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</si>
  <si>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</si>
  <si>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</si>
  <si>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</si>
  <si>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</si>
  <si>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</si>
  <si>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</si>
  <si>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</si>
  <si>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</si>
  <si>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</si>
  <si>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</si>
  <si>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</si>
  <si>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</si>
  <si>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</si>
  <si>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</si>
  <si>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</si>
  <si>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</si>
  <si>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</si>
  <si>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</si>
  <si>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</si>
  <si>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</si>
  <si>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</si>
  <si>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</si>
  <si>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</si>
  <si>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</si>
  <si>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</si>
  <si>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</si>
  <si>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</si>
  <si>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</si>
  <si>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</si>
  <si>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</si>
  <si>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</si>
  <si>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</si>
  <si>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</si>
  <si>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</si>
  <si>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</si>
  <si>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</si>
  <si>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</si>
  <si>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</si>
  <si>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</si>
  <si>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</si>
  <si>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</si>
  <si>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</si>
  <si>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</si>
  <si>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</si>
  <si>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</si>
  <si>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</si>
  <si>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</si>
  <si>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</si>
  <si>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</si>
  <si>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</si>
  <si>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</si>
  <si>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</si>
  <si>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</si>
  <si>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</si>
  <si>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</si>
  <si>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</si>
  <si>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</si>
  <si>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</si>
  <si>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</si>
  <si>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</si>
  <si>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</si>
  <si>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</si>
  <si>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</si>
  <si>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</si>
  <si>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</si>
  <si>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</si>
  <si>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</si>
  <si>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</si>
  <si>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</si>
  <si>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</si>
  <si>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</si>
  <si>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</si>
  <si>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</si>
  <si>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</si>
  <si>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</si>
  <si>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</si>
  <si>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</si>
  <si>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</si>
  <si>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</si>
  <si>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</si>
  <si>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</si>
  <si>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</si>
  <si>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</si>
  <si>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</si>
  <si>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</si>
  <si>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</si>
  <si>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</si>
  <si>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</si>
  <si>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</si>
  <si>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</si>
  <si>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</si>
  <si>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</si>
  <si>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</si>
  <si>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</si>
  <si>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</si>
  <si>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</si>
  <si>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</si>
  <si>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</si>
  <si>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</si>
  <si>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</si>
  <si>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</si>
  <si>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</si>
  <si>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</si>
  <si>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</si>
  <si>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</si>
  <si>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</si>
  <si>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</si>
  <si>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</si>
  <si>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</si>
  <si>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</si>
  <si>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</si>
  <si>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</si>
  <si>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</si>
  <si>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</si>
  <si>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</si>
  <si>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</si>
  <si>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</si>
  <si>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</si>
  <si>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</si>
  <si>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</si>
  <si>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</si>
  <si>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</si>
  <si>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</si>
  <si>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</si>
  <si>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</si>
  <si>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</si>
  <si>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</si>
  <si>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</si>
  <si>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</si>
  <si>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</si>
  <si>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</si>
  <si>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</si>
  <si>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</si>
  <si>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</si>
  <si>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</si>
  <si>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</si>
  <si>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</si>
  <si>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</si>
  <si>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</si>
  <si>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</si>
  <si>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</si>
  <si>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</si>
  <si>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</si>
  <si>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</si>
  <si>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</si>
  <si>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</si>
  <si>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</si>
  <si>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</si>
  <si>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</si>
  <si>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</si>
  <si>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</si>
  <si>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</si>
  <si>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</si>
  <si>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</si>
  <si>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</si>
  <si>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</si>
  <si>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</si>
  <si>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</si>
  <si>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</si>
  <si>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</si>
  <si>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</si>
  <si>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</si>
  <si>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</si>
  <si>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</si>
  <si>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</si>
  <si>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</si>
  <si>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</si>
  <si>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</si>
  <si>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</si>
  <si>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</si>
  <si>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</si>
  <si>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</si>
  <si>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</si>
  <si>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</si>
  <si>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</si>
  <si>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</si>
  <si>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</si>
  <si>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</si>
  <si>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</si>
  <si>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</si>
  <si>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</si>
  <si>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</si>
  <si>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</si>
  <si>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</si>
  <si>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</si>
  <si>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</si>
  <si>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</si>
  <si>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</si>
  <si>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</si>
  <si>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</si>
  <si>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</si>
  <si>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</si>
  <si>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</si>
  <si>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</si>
  <si>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</si>
  <si>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</si>
  <si>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</si>
  <si>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</si>
  <si>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</si>
  <si>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</si>
  <si>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</si>
  <si>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</si>
  <si>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</si>
  <si>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</si>
  <si>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</si>
  <si>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</si>
  <si>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</si>
  <si>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</si>
  <si>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</si>
  <si>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</si>
  <si>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</si>
  <si>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</si>
  <si>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</si>
  <si>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</si>
  <si>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</si>
  <si>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</si>
  <si>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</si>
  <si>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</si>
  <si>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</si>
  <si>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</si>
  <si>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</si>
  <si>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</si>
  <si>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</si>
  <si>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</si>
  <si>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</si>
  <si>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</si>
  <si>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</si>
  <si>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</si>
  <si>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</si>
  <si>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</si>
  <si>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</si>
  <si>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</si>
  <si>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</si>
  <si>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</si>
  <si>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</si>
  <si>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</si>
  <si>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</si>
  <si>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</si>
  <si>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</si>
  <si>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</si>
  <si>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</si>
  <si>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</si>
  <si>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</si>
  <si>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</si>
  <si>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</si>
  <si>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</si>
  <si>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</si>
  <si>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</si>
  <si>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</si>
  <si>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</si>
  <si>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</si>
  <si>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</si>
  <si>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</si>
  <si>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</si>
  <si>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</si>
  <si>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</si>
  <si>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</si>
  <si>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</si>
  <si>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</si>
  <si>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</si>
  <si>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</si>
  <si>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</si>
  <si>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</si>
  <si>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</si>
  <si>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</si>
  <si>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</si>
  <si>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</si>
  <si>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</si>
  <si>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</si>
  <si>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</si>
  <si>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</si>
  <si>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</si>
  <si>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</si>
  <si>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</si>
  <si>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</si>
  <si>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</si>
  <si>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</si>
  <si>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</si>
  <si>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</si>
  <si>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</si>
  <si>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</si>
  <si>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</si>
  <si>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</si>
  <si>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</si>
  <si>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</si>
  <si>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</si>
  <si>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</si>
  <si>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</si>
  <si>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</si>
  <si>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</si>
  <si>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</si>
  <si>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</si>
  <si>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</si>
  <si>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</si>
  <si>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</si>
  <si>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</si>
  <si>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</si>
  <si>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</si>
  <si>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</si>
  <si>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</si>
  <si>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</si>
  <si>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</si>
  <si>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</si>
  <si>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</si>
  <si>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</si>
  <si>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</si>
  <si>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</si>
  <si>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</si>
  <si>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</si>
  <si>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</si>
  <si>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</si>
  <si>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</si>
  <si>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</si>
  <si>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</si>
  <si>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</si>
  <si>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</si>
  <si>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</si>
  <si>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</si>
  <si>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</si>
  <si>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</si>
  <si>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</si>
  <si>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</si>
  <si>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</si>
  <si>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</si>
  <si>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</si>
  <si>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</si>
  <si>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</si>
  <si>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</si>
  <si>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</si>
  <si>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</si>
  <si>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</si>
  <si>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</si>
  <si>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</si>
  <si>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</si>
  <si>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</si>
  <si>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</si>
  <si>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</si>
  <si>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</si>
  <si>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</si>
  <si>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</si>
  <si>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</si>
  <si>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</si>
  <si>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</si>
  <si>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</si>
  <si>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</si>
  <si>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</si>
  <si>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</si>
  <si>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</si>
  <si>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</si>
  <si>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</si>
  <si>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</si>
  <si>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</si>
  <si>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</si>
  <si>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</si>
  <si>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</si>
  <si>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</si>
  <si>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</si>
  <si>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</si>
  <si>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</si>
  <si>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</si>
  <si>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</si>
  <si>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</si>
  <si>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</si>
  <si>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</si>
  <si>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</si>
  <si>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</si>
  <si>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</si>
  <si>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</si>
  <si>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</si>
  <si>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</si>
  <si>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</si>
  <si>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</si>
  <si>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</si>
  <si>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</si>
  <si>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</si>
  <si>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</si>
  <si>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</si>
  <si>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</si>
  <si>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</si>
  <si>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</si>
  <si>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</si>
  <si>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</si>
  <si>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</si>
  <si>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</si>
  <si>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</si>
  <si>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</si>
  <si>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</si>
  <si>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</si>
  <si>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</si>
  <si>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</si>
  <si>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</si>
  <si>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</si>
  <si>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</si>
  <si>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</si>
  <si>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</si>
  <si>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</si>
  <si>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</si>
  <si>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</si>
  <si>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</si>
  <si>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</si>
  <si>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</si>
  <si>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</si>
  <si>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</si>
  <si>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</si>
  <si>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</si>
  <si>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</si>
  <si>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</si>
  <si>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</si>
  <si>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</si>
  <si>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</si>
  <si>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</si>
  <si>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</si>
  <si>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</si>
  <si>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</si>
  <si>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</si>
  <si>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</si>
  <si>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</si>
  <si>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</si>
  <si>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</si>
  <si>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</si>
  <si>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</si>
  <si>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</si>
  <si>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</si>
  <si>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</si>
  <si>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</si>
  <si>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</si>
  <si>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</si>
  <si>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</si>
  <si>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</si>
  <si>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</si>
  <si>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</si>
  <si>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</si>
  <si>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</si>
  <si>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</si>
  <si>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</si>
  <si>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</si>
  <si>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</si>
  <si>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</si>
  <si>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</si>
  <si>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</si>
  <si>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</si>
  <si>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</si>
  <si>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</si>
  <si>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</si>
  <si>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</si>
  <si>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</si>
  <si>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</si>
  <si>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</si>
  <si>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</si>
  <si>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</si>
  <si>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</si>
  <si>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</si>
  <si>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</si>
  <si>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</si>
  <si>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</si>
  <si>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</si>
  <si>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</si>
  <si>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</si>
  <si>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</si>
  <si>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</si>
  <si>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</si>
  <si>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</si>
  <si>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</si>
  <si>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</si>
  <si>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</si>
  <si>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</si>
  <si>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</si>
  <si>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</si>
  <si>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</si>
  <si>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</si>
  <si>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</si>
  <si>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</si>
  <si>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</si>
  <si>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</si>
  <si>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</si>
  <si>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</si>
  <si>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</si>
  <si>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</si>
  <si>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</si>
  <si>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</si>
  <si>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</si>
  <si>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</si>
  <si>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</si>
  <si>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</si>
  <si>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</si>
  <si>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</si>
  <si>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</si>
  <si>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</si>
  <si>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</si>
  <si>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</si>
  <si>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</si>
  <si>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</si>
  <si>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</si>
  <si>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</si>
  <si>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</si>
  <si>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</si>
  <si>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</si>
  <si>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</si>
  <si>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</si>
  <si>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</si>
  <si>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</si>
  <si>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</si>
  <si>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</si>
  <si>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</si>
  <si>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</si>
  <si>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</si>
  <si>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</si>
  <si>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</si>
  <si>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</si>
  <si>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</si>
  <si>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</si>
  <si>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</si>
  <si>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</si>
  <si>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</si>
  <si>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</si>
  <si>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</si>
  <si>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</si>
  <si>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</si>
  <si>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</si>
  <si>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</si>
  <si>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</si>
  <si>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</si>
  <si>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</si>
  <si>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</si>
  <si>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</si>
  <si>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</si>
  <si>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</si>
  <si>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</si>
  <si>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</si>
  <si>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</si>
  <si>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</si>
  <si>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</si>
  <si>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</si>
  <si>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</si>
  <si>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</si>
  <si>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</si>
  <si>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</si>
  <si>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</si>
  <si>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</si>
  <si>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</si>
  <si>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</si>
  <si>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</si>
  <si>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</si>
  <si>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</si>
  <si>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</si>
  <si>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</si>
  <si>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</si>
  <si>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</si>
  <si>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</si>
  <si>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</si>
  <si>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</si>
  <si>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</si>
  <si>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</si>
  <si>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</si>
  <si>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</si>
  <si>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</si>
  <si>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</si>
  <si>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</si>
  <si>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</si>
  <si>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</si>
  <si>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</si>
  <si>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</si>
  <si>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</si>
  <si>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</si>
  <si>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</si>
  <si>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</si>
  <si>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</si>
  <si>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</si>
  <si>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</si>
  <si>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</si>
  <si>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</si>
  <si>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</si>
  <si>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</si>
  <si>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</si>
  <si>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</si>
  <si>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</si>
  <si>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</si>
  <si>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</si>
  <si>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</si>
  <si>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</si>
  <si>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</si>
  <si>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</si>
  <si>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</si>
  <si>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</si>
  <si>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</si>
  <si>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</si>
  <si>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</si>
  <si>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</si>
  <si>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</si>
  <si>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</si>
  <si>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</si>
  <si>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</si>
  <si>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</si>
  <si>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</si>
  <si>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</si>
  <si>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</si>
  <si>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</si>
  <si>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</si>
  <si>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</si>
  <si>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</si>
  <si>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</si>
  <si>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</si>
  <si>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</si>
  <si>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</si>
  <si>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</si>
  <si>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</si>
  <si>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</si>
  <si>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</si>
  <si>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</si>
  <si>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</si>
  <si>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</si>
  <si>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</si>
  <si>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</si>
  <si>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</si>
  <si>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</si>
  <si>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</si>
  <si>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</si>
  <si>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</si>
  <si>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</si>
  <si>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</si>
  <si>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</si>
  <si>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</si>
  <si>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</si>
  <si>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</si>
  <si>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</si>
  <si>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</si>
  <si>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</si>
  <si>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</si>
  <si>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</si>
  <si>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</si>
  <si>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</si>
  <si>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</si>
  <si>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</si>
  <si>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</si>
  <si>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</si>
  <si>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</si>
  <si>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</si>
  <si>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</si>
  <si>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</si>
  <si>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</si>
  <si>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</si>
  <si>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</si>
  <si>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</si>
  <si>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</si>
  <si>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</si>
  <si>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</si>
  <si>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</si>
  <si>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</si>
  <si>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</si>
  <si>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</si>
  <si>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</si>
  <si>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</si>
  <si>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</si>
  <si>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</si>
  <si>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</si>
  <si>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</si>
  <si>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</si>
  <si>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</si>
  <si>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</si>
  <si>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</si>
  <si>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</si>
  <si>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</si>
  <si>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</si>
  <si>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</si>
  <si>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</si>
  <si>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</si>
  <si>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</si>
  <si>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</si>
  <si>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</si>
  <si>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</si>
  <si>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</si>
  <si>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</si>
  <si>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</si>
  <si>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</si>
  <si>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</si>
  <si>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</si>
  <si>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</si>
  <si>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</si>
  <si>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</si>
  <si>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</si>
  <si>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</si>
  <si>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</si>
  <si>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</si>
  <si>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</si>
  <si>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</si>
  <si>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</si>
  <si>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</si>
  <si>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</si>
  <si>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</si>
  <si>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</si>
  <si>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</si>
  <si>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</si>
  <si>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</si>
  <si>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</si>
  <si>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</si>
  <si>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</si>
  <si>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</si>
  <si>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</si>
  <si>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</si>
  <si>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</si>
  <si>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</si>
  <si>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</si>
  <si>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</si>
  <si>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</si>
  <si>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</si>
  <si>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</si>
  <si>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</si>
  <si>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</si>
  <si>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</si>
  <si>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</si>
  <si>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</si>
  <si>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</si>
  <si>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</si>
  <si>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</si>
  <si>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</si>
  <si>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</si>
  <si>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</si>
  <si>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</si>
  <si>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</si>
  <si>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</si>
  <si>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</si>
  <si>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</si>
  <si>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</si>
  <si>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</si>
  <si>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</si>
  <si>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</si>
  <si>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</si>
  <si>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</si>
  <si>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</si>
  <si>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</si>
  <si>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</si>
  <si>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</si>
  <si>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</si>
  <si>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</si>
  <si>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</si>
  <si>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</si>
  <si>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</si>
  <si>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</si>
  <si>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</si>
  <si>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</si>
  <si>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</si>
  <si>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</si>
  <si>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</si>
  <si>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</si>
  <si>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</si>
  <si>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</si>
  <si>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</si>
  <si>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</si>
  <si>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</si>
  <si>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</si>
  <si>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</si>
  <si>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</si>
  <si>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</si>
  <si>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</si>
  <si>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</si>
  <si>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</si>
  <si>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</si>
  <si>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</si>
  <si>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</si>
  <si>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</si>
  <si>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</si>
  <si>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</si>
  <si>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</si>
  <si>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</si>
  <si>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</si>
  <si>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</si>
  <si>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</si>
  <si>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</si>
  <si>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</si>
  <si>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</si>
  <si>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</si>
  <si>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</si>
  <si>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</si>
  <si>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</si>
  <si>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</si>
  <si>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</si>
  <si>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</si>
  <si>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</si>
  <si>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</si>
  <si>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</si>
  <si>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</si>
  <si>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</si>
  <si>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</si>
  <si>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</si>
  <si>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</si>
  <si>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</si>
  <si>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</si>
  <si>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</si>
  <si>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</si>
  <si>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</si>
  <si>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</si>
  <si>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</si>
  <si>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</si>
  <si>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</si>
  <si>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</si>
  <si>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</si>
  <si>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</si>
  <si>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</si>
  <si>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</si>
  <si>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</si>
  <si>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</si>
  <si>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</si>
  <si>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</si>
  <si>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</si>
  <si>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</si>
  <si>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</si>
  <si>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</si>
  <si>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</si>
  <si>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</si>
  <si>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</si>
  <si>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</si>
  <si>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</si>
  <si>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</si>
  <si>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</si>
  <si>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</si>
  <si>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</si>
  <si>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</si>
  <si>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</si>
  <si>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</si>
  <si>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</si>
  <si>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</si>
  <si>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</si>
  <si>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</si>
  <si>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</si>
  <si>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</si>
  <si>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</si>
  <si>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</si>
  <si>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</si>
  <si>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</si>
  <si>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</si>
  <si>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</si>
  <si>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</si>
  <si>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</si>
  <si>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</si>
  <si>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</si>
  <si>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</si>
  <si>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</si>
  <si>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</si>
  <si>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</si>
  <si>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</si>
  <si>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</si>
  <si>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</si>
  <si>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</si>
  <si>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</si>
  <si>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</si>
  <si>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</si>
  <si>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</si>
  <si>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</si>
  <si>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</si>
  <si>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</si>
  <si>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</si>
  <si>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</si>
  <si>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</si>
  <si>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</si>
  <si>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</si>
  <si>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</si>
  <si>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</si>
  <si>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</si>
  <si>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</si>
  <si>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</si>
  <si>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</si>
  <si>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</si>
  <si>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</si>
  <si>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</si>
  <si>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</si>
  <si>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</si>
  <si>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</si>
  <si>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</si>
  <si>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</si>
  <si>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</si>
  <si>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</si>
  <si>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</si>
  <si>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</si>
  <si>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</si>
  <si>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</si>
  <si>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</si>
  <si>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</si>
  <si>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</si>
  <si>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</si>
  <si>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</si>
  <si>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</si>
  <si>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</si>
  <si>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</si>
  <si>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</si>
  <si>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</si>
  <si>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</si>
  <si>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</si>
  <si>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</si>
  <si>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</si>
  <si>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</si>
  <si>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</si>
  <si>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</si>
  <si>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</si>
  <si>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</si>
  <si>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</si>
  <si>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</si>
  <si>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</si>
  <si>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</si>
  <si>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</si>
  <si>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</si>
  <si>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</si>
  <si>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</si>
  <si>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</si>
  <si>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</si>
  <si>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</si>
  <si>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</si>
  <si>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</si>
  <si>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</si>
  <si>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</si>
  <si>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</si>
  <si>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</si>
  <si>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</si>
  <si>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</si>
  <si>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</si>
  <si>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</si>
  <si>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</si>
  <si>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</si>
  <si>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</si>
  <si>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</si>
  <si>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</si>
  <si>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</si>
  <si>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</si>
  <si>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</si>
  <si>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</si>
  <si>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</si>
  <si>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</si>
  <si>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</si>
  <si>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</si>
  <si>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</si>
  <si>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</si>
  <si>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</si>
  <si>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</si>
  <si>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</si>
  <si>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</si>
  <si>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</si>
  <si>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</si>
  <si>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</si>
  <si>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</si>
  <si>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</si>
  <si>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</si>
  <si>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</si>
  <si>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</si>
  <si>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</si>
  <si>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</si>
  <si>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</si>
  <si>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</si>
  <si>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</si>
  <si>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</si>
  <si>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</si>
  <si>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</si>
  <si>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</si>
  <si>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</si>
  <si>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</si>
  <si>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</si>
  <si>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</si>
  <si>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</si>
  <si>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</si>
  <si>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</si>
  <si>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</si>
  <si>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</si>
  <si>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</si>
  <si>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</si>
  <si>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</si>
  <si>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</si>
  <si>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</si>
  <si>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</si>
  <si>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</si>
  <si>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</si>
  <si>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</si>
  <si>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</si>
  <si>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</si>
  <si>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</si>
  <si>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</si>
  <si>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</si>
  <si>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</si>
  <si>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</si>
  <si>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</si>
  <si>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</si>
  <si>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</si>
  <si>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</si>
  <si>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</si>
  <si>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</si>
  <si>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</si>
  <si>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</si>
  <si>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</si>
  <si>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</si>
  <si>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</si>
  <si>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</si>
  <si>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</si>
  <si>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</si>
  <si>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</si>
  <si>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</si>
  <si>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</si>
  <si>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</si>
  <si>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</si>
  <si>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</si>
  <si>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</si>
  <si>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</si>
  <si>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</si>
  <si>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</si>
  <si>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</si>
  <si>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</si>
  <si>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</si>
  <si>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</si>
  <si>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</si>
  <si>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</si>
  <si>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</si>
  <si>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</si>
  <si>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</si>
  <si>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</si>
  <si>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</si>
  <si>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</si>
  <si>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</si>
  <si>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</si>
  <si>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</si>
  <si>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</si>
  <si>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</si>
  <si>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</si>
  <si>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</si>
  <si>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</si>
  <si>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</si>
  <si>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</si>
  <si>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</si>
  <si>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</si>
  <si>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</si>
  <si>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</si>
  <si>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</si>
  <si>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</si>
  <si>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</si>
  <si>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</si>
  <si>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</si>
  <si>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</si>
  <si>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</si>
  <si>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</si>
  <si>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</si>
  <si>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</si>
  <si>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</si>
  <si>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</si>
  <si>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</si>
  <si>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</si>
  <si>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</si>
  <si>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</si>
  <si>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</si>
  <si>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</si>
  <si>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</si>
  <si>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</si>
  <si>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</si>
  <si>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</si>
  <si>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</si>
  <si>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</si>
  <si>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</si>
  <si>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</si>
  <si>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</si>
  <si>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</si>
  <si>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</si>
  <si>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</si>
  <si>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</si>
  <si>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</si>
  <si>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</si>
  <si>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</si>
  <si>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</si>
  <si>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</si>
  <si>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</si>
  <si>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</si>
  <si>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</si>
  <si>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</si>
  <si>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</si>
  <si>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</si>
  <si>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</si>
  <si>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</si>
  <si>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</si>
  <si>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</si>
  <si>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</si>
  <si>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</si>
  <si>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</si>
  <si>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</si>
  <si>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</si>
  <si>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</si>
  <si>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</si>
  <si>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</si>
  <si>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</si>
  <si>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</si>
  <si>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</si>
  <si>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</si>
  <si>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</si>
  <si>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</si>
  <si>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</si>
  <si>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</si>
  <si>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</si>
  <si>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</si>
  <si>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</si>
  <si>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</si>
  <si>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</si>
  <si>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</si>
  <si>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</si>
  <si>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</si>
  <si>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</si>
  <si>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</si>
  <si>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</si>
  <si>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</si>
  <si>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</si>
  <si>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</si>
  <si>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</si>
  <si>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</si>
  <si>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</si>
  <si>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</si>
  <si>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</si>
  <si>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</si>
  <si>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</si>
  <si>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</si>
  <si>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</si>
  <si>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</si>
  <si>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</si>
  <si>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</si>
  <si>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</si>
  <si>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</si>
  <si>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</si>
  <si>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</si>
  <si>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</si>
  <si>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</si>
  <si>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</si>
  <si>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</si>
  <si>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</si>
  <si>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</si>
  <si>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</si>
  <si>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</si>
  <si>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</si>
  <si>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</si>
  <si>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</si>
  <si>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</si>
  <si>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</si>
  <si>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</si>
  <si>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</si>
  <si>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</si>
  <si>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</si>
  <si>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</si>
  <si>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</si>
  <si>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</si>
  <si>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</si>
  <si>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</si>
  <si>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</si>
  <si>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</si>
  <si>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</si>
  <si>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</si>
  <si>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</si>
  <si>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</si>
  <si>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</si>
  <si>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</si>
  <si>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</si>
  <si>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</si>
  <si>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</si>
  <si>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</si>
  <si>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</si>
  <si>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</si>
  <si>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</si>
  <si>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</si>
  <si>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</si>
  <si>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</si>
  <si>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</si>
  <si>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</si>
  <si>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</si>
  <si>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</si>
  <si>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</si>
  <si>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</si>
  <si>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</si>
  <si>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</si>
  <si>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</si>
  <si>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</si>
  <si>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</si>
  <si>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</si>
  <si>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</si>
  <si>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</si>
  <si>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</si>
  <si>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</si>
  <si>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</si>
  <si>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</si>
  <si>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</si>
  <si>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</si>
  <si>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</si>
  <si>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</si>
  <si>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</si>
  <si>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</si>
  <si>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</si>
  <si>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</si>
  <si>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</si>
  <si>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</si>
  <si>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</si>
  <si>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</si>
  <si>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</si>
  <si>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</si>
  <si>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</si>
  <si>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</si>
  <si>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</si>
  <si>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</si>
  <si>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</si>
  <si>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</si>
  <si>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</si>
  <si>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</si>
  <si>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</si>
  <si>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</si>
  <si>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</si>
  <si>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</si>
  <si>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</si>
  <si>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</si>
  <si>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</si>
  <si>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</si>
  <si>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</si>
  <si>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</si>
  <si>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</si>
  <si>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</si>
  <si>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</si>
  <si>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</si>
  <si>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</si>
  <si>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</si>
  <si>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</si>
  <si>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</si>
  <si>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</si>
  <si>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</si>
  <si>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</si>
  <si>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</si>
  <si>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</si>
  <si>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</si>
  <si>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</si>
  <si>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</si>
  <si>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</si>
  <si>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</si>
  <si>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</si>
  <si>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</si>
  <si>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</si>
  <si>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</si>
  <si>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</si>
  <si>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</si>
  <si>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</si>
  <si>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</si>
  <si>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</si>
  <si>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</si>
  <si>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</si>
  <si>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</si>
  <si>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</si>
  <si>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</si>
  <si>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</si>
  <si>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</si>
  <si>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</si>
  <si>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</si>
  <si>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</si>
  <si>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</si>
  <si>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</si>
  <si>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</si>
  <si>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</si>
  <si>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</si>
  <si>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</si>
  <si>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</si>
  <si>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</si>
  <si>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</si>
  <si>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</si>
  <si>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</si>
  <si>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</si>
  <si>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</si>
  <si>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</si>
  <si>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</si>
  <si>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</si>
  <si>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</si>
  <si>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</si>
  <si>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</si>
  <si>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</si>
  <si>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</si>
  <si>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</si>
  <si>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</si>
  <si>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</si>
  <si>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</si>
  <si>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</si>
  <si>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</si>
  <si>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</si>
  <si>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</si>
  <si>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</si>
  <si>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</si>
  <si>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</si>
  <si>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</si>
  <si>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</si>
  <si>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</si>
  <si>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</si>
  <si>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</si>
  <si>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</si>
  <si>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</si>
  <si>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</si>
  <si>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</si>
  <si>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</si>
  <si>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</si>
  <si>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</si>
  <si>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</si>
  <si>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</si>
  <si>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</si>
  <si>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</si>
  <si>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</si>
  <si>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</si>
  <si>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</si>
  <si>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</si>
  <si>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</si>
  <si>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</si>
  <si>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</si>
  <si>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</si>
  <si>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</si>
  <si>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</si>
  <si>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</si>
  <si>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</si>
  <si>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</si>
  <si>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</si>
  <si>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</si>
  <si>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</si>
  <si>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</si>
  <si>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</si>
  <si>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</si>
  <si>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</si>
  <si>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</si>
  <si>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</si>
  <si>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</si>
  <si>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</si>
  <si>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</si>
  <si>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</si>
  <si>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</si>
  <si>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</si>
  <si>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</si>
  <si>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</si>
  <si>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</si>
  <si>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</si>
  <si>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</si>
  <si>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</si>
  <si>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</si>
  <si>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</si>
  <si>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</si>
  <si>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</si>
  <si>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</si>
  <si>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</si>
  <si>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</si>
  <si>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</si>
  <si>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</si>
  <si>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</si>
  <si>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</si>
  <si>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</si>
  <si>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</si>
  <si>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</si>
  <si>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</si>
  <si>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</si>
  <si>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</si>
  <si>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</si>
  <si>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</si>
  <si>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</si>
  <si>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</si>
  <si>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</si>
  <si>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</si>
  <si>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</si>
  <si>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</si>
  <si>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</si>
  <si>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</si>
  <si>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</si>
  <si>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</si>
  <si>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</si>
  <si>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</si>
  <si>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</si>
  <si>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</si>
  <si>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</si>
  <si>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</si>
  <si>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</si>
  <si>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</si>
  <si>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</si>
  <si>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</si>
  <si>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</si>
  <si>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</si>
  <si>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</si>
  <si>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</si>
  <si>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</si>
  <si>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</si>
  <si>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</si>
  <si>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</si>
  <si>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</si>
  <si>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</si>
  <si>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</si>
  <si>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</si>
  <si>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</si>
  <si>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</si>
  <si>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</si>
  <si>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</si>
  <si>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</si>
  <si>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</si>
  <si>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</si>
  <si>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</si>
  <si>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</si>
  <si>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</si>
  <si>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</si>
  <si>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</si>
  <si>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</si>
  <si>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</si>
  <si>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</si>
  <si>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</si>
  <si>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</si>
  <si>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</si>
  <si>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</si>
  <si>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</si>
  <si>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</si>
  <si>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</si>
  <si>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</si>
  <si>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</si>
  <si>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</si>
  <si>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</si>
  <si>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</si>
  <si>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</si>
  <si>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</si>
  <si>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</si>
  <si>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</si>
  <si>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</si>
  <si>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</si>
  <si>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</si>
  <si>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</si>
  <si>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</si>
  <si>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</si>
  <si>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</si>
  <si>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</si>
  <si>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</si>
  <si>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</si>
  <si>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</si>
  <si>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</si>
  <si>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</si>
  <si>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</si>
  <si>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</si>
  <si>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</si>
  <si>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</si>
  <si>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</si>
  <si>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</si>
  <si>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</si>
  <si>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</si>
  <si>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</si>
  <si>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</si>
  <si>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</si>
  <si>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</si>
  <si>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</si>
  <si>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</si>
  <si>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</si>
  <si>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</si>
  <si>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</si>
  <si>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</si>
  <si>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</si>
  <si>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</si>
  <si>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</si>
  <si>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</si>
  <si>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</si>
  <si>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</si>
  <si>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</si>
  <si>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</si>
  <si>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</si>
  <si>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</si>
  <si>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</si>
  <si>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</si>
  <si>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</si>
  <si>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</si>
  <si>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</si>
  <si>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</si>
  <si>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</si>
  <si>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</si>
  <si>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</si>
  <si>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</si>
  <si>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</si>
  <si>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</si>
  <si>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</si>
  <si>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</si>
  <si>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</si>
  <si>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</si>
  <si>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</si>
  <si>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</si>
  <si>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</si>
  <si>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</si>
  <si>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</si>
  <si>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</si>
  <si>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</si>
  <si>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</si>
  <si>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</si>
  <si>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</si>
  <si>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</si>
  <si>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</si>
  <si>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</si>
  <si>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</si>
  <si>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</si>
  <si>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</si>
  <si>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</si>
  <si>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</si>
  <si>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</si>
  <si>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</si>
  <si>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</si>
  <si>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</si>
  <si>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</si>
  <si>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</si>
  <si>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</si>
  <si>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</si>
  <si>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</si>
  <si>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</si>
  <si>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</si>
  <si>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</si>
  <si>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</si>
  <si>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</si>
  <si>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</si>
  <si>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</si>
  <si>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</si>
  <si>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</si>
  <si>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</si>
  <si>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</si>
  <si>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</si>
  <si>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</si>
  <si>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</si>
  <si>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</si>
  <si>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</si>
  <si>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</si>
  <si>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</si>
  <si>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</si>
  <si>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</si>
  <si>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</si>
  <si>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</si>
  <si>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</si>
  <si>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</si>
  <si>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</si>
  <si>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</si>
  <si>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</si>
  <si>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</si>
  <si>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</si>
  <si>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</si>
  <si>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</si>
  <si>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</si>
  <si>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</si>
  <si>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</si>
  <si>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</si>
  <si>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</si>
  <si>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</si>
  <si>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</si>
  <si>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</si>
  <si>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</si>
  <si>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</si>
  <si>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</si>
  <si>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</si>
  <si>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</si>
  <si>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</si>
  <si>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</si>
  <si>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</si>
  <si>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</si>
  <si>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</si>
  <si>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</si>
  <si>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</si>
  <si>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</si>
  <si>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</si>
  <si>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</si>
  <si>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</si>
  <si>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</si>
  <si>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</si>
  <si>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</si>
  <si>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</si>
  <si>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</si>
  <si>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</si>
  <si>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</si>
  <si>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</si>
  <si>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</si>
  <si>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</si>
  <si>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</si>
  <si>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</si>
  <si>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</si>
  <si>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</si>
  <si>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</si>
  <si>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</si>
  <si>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</si>
  <si>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</si>
  <si>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</si>
  <si>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</si>
  <si>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</si>
  <si>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</si>
  <si>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</si>
  <si>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</si>
  <si>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</si>
  <si>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</si>
  <si>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</si>
  <si>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</si>
  <si>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</si>
  <si>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</si>
  <si>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</si>
  <si>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</si>
  <si>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</si>
  <si>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</si>
  <si>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</si>
  <si>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</si>
  <si>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</si>
  <si>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</si>
  <si>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</si>
  <si>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</si>
  <si>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</si>
  <si>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</si>
  <si>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</si>
  <si>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</si>
  <si>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</si>
  <si>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</si>
  <si>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</si>
  <si>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</si>
  <si>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</si>
  <si>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</si>
  <si>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</si>
  <si>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</si>
  <si>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</si>
  <si>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</si>
  <si>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</si>
  <si>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</si>
  <si>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</si>
  <si>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</si>
  <si>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</si>
  <si>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</si>
  <si>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</si>
  <si>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</si>
  <si>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</si>
  <si>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</si>
  <si>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</si>
  <si>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</si>
  <si>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</si>
  <si>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</si>
  <si>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</si>
  <si>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</si>
  <si>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</si>
  <si>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</si>
  <si>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</si>
  <si>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</si>
  <si>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</si>
  <si>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</si>
  <si>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</si>
  <si>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</si>
  <si>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</si>
  <si>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</si>
  <si>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</si>
  <si>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</si>
  <si>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</si>
  <si>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</si>
  <si>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</si>
  <si>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</si>
  <si>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</si>
  <si>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</si>
  <si>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</si>
  <si>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</si>
  <si>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</si>
  <si>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</si>
  <si>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</si>
  <si>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</si>
  <si>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</si>
  <si>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</si>
  <si>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</si>
  <si>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</si>
  <si>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</si>
  <si>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</si>
  <si>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</si>
  <si>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</si>
  <si>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</si>
  <si>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</si>
  <si>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</si>
  <si>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</si>
  <si>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</si>
  <si>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</si>
  <si>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</si>
  <si>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</si>
  <si>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</si>
  <si>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</si>
  <si>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</si>
  <si>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</si>
  <si>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</si>
  <si>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</si>
  <si>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</si>
  <si>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</si>
  <si>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</si>
  <si>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</si>
  <si>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</si>
  <si>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</si>
  <si>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</si>
  <si>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</si>
  <si>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</si>
  <si>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</si>
  <si>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</si>
  <si>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</si>
  <si>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</si>
  <si>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</si>
  <si>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</si>
  <si>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</si>
  <si>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</si>
  <si>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</si>
  <si>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</si>
  <si>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</si>
  <si>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</si>
  <si>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</si>
  <si>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</si>
  <si>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</si>
  <si>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</si>
  <si>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</si>
  <si>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</si>
  <si>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</si>
  <si>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</si>
  <si>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</si>
  <si>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</si>
  <si>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</si>
  <si>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</si>
  <si>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</si>
  <si>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</si>
  <si>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</si>
  <si>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</si>
  <si>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</si>
  <si>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</si>
  <si>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</si>
  <si>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</si>
  <si>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</si>
  <si>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</si>
  <si>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</si>
  <si>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</si>
  <si>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</si>
  <si>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</si>
  <si>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</si>
  <si>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</si>
  <si>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</si>
  <si>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</si>
  <si>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</si>
  <si>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</si>
  <si>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</si>
  <si>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</si>
  <si>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</si>
  <si>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</si>
  <si>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</si>
  <si>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</si>
  <si>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</si>
  <si>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</si>
  <si>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</si>
  <si>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</si>
  <si>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</si>
  <si>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</si>
  <si>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</si>
  <si>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</si>
  <si>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</si>
  <si>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</si>
  <si>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</si>
  <si>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</si>
  <si>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</si>
  <si>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</si>
  <si>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</si>
  <si>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</si>
  <si>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</si>
  <si>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</si>
  <si>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</si>
  <si>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</si>
  <si>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</si>
  <si>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</si>
  <si>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</si>
  <si>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</si>
  <si>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</si>
  <si>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</si>
  <si>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</si>
  <si>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</si>
  <si>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</si>
  <si>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</si>
  <si>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</si>
  <si>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</si>
  <si>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</si>
  <si>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</si>
  <si>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</si>
  <si>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</si>
  <si>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</si>
  <si>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</si>
  <si>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</si>
  <si>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</si>
  <si>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</si>
  <si>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</si>
  <si>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</si>
  <si>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</si>
  <si>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</si>
  <si>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</si>
  <si>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</si>
  <si>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</si>
  <si>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</si>
  <si>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</si>
  <si>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</si>
  <si>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</si>
  <si>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</si>
  <si>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</si>
  <si>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</si>
  <si>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</si>
  <si>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</si>
  <si>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</si>
  <si>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</si>
  <si>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</si>
  <si>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</si>
  <si>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</si>
  <si>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</si>
  <si>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</si>
  <si>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</si>
  <si>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</si>
  <si>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</si>
  <si>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</si>
  <si>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</si>
  <si>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</si>
  <si>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</si>
  <si>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</si>
  <si>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</si>
  <si>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</si>
  <si>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</si>
  <si>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</si>
  <si>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</si>
  <si>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</si>
  <si>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</si>
  <si>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</si>
  <si>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</si>
  <si>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</si>
  <si>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</si>
  <si>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</si>
  <si>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</si>
  <si>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</si>
  <si>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</si>
  <si>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</si>
  <si>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</si>
  <si>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</si>
  <si>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</si>
  <si>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</si>
  <si>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</si>
  <si>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</si>
  <si>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</si>
  <si>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</si>
  <si>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</si>
  <si>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</si>
  <si>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</si>
  <si>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</si>
  <si>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</si>
  <si>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</si>
  <si>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</si>
  <si>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</si>
  <si>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</si>
  <si>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</si>
  <si>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</si>
  <si>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</si>
  <si>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</si>
  <si>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</si>
  <si>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</si>
  <si>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</si>
  <si>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</si>
  <si>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</si>
  <si>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</si>
  <si>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</si>
  <si>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</si>
  <si>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</si>
  <si>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</si>
  <si>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</si>
  <si>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</si>
  <si>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</si>
  <si>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</si>
  <si>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</si>
  <si>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</si>
  <si>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</si>
  <si>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</si>
  <si>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</si>
  <si>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</si>
  <si>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</si>
  <si>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</si>
  <si>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</si>
  <si>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</si>
  <si>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</si>
  <si>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</si>
  <si>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</si>
  <si>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</si>
  <si>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</si>
  <si>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</si>
  <si>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</si>
  <si>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</si>
  <si>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</si>
  <si>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</si>
  <si>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</si>
  <si>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</si>
  <si>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</si>
  <si>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</si>
  <si>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</si>
  <si>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</si>
  <si>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</si>
  <si>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</si>
  <si>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</si>
  <si>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</si>
  <si>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</si>
  <si>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</si>
  <si>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</si>
  <si>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</si>
  <si>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</si>
  <si>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</si>
  <si>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</si>
  <si>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</si>
  <si>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</si>
  <si>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</si>
  <si>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</si>
  <si>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</si>
  <si>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</si>
  <si>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</si>
  <si>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</si>
  <si>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</si>
  <si>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</si>
  <si>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</si>
  <si>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</si>
  <si>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</si>
  <si>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</si>
  <si>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</si>
  <si>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</si>
  <si>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</si>
  <si>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</si>
  <si>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</si>
  <si>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</si>
  <si>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</si>
  <si>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</si>
  <si>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</si>
  <si>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</si>
  <si>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</si>
  <si>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</si>
  <si>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</si>
  <si>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</si>
  <si>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</si>
  <si>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</si>
  <si>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</si>
  <si>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</si>
  <si>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</si>
  <si>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</si>
  <si>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</si>
  <si>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</si>
  <si>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</si>
  <si>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</si>
  <si>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</si>
  <si>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</si>
  <si>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</si>
  <si>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</si>
  <si>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</si>
  <si>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</si>
  <si>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</si>
  <si>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</si>
  <si>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</si>
  <si>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</si>
  <si>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</si>
  <si>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</si>
  <si>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</si>
  <si>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</si>
  <si>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</si>
  <si>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</si>
  <si>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</si>
  <si>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</si>
  <si>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</si>
  <si>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</si>
  <si>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</si>
  <si>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</si>
  <si>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</si>
  <si>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</si>
  <si>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</si>
  <si>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</si>
  <si>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</si>
  <si>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</si>
  <si>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</si>
  <si>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</si>
  <si>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</si>
  <si>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</si>
  <si>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</si>
  <si>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</si>
  <si>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</si>
  <si>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</si>
  <si>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</si>
  <si>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</si>
  <si>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</si>
  <si>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</si>
  <si>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</si>
  <si>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</si>
  <si>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</si>
  <si>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</si>
  <si>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</si>
  <si>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</si>
  <si>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</si>
  <si>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</si>
  <si>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</si>
  <si>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</si>
  <si>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</si>
  <si>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</si>
  <si>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</si>
  <si>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</si>
  <si>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</si>
  <si>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</si>
  <si>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</si>
  <si>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</si>
  <si>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</si>
  <si>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</si>
  <si>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</si>
  <si>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</si>
  <si>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</si>
  <si>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</si>
  <si>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</si>
  <si>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</si>
  <si>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</si>
  <si>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</si>
  <si>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</si>
  <si>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</si>
  <si>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</si>
  <si>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</si>
  <si>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</si>
  <si>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</si>
  <si>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</si>
  <si>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</si>
  <si>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</si>
  <si>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</si>
  <si>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</si>
  <si>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</si>
  <si>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</si>
  <si>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</si>
  <si>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</si>
  <si>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</si>
  <si>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</si>
  <si>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</si>
  <si>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</si>
  <si>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</si>
  <si>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</si>
  <si>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</si>
  <si>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</si>
  <si>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</si>
  <si>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</si>
  <si>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</si>
  <si>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</si>
  <si>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</si>
  <si>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</si>
  <si>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</si>
  <si>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</si>
  <si>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</si>
  <si>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</si>
  <si>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</si>
  <si>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</si>
  <si>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</si>
  <si>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</si>
  <si>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</si>
  <si>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</si>
  <si>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</si>
  <si>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</si>
  <si>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</si>
  <si>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</si>
  <si>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</si>
  <si>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</si>
  <si>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</si>
  <si>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</si>
  <si>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</si>
  <si>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</si>
  <si>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</si>
  <si>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</si>
  <si>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</si>
  <si>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</si>
  <si>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</si>
  <si>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</si>
  <si>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</si>
  <si>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</si>
  <si>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</si>
  <si>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</si>
  <si>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</si>
  <si>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</si>
  <si>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</si>
  <si>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</si>
  <si>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</si>
  <si>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</si>
  <si>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</si>
  <si>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</si>
  <si>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</si>
  <si>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</si>
  <si>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</si>
  <si>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</si>
  <si>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</si>
  <si>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</si>
  <si>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</si>
  <si>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</si>
  <si>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</si>
  <si>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</si>
  <si>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</si>
  <si>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</si>
  <si>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</si>
  <si>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</si>
  <si>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</si>
  <si>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</si>
  <si>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</si>
  <si>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</si>
  <si>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</si>
  <si>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</si>
  <si>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</si>
  <si>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</si>
  <si>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</si>
  <si>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</si>
  <si>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</si>
  <si>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</si>
  <si>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</si>
  <si>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</si>
  <si>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</si>
  <si>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</si>
  <si>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</si>
  <si>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</si>
  <si>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</si>
  <si>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</si>
  <si>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</si>
  <si>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</si>
  <si>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</si>
  <si>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</si>
  <si>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</si>
  <si>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</si>
  <si>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</si>
  <si>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</si>
  <si>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</si>
  <si>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</si>
  <si>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</si>
  <si>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</si>
  <si>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</si>
  <si>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</si>
  <si>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</si>
  <si>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</si>
  <si>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</si>
  <si>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</si>
  <si>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</si>
  <si>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</si>
  <si>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</si>
  <si>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</si>
  <si>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</si>
  <si>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</si>
  <si>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</si>
  <si>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</si>
  <si>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</si>
  <si>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</si>
  <si>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</si>
  <si>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</si>
  <si>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</si>
  <si>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</si>
  <si>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</si>
  <si>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</si>
  <si>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</si>
  <si>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</si>
  <si>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</si>
  <si>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</si>
  <si>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</si>
  <si>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</si>
  <si>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</si>
  <si>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</si>
  <si>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</si>
  <si>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</si>
  <si>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</si>
  <si>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</si>
  <si>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</si>
  <si>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</si>
  <si>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</si>
  <si>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</si>
  <si>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</si>
  <si>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</si>
  <si>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</si>
  <si>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</si>
  <si>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</si>
  <si>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</si>
  <si>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</si>
  <si>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</si>
  <si>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</si>
  <si>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</si>
  <si>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</si>
  <si>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</si>
  <si>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</si>
  <si>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</si>
  <si>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</si>
  <si>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</si>
  <si>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</si>
  <si>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</si>
  <si>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</si>
  <si>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</si>
  <si>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</si>
  <si>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</si>
  <si>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</si>
  <si>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</si>
  <si>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</si>
  <si>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</si>
  <si>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</si>
  <si>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</si>
  <si>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DALBHARAT</t>
  </si>
  <si>
    <t>INE00R701025</t>
  </si>
  <si>
    <t>279-281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</si>
  <si>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</si>
  <si>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</si>
  <si>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</si>
  <si>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</si>
  <si>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</si>
  <si>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</si>
  <si>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</si>
  <si>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</si>
  <si>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</si>
  <si>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</si>
  <si>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</si>
  <si>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</si>
  <si>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</si>
  <si>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</si>
  <si>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</si>
  <si>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</si>
  <si>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</si>
  <si>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</si>
  <si>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</si>
  <si>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</si>
  <si>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</si>
  <si>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</si>
  <si>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</si>
  <si>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</si>
  <si>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</si>
  <si>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</si>
  <si>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</si>
  <si>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</si>
  <si>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</si>
  <si>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</si>
  <si>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</si>
  <si>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</si>
  <si>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</si>
  <si>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</si>
  <si>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</si>
  <si>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</si>
  <si>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</si>
  <si>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</si>
  <si>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</si>
  <si>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</si>
  <si>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</si>
  <si>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</si>
  <si>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</si>
  <si>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</si>
  <si>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</si>
  <si>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GUJRAFFIA</t>
  </si>
  <si>
    <t>INE610B01024</t>
  </si>
  <si>
    <t>KESARENT</t>
  </si>
  <si>
    <t>INE133B01019</t>
  </si>
  <si>
    <t>BIOFILCHEM</t>
  </si>
  <si>
    <t>INE829A01014</t>
  </si>
  <si>
    <t>EQ30</t>
  </si>
  <si>
    <t>INF754K01EM9</t>
  </si>
  <si>
    <t>ROHITFERRO</t>
  </si>
  <si>
    <t>INE248H01012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</si>
  <si>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</si>
  <si>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</si>
  <si>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</si>
  <si>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</si>
  <si>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</si>
  <si>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</si>
  <si>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</si>
  <si>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</si>
  <si>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PRADIP</t>
  </si>
  <si>
    <t>INE495J01015</t>
  </si>
  <si>
    <t>WINSOME</t>
  </si>
  <si>
    <t>INE784B01035</t>
  </si>
  <si>
    <t>WIPL</t>
  </si>
  <si>
    <t>INE215F01023</t>
  </si>
  <si>
    <t>BVCL</t>
  </si>
  <si>
    <t>INE139I01011</t>
  </si>
  <si>
    <t>MAHAPEXLTD</t>
  </si>
  <si>
    <t>INE843B01013</t>
  </si>
  <si>
    <t>350-353</t>
  </si>
  <si>
    <t>370-375</t>
  </si>
  <si>
    <t>ABSLNN50ET</t>
  </si>
  <si>
    <t>INF209KB1B87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</si>
  <si>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</si>
  <si>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</si>
  <si>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</si>
  <si>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</si>
  <si>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</si>
  <si>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</si>
  <si>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</si>
  <si>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1877-1883</t>
  </si>
  <si>
    <t>Viji Finance Limited</t>
  </si>
  <si>
    <t>VIJAY KOTHARI</t>
  </si>
  <si>
    <t>CREATIVEYE</t>
  </si>
  <si>
    <t>INE230B01021</t>
  </si>
  <si>
    <t>KAUSHALYA</t>
  </si>
  <si>
    <t>INE234I01010</t>
  </si>
  <si>
    <t>SHYAMTEL</t>
  </si>
  <si>
    <t>INE635A01023</t>
  </si>
  <si>
    <t>SPENTEX</t>
  </si>
  <si>
    <t>INE376C01020</t>
  </si>
  <si>
    <t>WSI</t>
  </si>
  <si>
    <t>INE100D01014</t>
  </si>
  <si>
    <t>XLENERGY</t>
  </si>
  <si>
    <t>INE183H01011</t>
  </si>
  <si>
    <t>YASH MANISH MEHTA</t>
  </si>
  <si>
    <t>AXISNIFTY</t>
  </si>
  <si>
    <t>INF846K01ZL0</t>
  </si>
  <si>
    <t>BSLNIFTY</t>
  </si>
  <si>
    <t>INF209K01IR4</t>
  </si>
  <si>
    <t>IMPEXFERRO</t>
  </si>
  <si>
    <t>INE691G01015</t>
  </si>
  <si>
    <t>IVZINNIFTY</t>
  </si>
  <si>
    <t>INF205K01DA9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</si>
  <si>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</si>
  <si>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</si>
  <si>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</si>
  <si>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</si>
  <si>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</si>
  <si>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</si>
  <si>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</si>
  <si>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</si>
  <si>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335-345</t>
  </si>
  <si>
    <t>Loss of Rs.158/-</t>
  </si>
  <si>
    <t>Loss of Rs.92.5/-</t>
  </si>
  <si>
    <t>Loss of Rs.64.5/-</t>
  </si>
  <si>
    <t>473-476</t>
  </si>
  <si>
    <t>500-510</t>
  </si>
  <si>
    <t>BSOFT</t>
  </si>
  <si>
    <t>ALEXANDER</t>
  </si>
  <si>
    <t>KAHAR NIKLESH KANAIYABHAI</t>
  </si>
  <si>
    <t>ASHARI</t>
  </si>
  <si>
    <t>DARJEELING</t>
  </si>
  <si>
    <t>INTELLCAP</t>
  </si>
  <si>
    <t>K A INVESTMENTS CONSULTANCY LLP</t>
  </si>
  <si>
    <t>SACHIN PURSHOTTAM BAPAT</t>
  </si>
  <si>
    <t>NISHIL SURENDRABHAI MARFATIA</t>
  </si>
  <si>
    <t>PAZEL</t>
  </si>
  <si>
    <t>SHRENI CONSTRUCTION PRIVATE LIMITED .</t>
  </si>
  <si>
    <t>PROFINC</t>
  </si>
  <si>
    <t>PURAN CHAND CHOUDHARY</t>
  </si>
  <si>
    <t>ARVIND SHANTILAL SHAH</t>
  </si>
  <si>
    <t>SMGOLD</t>
  </si>
  <si>
    <t>ALPHA LEON ENTERPRISES LLP</t>
  </si>
  <si>
    <t>Jet Airways (India) Ltd.</t>
  </si>
  <si>
    <t>TOWER RESEARCH CAPITAL MARKETS INDIA PRIVATE LIMITED</t>
  </si>
  <si>
    <t>PG Electroplast Ltd</t>
  </si>
  <si>
    <t>AGARWAL RITESH</t>
  </si>
  <si>
    <t>VICKY RAJESH JHAVERI</t>
  </si>
  <si>
    <t>Reliance Infrastructu Ltd</t>
  </si>
  <si>
    <t>ALPHAGREP SECURITIES PRIVATE LIMITED</t>
  </si>
  <si>
    <t>SBI MUTUAL FUND</t>
  </si>
  <si>
    <t>Nagarjuna Oil Refinery</t>
  </si>
  <si>
    <t>LIMITED ZUARI INVESTMENTS</t>
  </si>
  <si>
    <t>HOTELRUGBY</t>
  </si>
  <si>
    <t>INE275F01019</t>
  </si>
  <si>
    <t>IITL</t>
  </si>
  <si>
    <t>INE886A01014</t>
  </si>
  <si>
    <t>NETF</t>
  </si>
  <si>
    <t>INF277K015R5</t>
  </si>
  <si>
    <t>SALORAINTL</t>
  </si>
  <si>
    <t>INE924A01013</t>
  </si>
  <si>
    <t>TORNTPHARM MAR FUT</t>
  </si>
  <si>
    <t>1800-1805</t>
  </si>
  <si>
    <t>Profit of Rs.17.5/-</t>
  </si>
  <si>
    <t>879-884</t>
  </si>
  <si>
    <t>82.50-83.50</t>
  </si>
  <si>
    <t>LT Mar 1320 CE</t>
  </si>
  <si>
    <t>24-26</t>
  </si>
  <si>
    <t>LT Mar 1360 CE</t>
  </si>
  <si>
    <t>11.5-12.5</t>
  </si>
  <si>
    <t>BATAINDIA MAR FUT</t>
  </si>
  <si>
    <t xml:space="preserve">BATAINDIA MAR 1240 PE </t>
  </si>
  <si>
    <t>1286-1290</t>
  </si>
  <si>
    <t>23-24</t>
  </si>
  <si>
    <t>477-480</t>
  </si>
  <si>
    <t>435-425</t>
  </si>
  <si>
    <t xml:space="preserve">Retail Research Technical Calls &amp; Fundamental Performance Report for the month of March -2019 </t>
  </si>
  <si>
    <t>MATTHEWS INTERNATIONAL FUNDS A/C MATTHEWS INDIA FUND</t>
  </si>
  <si>
    <t>AMUNDI FUNDS SBI FM EQUITY INDIA</t>
  </si>
  <si>
    <t>ARIIL TRUST .</t>
  </si>
  <si>
    <t>HITA ASHWIN AJMERA</t>
  </si>
  <si>
    <t>SHAILESH BHOGILAL AJMERA</t>
  </si>
  <si>
    <t>PRABHULAL LALLUBHAI PAREKH</t>
  </si>
  <si>
    <t>VIJAY KUMAR AGGARWAL</t>
  </si>
  <si>
    <t>ATHARVENT</t>
  </si>
  <si>
    <t>NIKHILDINESHKUMARSHAH</t>
  </si>
  <si>
    <t>TRUSHA PRANAY MEHTA</t>
  </si>
  <si>
    <t>BCP</t>
  </si>
  <si>
    <t>ACHINTYA COMMODITIES PRIVATE LIMITED</t>
  </si>
  <si>
    <t>BHARATI ARVIND SHAH</t>
  </si>
  <si>
    <t>ESARIND</t>
  </si>
  <si>
    <t>SUNGAR TEXTILES PRIVATE LIMITED</t>
  </si>
  <si>
    <t>HNDFDS</t>
  </si>
  <si>
    <t>WESTBRIDGE AIF I</t>
  </si>
  <si>
    <t>JWALAMUKHI INVESTMENT HOLDINGS</t>
  </si>
  <si>
    <t>SIXTH SENSE INDIA OPPORTUNITIES-I</t>
  </si>
  <si>
    <t>LAKPRE</t>
  </si>
  <si>
    <t>SHYAMA GOYAL</t>
  </si>
  <si>
    <t>AANCHAL TRADELINK LIMITED</t>
  </si>
  <si>
    <t>NAYSAA</t>
  </si>
  <si>
    <t>KHUSHBU ARJUNBHAI PADHIYAR</t>
  </si>
  <si>
    <t>RELICAB</t>
  </si>
  <si>
    <t>SAJANKUMAR RAMESHWARLAL BAJAJ</t>
  </si>
  <si>
    <t>CA EMERALD INVESTMENTS</t>
  </si>
  <si>
    <t>BNP PARIBAS CARDIF</t>
  </si>
  <si>
    <t>SANGITA AGARWAL</t>
  </si>
  <si>
    <t>SATISH KUMAR DALMIYA</t>
  </si>
  <si>
    <t>KETANKUMAR RAGHURAM THAKKAR - HUF</t>
  </si>
  <si>
    <t>RAGHURAM SHIVRAM THAKKAR - HUF</t>
  </si>
  <si>
    <t>VBIND</t>
  </si>
  <si>
    <t>KAUSHIK SHAH SHARES &amp; SEC. LTD</t>
  </si>
  <si>
    <t>CG Power &amp; Ind. Sol. Ltd.</t>
  </si>
  <si>
    <t>GSS Infotech Limited</t>
  </si>
  <si>
    <t>Justdial Ltd.</t>
  </si>
  <si>
    <t>VIKRAMKUMAR KARANRAJ SAKARIA HUF DAKSH CORPORATION</t>
  </si>
  <si>
    <t>RMDRIP</t>
  </si>
  <si>
    <t>R M Drip &amp; Sprink Sys Ltd</t>
  </si>
  <si>
    <t>BRAJA GOPAL PAL</t>
  </si>
  <si>
    <t>Reliance Power Limited</t>
  </si>
  <si>
    <t>Spencer's Retail Limited</t>
  </si>
  <si>
    <t>RAINBOW INVESTMENTS LIMITED</t>
  </si>
  <si>
    <t>Techno Elec &amp; Eng Co. Ltd</t>
  </si>
  <si>
    <t>Visesh Infotecnics Limite</t>
  </si>
  <si>
    <t>ANUP</t>
  </si>
  <si>
    <t>The Anup Engineering Ltd</t>
  </si>
  <si>
    <t>ENAM ASSET MANAGEMENT COMPANY PRIVATE LIMITED</t>
  </si>
  <si>
    <t>B. L. Kashyap and Sons Li</t>
  </si>
  <si>
    <t>VIRWANI JITENDRA MOHANDAS</t>
  </si>
  <si>
    <t>Proseed India Limited</t>
  </si>
  <si>
    <t>KRISHNAM RAJU.M</t>
  </si>
  <si>
    <t>HDFC MUTUAL FUND</t>
  </si>
  <si>
    <t xml:space="preserve">Tourism Finance Corp </t>
  </si>
  <si>
    <t>RAJASTHAN GLOBAL SECURITIES PVT LTD</t>
  </si>
  <si>
    <t>ANGIND</t>
  </si>
  <si>
    <t>INE017D01010</t>
  </si>
  <si>
    <t>INE294Z01018</t>
  </si>
  <si>
    <t>BLUECOAST</t>
  </si>
  <si>
    <t>INE472B01011</t>
  </si>
  <si>
    <t>CRMFGETF</t>
  </si>
  <si>
    <t>INF760K01BR1</t>
  </si>
  <si>
    <t>CYBERMEDIA</t>
  </si>
  <si>
    <t>INE278G01037</t>
  </si>
  <si>
    <t>EUROMULTI</t>
  </si>
  <si>
    <t>INE063J01011</t>
  </si>
  <si>
    <t>IVZINGOLD</t>
  </si>
  <si>
    <t>INF205K01361</t>
  </si>
  <si>
    <t>KEYCORPSER</t>
  </si>
  <si>
    <t>INE681C01015</t>
  </si>
  <si>
    <t>LFIC</t>
  </si>
  <si>
    <t>INE850E01012</t>
  </si>
  <si>
    <t>MASKINVEST</t>
  </si>
  <si>
    <t>INE885F01015</t>
  </si>
  <si>
    <t>NIFTYEES</t>
  </si>
  <si>
    <t>INF754K01EK3</t>
  </si>
  <si>
    <t>NTL</t>
  </si>
  <si>
    <t>INE333I01036</t>
  </si>
  <si>
    <t>QNIFTY</t>
  </si>
  <si>
    <t>INF082J01028</t>
  </si>
  <si>
    <t>QUINTEGRA</t>
  </si>
  <si>
    <t>INE033B01011</t>
  </si>
  <si>
    <t>RAMGOPOLY</t>
  </si>
  <si>
    <t>INE410D01017</t>
  </si>
  <si>
    <t>SABEVENTS</t>
  </si>
  <si>
    <t>INE860T01019</t>
  </si>
  <si>
    <t>SGL</t>
  </si>
  <si>
    <t>INE353H01010</t>
  </si>
  <si>
    <t>SHARIABEES</t>
  </si>
  <si>
    <t>INF732E01128</t>
  </si>
  <si>
    <t>STINDIA</t>
  </si>
  <si>
    <t>INE090C01019</t>
  </si>
  <si>
    <t>TNTELE</t>
  </si>
  <si>
    <t>INE141D01018</t>
  </si>
  <si>
    <t>VIMALOIL</t>
  </si>
  <si>
    <t>INE067D01015</t>
  </si>
  <si>
    <t>WELINV</t>
  </si>
  <si>
    <t>INE389K01018</t>
  </si>
  <si>
    <t>INDUSINDBK MAR FUT</t>
  </si>
  <si>
    <t>1550-1560</t>
  </si>
  <si>
    <t>Profit of Rs.18.5/-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</si>
</sst>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4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0" fillId="0" borderId="52" xfId="0" applyNumberFormat="1" applyFont="1" applyFill="1" applyBorder="1" applyAlignment="1">
      <alignment horizontal="center" vertical="center" wrapText="1"/>
    </xf>
    <xf numFmtId="167" fontId="0" fillId="0" borderId="50" xfId="0" applyNumberFormat="1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211</xdr:row>
      <xdr:rowOff>123824</xdr:rowOff>
    </xdr:from>
    <xdr:to>
      <xdr:col>11</xdr:col>
      <xdr:colOff>323850</xdr:colOff>
      <xdr:row>226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216</xdr:row>
      <xdr:rowOff>123825</xdr:rowOff>
    </xdr:from>
    <xdr:to>
      <xdr:col>4</xdr:col>
      <xdr:colOff>523875</xdr:colOff>
      <xdr:row>221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4" sqref="C34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43529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7"/>
  <sheetViews>
    <sheetView zoomScale="85" zoomScaleNormal="85" workbookViewId="0">
      <pane ySplit="10" topLeftCell="A11" activePane="bottomLeft" state="frozen"/>
      <selection activeCell="C16" sqref="C16"/>
      <selection pane="bottomLeft" activeCell="E28" sqref="E2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43529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26" t="s">
        <v>13</v>
      </c>
      <c r="B9" s="428" t="s">
        <v>1937</v>
      </c>
      <c r="C9" s="428" t="s">
        <v>14</v>
      </c>
      <c r="D9" s="111" t="s">
        <v>15</v>
      </c>
      <c r="E9" s="23" t="s">
        <v>16</v>
      </c>
      <c r="F9" s="423" t="s">
        <v>17</v>
      </c>
      <c r="G9" s="424"/>
      <c r="H9" s="425"/>
      <c r="I9" s="423" t="s">
        <v>18</v>
      </c>
      <c r="J9" s="424"/>
      <c r="K9" s="425"/>
      <c r="L9" s="23"/>
      <c r="M9" s="24"/>
      <c r="N9" s="24"/>
      <c r="O9" s="24"/>
    </row>
    <row r="10" spans="1:15" ht="59.25" customHeight="1">
      <c r="A10" s="427"/>
      <c r="B10" s="429" t="s">
        <v>1937</v>
      </c>
      <c r="C10" s="42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2756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27201.3</v>
      </c>
      <c r="E11" s="133">
        <v>27167.066666666666</v>
      </c>
      <c r="F11" s="134">
        <v>27085.23333333333</v>
      </c>
      <c r="G11" s="134">
        <v>26969.166666666664</v>
      </c>
      <c r="H11" s="134">
        <v>26887.333333333328</v>
      </c>
      <c r="I11" s="134">
        <v>27283.133333333331</v>
      </c>
      <c r="J11" s="134">
        <v>27364.966666666667</v>
      </c>
      <c r="K11" s="134">
        <v>27481.033333333333</v>
      </c>
      <c r="L11" s="132">
        <v>27248.9</v>
      </c>
      <c r="M11" s="132">
        <v>27051</v>
      </c>
      <c r="N11" s="151">
        <v>1459680</v>
      </c>
      <c r="O11" s="344">
        <v>0.23007432626025989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10917.05</v>
      </c>
      <c r="E12" s="135">
        <v>10905.699999999999</v>
      </c>
      <c r="F12" s="136">
        <v>10881.949999999997</v>
      </c>
      <c r="G12" s="136">
        <v>10846.849999999999</v>
      </c>
      <c r="H12" s="136">
        <v>10823.099999999997</v>
      </c>
      <c r="I12" s="136">
        <v>10940.799999999997</v>
      </c>
      <c r="J12" s="136">
        <v>10964.550000000001</v>
      </c>
      <c r="K12" s="136">
        <v>10999.649999999998</v>
      </c>
      <c r="L12" s="131">
        <v>10929.45</v>
      </c>
      <c r="M12" s="131">
        <v>10870.6</v>
      </c>
      <c r="N12" s="151">
        <v>14973525</v>
      </c>
      <c r="O12" s="344">
        <v>3.0093243840681643E-3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15886</v>
      </c>
      <c r="E13" s="135">
        <v>15865.333333333334</v>
      </c>
      <c r="F13" s="136">
        <v>15829.666666666668</v>
      </c>
      <c r="G13" s="136">
        <v>15773.333333333334</v>
      </c>
      <c r="H13" s="136">
        <v>15737.666666666668</v>
      </c>
      <c r="I13" s="136">
        <v>15921.666666666668</v>
      </c>
      <c r="J13" s="136">
        <v>15957.333333333336</v>
      </c>
      <c r="K13" s="136">
        <v>16013.666666666668</v>
      </c>
      <c r="L13" s="131">
        <v>15901</v>
      </c>
      <c r="M13" s="131">
        <v>15809</v>
      </c>
      <c r="N13" s="151">
        <v>15500</v>
      </c>
      <c r="O13" s="344">
        <v>0.20155038759689922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1473.45</v>
      </c>
      <c r="E14" s="135">
        <v>1460.1333333333332</v>
      </c>
      <c r="F14" s="136">
        <v>1431.4666666666665</v>
      </c>
      <c r="G14" s="136">
        <v>1389.4833333333333</v>
      </c>
      <c r="H14" s="136">
        <v>1360.8166666666666</v>
      </c>
      <c r="I14" s="136">
        <v>1502.1166666666663</v>
      </c>
      <c r="J14" s="136">
        <v>1530.7833333333333</v>
      </c>
      <c r="K14" s="136">
        <v>1572.7666666666662</v>
      </c>
      <c r="L14" s="131">
        <v>1488.8</v>
      </c>
      <c r="M14" s="131">
        <v>1418.15</v>
      </c>
      <c r="N14" s="151">
        <v>2825600</v>
      </c>
      <c r="O14" s="344">
        <v>3.2597573454173363E-2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134.05000000000001</v>
      </c>
      <c r="E15" s="135">
        <v>133.13333333333333</v>
      </c>
      <c r="F15" s="136">
        <v>130.76666666666665</v>
      </c>
      <c r="G15" s="136">
        <v>127.48333333333332</v>
      </c>
      <c r="H15" s="136">
        <v>125.11666666666665</v>
      </c>
      <c r="I15" s="136">
        <v>136.41666666666666</v>
      </c>
      <c r="J15" s="136">
        <v>138.78333333333333</v>
      </c>
      <c r="K15" s="136">
        <v>142.06666666666666</v>
      </c>
      <c r="L15" s="131">
        <v>135.5</v>
      </c>
      <c r="M15" s="131">
        <v>129.85</v>
      </c>
      <c r="N15" s="151">
        <v>37908000</v>
      </c>
      <c r="O15" s="344">
        <v>5.5933147632311976E-2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335.55</v>
      </c>
      <c r="E16" s="135">
        <v>334.28333333333336</v>
      </c>
      <c r="F16" s="136">
        <v>331.16666666666674</v>
      </c>
      <c r="G16" s="136">
        <v>326.78333333333336</v>
      </c>
      <c r="H16" s="136">
        <v>323.66666666666674</v>
      </c>
      <c r="I16" s="136">
        <v>338.66666666666674</v>
      </c>
      <c r="J16" s="136">
        <v>341.78333333333342</v>
      </c>
      <c r="K16" s="136">
        <v>346.16666666666674</v>
      </c>
      <c r="L16" s="131">
        <v>337.4</v>
      </c>
      <c r="M16" s="131">
        <v>329.9</v>
      </c>
      <c r="N16" s="151">
        <v>22570000</v>
      </c>
      <c r="O16" s="344">
        <v>2.7768521603909807E-3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48.7</v>
      </c>
      <c r="E17" s="135">
        <v>48.633333333333333</v>
      </c>
      <c r="F17" s="136">
        <v>48.066666666666663</v>
      </c>
      <c r="G17" s="136">
        <v>47.43333333333333</v>
      </c>
      <c r="H17" s="136">
        <v>46.86666666666666</v>
      </c>
      <c r="I17" s="136">
        <v>49.266666666666666</v>
      </c>
      <c r="J17" s="136">
        <v>49.833333333333343</v>
      </c>
      <c r="K17" s="136">
        <v>50.466666666666669</v>
      </c>
      <c r="L17" s="131">
        <v>49.2</v>
      </c>
      <c r="M17" s="131">
        <v>48</v>
      </c>
      <c r="N17" s="151">
        <v>156860000</v>
      </c>
      <c r="O17" s="344">
        <v>3.5516239767626093E-2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983.15</v>
      </c>
      <c r="E18" s="135">
        <v>980.63333333333321</v>
      </c>
      <c r="F18" s="136">
        <v>973.21666666666647</v>
      </c>
      <c r="G18" s="136">
        <v>963.2833333333333</v>
      </c>
      <c r="H18" s="136">
        <v>955.86666666666656</v>
      </c>
      <c r="I18" s="136">
        <v>990.56666666666638</v>
      </c>
      <c r="J18" s="136">
        <v>997.98333333333312</v>
      </c>
      <c r="K18" s="136">
        <v>1007.9166666666663</v>
      </c>
      <c r="L18" s="131">
        <v>988.05</v>
      </c>
      <c r="M18" s="131">
        <v>970.7</v>
      </c>
      <c r="N18" s="151">
        <v>801500</v>
      </c>
      <c r="O18" s="344">
        <v>1.3274336283185841E-2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49.1</v>
      </c>
      <c r="E19" s="135">
        <v>47.883333333333333</v>
      </c>
      <c r="F19" s="136">
        <v>46.116666666666667</v>
      </c>
      <c r="G19" s="136">
        <v>43.133333333333333</v>
      </c>
      <c r="H19" s="136">
        <v>41.366666666666667</v>
      </c>
      <c r="I19" s="136">
        <v>50.866666666666667</v>
      </c>
      <c r="J19" s="136">
        <v>52.633333333333333</v>
      </c>
      <c r="K19" s="136">
        <v>55.616666666666667</v>
      </c>
      <c r="L19" s="131">
        <v>49.65</v>
      </c>
      <c r="M19" s="131">
        <v>44.9</v>
      </c>
      <c r="N19" s="151">
        <v>22100000</v>
      </c>
      <c r="O19" s="344">
        <v>0.14942528735632185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732.4</v>
      </c>
      <c r="E20" s="135">
        <v>729.93333333333339</v>
      </c>
      <c r="F20" s="136">
        <v>725.66666666666674</v>
      </c>
      <c r="G20" s="136">
        <v>718.93333333333339</v>
      </c>
      <c r="H20" s="136">
        <v>714.66666666666674</v>
      </c>
      <c r="I20" s="136">
        <v>736.66666666666674</v>
      </c>
      <c r="J20" s="136">
        <v>740.93333333333339</v>
      </c>
      <c r="K20" s="136">
        <v>747.66666666666674</v>
      </c>
      <c r="L20" s="131">
        <v>734.2</v>
      </c>
      <c r="M20" s="131">
        <v>723.2</v>
      </c>
      <c r="N20" s="151">
        <v>620200</v>
      </c>
      <c r="O20" s="344">
        <v>5.7279236276849645E-2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219.05</v>
      </c>
      <c r="E21" s="135">
        <v>217.88333333333333</v>
      </c>
      <c r="F21" s="136">
        <v>215.16666666666666</v>
      </c>
      <c r="G21" s="136">
        <v>211.28333333333333</v>
      </c>
      <c r="H21" s="136">
        <v>208.56666666666666</v>
      </c>
      <c r="I21" s="136">
        <v>221.76666666666665</v>
      </c>
      <c r="J21" s="136">
        <v>224.48333333333335</v>
      </c>
      <c r="K21" s="136">
        <v>228.36666666666665</v>
      </c>
      <c r="L21" s="131">
        <v>220.6</v>
      </c>
      <c r="M21" s="131">
        <v>214</v>
      </c>
      <c r="N21" s="151">
        <v>11655000</v>
      </c>
      <c r="O21" s="344">
        <v>-8.9285714285714281E-3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1160.0999999999999</v>
      </c>
      <c r="E22" s="135">
        <v>1160.3</v>
      </c>
      <c r="F22" s="136">
        <v>1146.5999999999999</v>
      </c>
      <c r="G22" s="136">
        <v>1133.0999999999999</v>
      </c>
      <c r="H22" s="136">
        <v>1119.3999999999999</v>
      </c>
      <c r="I22" s="136">
        <v>1173.8</v>
      </c>
      <c r="J22" s="136">
        <v>1187.5000000000002</v>
      </c>
      <c r="K22" s="136">
        <v>1201</v>
      </c>
      <c r="L22" s="131">
        <v>1174</v>
      </c>
      <c r="M22" s="131">
        <v>1146.8</v>
      </c>
      <c r="N22" s="151">
        <v>1298000</v>
      </c>
      <c r="O22" s="344">
        <v>0.12380952380952381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221.4</v>
      </c>
      <c r="E23" s="135">
        <v>220.53333333333333</v>
      </c>
      <c r="F23" s="136">
        <v>219.21666666666667</v>
      </c>
      <c r="G23" s="136">
        <v>217.03333333333333</v>
      </c>
      <c r="H23" s="136">
        <v>215.71666666666667</v>
      </c>
      <c r="I23" s="136">
        <v>222.71666666666667</v>
      </c>
      <c r="J23" s="136">
        <v>224.03333333333333</v>
      </c>
      <c r="K23" s="136">
        <v>226.21666666666667</v>
      </c>
      <c r="L23" s="131">
        <v>221.85</v>
      </c>
      <c r="M23" s="131">
        <v>218.35</v>
      </c>
      <c r="N23" s="151">
        <v>8838000</v>
      </c>
      <c r="O23" s="344">
        <v>1.9377162629757784E-2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83.65</v>
      </c>
      <c r="E24" s="135">
        <v>81.600000000000009</v>
      </c>
      <c r="F24" s="136">
        <v>78.800000000000011</v>
      </c>
      <c r="G24" s="136">
        <v>73.95</v>
      </c>
      <c r="H24" s="136">
        <v>71.150000000000006</v>
      </c>
      <c r="I24" s="136">
        <v>86.450000000000017</v>
      </c>
      <c r="J24" s="136">
        <v>89.25</v>
      </c>
      <c r="K24" s="136">
        <v>94.100000000000023</v>
      </c>
      <c r="L24" s="131">
        <v>84.4</v>
      </c>
      <c r="M24" s="131">
        <v>76.75</v>
      </c>
      <c r="N24" s="151">
        <v>6576000</v>
      </c>
      <c r="O24" s="344">
        <v>0.17177476835352815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86.9</v>
      </c>
      <c r="E25" s="135">
        <v>86.649999999999991</v>
      </c>
      <c r="F25" s="136">
        <v>85.049999999999983</v>
      </c>
      <c r="G25" s="136">
        <v>83.199999999999989</v>
      </c>
      <c r="H25" s="136">
        <v>81.59999999999998</v>
      </c>
      <c r="I25" s="136">
        <v>88.499999999999986</v>
      </c>
      <c r="J25" s="136">
        <v>90.09999999999998</v>
      </c>
      <c r="K25" s="136">
        <v>91.949999999999989</v>
      </c>
      <c r="L25" s="131">
        <v>88.25</v>
      </c>
      <c r="M25" s="131">
        <v>84.8</v>
      </c>
      <c r="N25" s="151">
        <v>67776000</v>
      </c>
      <c r="O25" s="344">
        <v>4.6246887228744218E-3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1402.5</v>
      </c>
      <c r="E26" s="135">
        <v>1408.2833333333335</v>
      </c>
      <c r="F26" s="136">
        <v>1391.116666666667</v>
      </c>
      <c r="G26" s="136">
        <v>1379.7333333333336</v>
      </c>
      <c r="H26" s="136">
        <v>1362.5666666666671</v>
      </c>
      <c r="I26" s="136">
        <v>1419.666666666667</v>
      </c>
      <c r="J26" s="136">
        <v>1436.8333333333335</v>
      </c>
      <c r="K26" s="136">
        <v>1448.2166666666669</v>
      </c>
      <c r="L26" s="131">
        <v>1425.45</v>
      </c>
      <c r="M26" s="131">
        <v>1396.9</v>
      </c>
      <c r="N26" s="151">
        <v>5427000</v>
      </c>
      <c r="O26" s="344">
        <v>1.8466388920166648E-2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727.65</v>
      </c>
      <c r="E27" s="135">
        <v>725.45000000000016</v>
      </c>
      <c r="F27" s="136">
        <v>718.90000000000032</v>
      </c>
      <c r="G27" s="136">
        <v>710.1500000000002</v>
      </c>
      <c r="H27" s="136">
        <v>703.60000000000036</v>
      </c>
      <c r="I27" s="136">
        <v>734.20000000000027</v>
      </c>
      <c r="J27" s="136">
        <v>740.75000000000023</v>
      </c>
      <c r="K27" s="136">
        <v>749.50000000000023</v>
      </c>
      <c r="L27" s="131">
        <v>732</v>
      </c>
      <c r="M27" s="131">
        <v>716.7</v>
      </c>
      <c r="N27" s="151">
        <v>18531000</v>
      </c>
      <c r="O27" s="344">
        <v>1.1131118022589622E-2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707.35</v>
      </c>
      <c r="E28" s="135">
        <v>710.1</v>
      </c>
      <c r="F28" s="136">
        <v>701.35</v>
      </c>
      <c r="G28" s="136">
        <v>695.35</v>
      </c>
      <c r="H28" s="136">
        <v>686.6</v>
      </c>
      <c r="I28" s="136">
        <v>716.1</v>
      </c>
      <c r="J28" s="136">
        <v>724.85</v>
      </c>
      <c r="K28" s="136">
        <v>730.85</v>
      </c>
      <c r="L28" s="131">
        <v>718.85</v>
      </c>
      <c r="M28" s="131">
        <v>704.1</v>
      </c>
      <c r="N28" s="151">
        <v>32422800</v>
      </c>
      <c r="O28" s="344">
        <v>4.7166886287884659E-2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2864.95</v>
      </c>
      <c r="E29" s="135">
        <v>2887.5166666666664</v>
      </c>
      <c r="F29" s="136">
        <v>2831.1333333333328</v>
      </c>
      <c r="G29" s="136">
        <v>2797.3166666666662</v>
      </c>
      <c r="H29" s="136">
        <v>2740.9333333333325</v>
      </c>
      <c r="I29" s="136">
        <v>2921.333333333333</v>
      </c>
      <c r="J29" s="136">
        <v>2977.7166666666662</v>
      </c>
      <c r="K29" s="136">
        <v>3011.5333333333333</v>
      </c>
      <c r="L29" s="131">
        <v>2943.9</v>
      </c>
      <c r="M29" s="131">
        <v>2853.7</v>
      </c>
      <c r="N29" s="151">
        <v>2519250</v>
      </c>
      <c r="O29" s="344">
        <v>0.13620475814635247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6478.85</v>
      </c>
      <c r="E30" s="135">
        <v>6503.6333333333341</v>
      </c>
      <c r="F30" s="136">
        <v>6420.2666666666682</v>
      </c>
      <c r="G30" s="136">
        <v>6361.6833333333343</v>
      </c>
      <c r="H30" s="136">
        <v>6278.3166666666684</v>
      </c>
      <c r="I30" s="136">
        <v>6562.2166666666681</v>
      </c>
      <c r="J30" s="136">
        <v>6645.5833333333348</v>
      </c>
      <c r="K30" s="136">
        <v>6704.1666666666679</v>
      </c>
      <c r="L30" s="131">
        <v>6587</v>
      </c>
      <c r="M30" s="131">
        <v>6445.05</v>
      </c>
      <c r="N30" s="151">
        <v>657125</v>
      </c>
      <c r="O30" s="344">
        <v>5.6046605062274005E-2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2677.2</v>
      </c>
      <c r="E31" s="135">
        <v>2672.8666666666668</v>
      </c>
      <c r="F31" s="136">
        <v>2656.2333333333336</v>
      </c>
      <c r="G31" s="136">
        <v>2635.2666666666669</v>
      </c>
      <c r="H31" s="136">
        <v>2618.6333333333337</v>
      </c>
      <c r="I31" s="136">
        <v>2693.8333333333335</v>
      </c>
      <c r="J31" s="136">
        <v>2710.4666666666667</v>
      </c>
      <c r="K31" s="136">
        <v>2731.4333333333334</v>
      </c>
      <c r="L31" s="131">
        <v>2689.5</v>
      </c>
      <c r="M31" s="131">
        <v>2651.9</v>
      </c>
      <c r="N31" s="151">
        <v>5618500</v>
      </c>
      <c r="O31" s="344">
        <v>1.6095487837960033E-2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901.65</v>
      </c>
      <c r="E32" s="135">
        <v>899.58333333333337</v>
      </c>
      <c r="F32" s="136">
        <v>893.16666666666674</v>
      </c>
      <c r="G32" s="136">
        <v>884.68333333333339</v>
      </c>
      <c r="H32" s="136">
        <v>878.26666666666677</v>
      </c>
      <c r="I32" s="136">
        <v>908.06666666666672</v>
      </c>
      <c r="J32" s="136">
        <v>914.48333333333346</v>
      </c>
      <c r="K32" s="136">
        <v>922.9666666666667</v>
      </c>
      <c r="L32" s="131">
        <v>906</v>
      </c>
      <c r="M32" s="131">
        <v>891.1</v>
      </c>
      <c r="N32" s="151">
        <v>1664800</v>
      </c>
      <c r="O32" s="344">
        <v>1.2652068126520682E-2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108.65</v>
      </c>
      <c r="E33" s="135">
        <v>106.66666666666667</v>
      </c>
      <c r="F33" s="136">
        <v>104.33333333333334</v>
      </c>
      <c r="G33" s="136">
        <v>100.01666666666667</v>
      </c>
      <c r="H33" s="136">
        <v>97.683333333333337</v>
      </c>
      <c r="I33" s="136">
        <v>110.98333333333335</v>
      </c>
      <c r="J33" s="136">
        <v>113.31666666666669</v>
      </c>
      <c r="K33" s="136">
        <v>117.63333333333335</v>
      </c>
      <c r="L33" s="131">
        <v>109</v>
      </c>
      <c r="M33" s="131">
        <v>102.35</v>
      </c>
      <c r="N33" s="151">
        <v>57252000</v>
      </c>
      <c r="O33" s="344">
        <v>4.261363636363636E-2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88.05</v>
      </c>
      <c r="E34" s="135">
        <v>86.86666666666666</v>
      </c>
      <c r="F34" s="136">
        <v>84.883333333333326</v>
      </c>
      <c r="G34" s="136">
        <v>81.716666666666669</v>
      </c>
      <c r="H34" s="136">
        <v>79.733333333333334</v>
      </c>
      <c r="I34" s="136">
        <v>90.033333333333317</v>
      </c>
      <c r="J34" s="136">
        <v>92.016666666666637</v>
      </c>
      <c r="K34" s="136">
        <v>95.183333333333309</v>
      </c>
      <c r="L34" s="131">
        <v>88.85</v>
      </c>
      <c r="M34" s="131">
        <v>83.7</v>
      </c>
      <c r="N34" s="151">
        <v>22746000</v>
      </c>
      <c r="O34" s="344">
        <v>0.12325925925925926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1286.9000000000001</v>
      </c>
      <c r="E35" s="135">
        <v>1287.8333333333333</v>
      </c>
      <c r="F35" s="136">
        <v>1277.0666666666666</v>
      </c>
      <c r="G35" s="136">
        <v>1267.2333333333333</v>
      </c>
      <c r="H35" s="136">
        <v>1256.4666666666667</v>
      </c>
      <c r="I35" s="136">
        <v>1297.6666666666665</v>
      </c>
      <c r="J35" s="136">
        <v>1308.4333333333334</v>
      </c>
      <c r="K35" s="136">
        <v>1318.2666666666664</v>
      </c>
      <c r="L35" s="131">
        <v>1298.5999999999999</v>
      </c>
      <c r="M35" s="131">
        <v>1278</v>
      </c>
      <c r="N35" s="151">
        <v>2153250</v>
      </c>
      <c r="O35" s="344">
        <v>2.8368794326241134E-2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84.8</v>
      </c>
      <c r="E36" s="135">
        <v>84.466666666666669</v>
      </c>
      <c r="F36" s="136">
        <v>83.683333333333337</v>
      </c>
      <c r="G36" s="136">
        <v>82.566666666666663</v>
      </c>
      <c r="H36" s="136">
        <v>81.783333333333331</v>
      </c>
      <c r="I36" s="136">
        <v>85.583333333333343</v>
      </c>
      <c r="J36" s="136">
        <v>86.366666666666674</v>
      </c>
      <c r="K36" s="136">
        <v>87.483333333333348</v>
      </c>
      <c r="L36" s="131">
        <v>85.25</v>
      </c>
      <c r="M36" s="131">
        <v>83.35</v>
      </c>
      <c r="N36" s="151">
        <v>32664000</v>
      </c>
      <c r="O36" s="344">
        <v>4.1315990818668706E-2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857.35</v>
      </c>
      <c r="E37" s="135">
        <v>854.68333333333339</v>
      </c>
      <c r="F37" s="136">
        <v>844.66666666666674</v>
      </c>
      <c r="G37" s="136">
        <v>831.98333333333335</v>
      </c>
      <c r="H37" s="136">
        <v>821.9666666666667</v>
      </c>
      <c r="I37" s="136">
        <v>867.36666666666679</v>
      </c>
      <c r="J37" s="136">
        <v>877.38333333333344</v>
      </c>
      <c r="K37" s="136">
        <v>890.06666666666683</v>
      </c>
      <c r="L37" s="131">
        <v>864.7</v>
      </c>
      <c r="M37" s="131">
        <v>842</v>
      </c>
      <c r="N37" s="151">
        <v>1257200</v>
      </c>
      <c r="O37" s="344">
        <v>3.7550548815713458E-2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303.8</v>
      </c>
      <c r="E38" s="135">
        <v>304.73333333333335</v>
      </c>
      <c r="F38" s="136">
        <v>301.61666666666667</v>
      </c>
      <c r="G38" s="136">
        <v>299.43333333333334</v>
      </c>
      <c r="H38" s="136">
        <v>296.31666666666666</v>
      </c>
      <c r="I38" s="136">
        <v>306.91666666666669</v>
      </c>
      <c r="J38" s="136">
        <v>310.03333333333336</v>
      </c>
      <c r="K38" s="136">
        <v>312.2166666666667</v>
      </c>
      <c r="L38" s="131">
        <v>307.85000000000002</v>
      </c>
      <c r="M38" s="131">
        <v>302.55</v>
      </c>
      <c r="N38" s="151">
        <v>3929200</v>
      </c>
      <c r="O38" s="344">
        <v>1.189801699716714E-2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955.8</v>
      </c>
      <c r="E39" s="135">
        <v>947.93333333333339</v>
      </c>
      <c r="F39" s="136">
        <v>936.06666666666683</v>
      </c>
      <c r="G39" s="136">
        <v>916.33333333333348</v>
      </c>
      <c r="H39" s="136">
        <v>904.46666666666692</v>
      </c>
      <c r="I39" s="136">
        <v>967.66666666666674</v>
      </c>
      <c r="J39" s="136">
        <v>979.5333333333333</v>
      </c>
      <c r="K39" s="136">
        <v>999.26666666666665</v>
      </c>
      <c r="L39" s="131">
        <v>959.8</v>
      </c>
      <c r="M39" s="131">
        <v>928.2</v>
      </c>
      <c r="N39" s="151">
        <v>5011500</v>
      </c>
      <c r="O39" s="344">
        <v>1.3447927199191101E-2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522.95000000000005</v>
      </c>
      <c r="E40" s="135">
        <v>520.01666666666677</v>
      </c>
      <c r="F40" s="136">
        <v>515.58333333333348</v>
      </c>
      <c r="G40" s="136">
        <v>508.2166666666667</v>
      </c>
      <c r="H40" s="136">
        <v>503.78333333333342</v>
      </c>
      <c r="I40" s="136">
        <v>527.38333333333355</v>
      </c>
      <c r="J40" s="136">
        <v>531.81666666666672</v>
      </c>
      <c r="K40" s="136">
        <v>539.18333333333362</v>
      </c>
      <c r="L40" s="131">
        <v>524.45000000000005</v>
      </c>
      <c r="M40" s="131">
        <v>512.65</v>
      </c>
      <c r="N40" s="151">
        <v>10305600</v>
      </c>
      <c r="O40" s="344">
        <v>1.3811828591665683E-2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307.25</v>
      </c>
      <c r="E41" s="135">
        <v>308.33333333333331</v>
      </c>
      <c r="F41" s="136">
        <v>301.66666666666663</v>
      </c>
      <c r="G41" s="136">
        <v>296.08333333333331</v>
      </c>
      <c r="H41" s="136">
        <v>289.41666666666663</v>
      </c>
      <c r="I41" s="136">
        <v>313.91666666666663</v>
      </c>
      <c r="J41" s="136">
        <v>320.58333333333326</v>
      </c>
      <c r="K41" s="136">
        <v>326.16666666666663</v>
      </c>
      <c r="L41" s="131">
        <v>315</v>
      </c>
      <c r="M41" s="131">
        <v>302.75</v>
      </c>
      <c r="N41" s="151">
        <v>37493500</v>
      </c>
      <c r="O41" s="344">
        <v>5.0938721052129994E-2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66.599999999999994</v>
      </c>
      <c r="E42" s="135">
        <v>66.199999999999989</v>
      </c>
      <c r="F42" s="136">
        <v>65.34999999999998</v>
      </c>
      <c r="G42" s="136">
        <v>64.099999999999994</v>
      </c>
      <c r="H42" s="136">
        <v>63.249999999999986</v>
      </c>
      <c r="I42" s="136">
        <v>67.449999999999974</v>
      </c>
      <c r="J42" s="136">
        <v>68.3</v>
      </c>
      <c r="K42" s="136">
        <v>69.549999999999969</v>
      </c>
      <c r="L42" s="131">
        <v>67.05</v>
      </c>
      <c r="M42" s="131">
        <v>64.95</v>
      </c>
      <c r="N42" s="151">
        <v>26070000</v>
      </c>
      <c r="O42" s="344">
        <v>4.3843843843843842E-2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635.29999999999995</v>
      </c>
      <c r="E43" s="135">
        <v>632.05000000000007</v>
      </c>
      <c r="F43" s="136">
        <v>627.25000000000011</v>
      </c>
      <c r="G43" s="136">
        <v>619.20000000000005</v>
      </c>
      <c r="H43" s="136">
        <v>614.40000000000009</v>
      </c>
      <c r="I43" s="136">
        <v>640.10000000000014</v>
      </c>
      <c r="J43" s="136">
        <v>644.90000000000009</v>
      </c>
      <c r="K43" s="136">
        <v>652.95000000000016</v>
      </c>
      <c r="L43" s="131">
        <v>636.85</v>
      </c>
      <c r="M43" s="131">
        <v>624</v>
      </c>
      <c r="N43" s="151">
        <v>4894200</v>
      </c>
      <c r="O43" s="344">
        <v>5.9193488716241215E-3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18889.650000000001</v>
      </c>
      <c r="E44" s="135">
        <v>18960.016666666666</v>
      </c>
      <c r="F44" s="136">
        <v>18760.183333333334</v>
      </c>
      <c r="G44" s="136">
        <v>18630.716666666667</v>
      </c>
      <c r="H44" s="136">
        <v>18430.883333333335</v>
      </c>
      <c r="I44" s="136">
        <v>19089.483333333334</v>
      </c>
      <c r="J44" s="136">
        <v>19289.316666666669</v>
      </c>
      <c r="K44" s="136">
        <v>19418.783333333333</v>
      </c>
      <c r="L44" s="131">
        <v>19159.849999999999</v>
      </c>
      <c r="M44" s="131">
        <v>18830.55</v>
      </c>
      <c r="N44" s="151">
        <v>133860</v>
      </c>
      <c r="O44" s="344">
        <v>1.9419693854238064E-2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348.2</v>
      </c>
      <c r="E45" s="135">
        <v>345.33333333333331</v>
      </c>
      <c r="F45" s="136">
        <v>341.26666666666665</v>
      </c>
      <c r="G45" s="136">
        <v>334.33333333333331</v>
      </c>
      <c r="H45" s="136">
        <v>330.26666666666665</v>
      </c>
      <c r="I45" s="136">
        <v>352.26666666666665</v>
      </c>
      <c r="J45" s="136">
        <v>356.33333333333337</v>
      </c>
      <c r="K45" s="136">
        <v>363.26666666666665</v>
      </c>
      <c r="L45" s="131">
        <v>349.4</v>
      </c>
      <c r="M45" s="131">
        <v>338.4</v>
      </c>
      <c r="N45" s="151">
        <v>6156000</v>
      </c>
      <c r="O45" s="344">
        <v>0.1328254388870487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3090</v>
      </c>
      <c r="E46" s="135">
        <v>3088.6166666666668</v>
      </c>
      <c r="F46" s="136">
        <v>3074.3833333333337</v>
      </c>
      <c r="G46" s="136">
        <v>3058.7666666666669</v>
      </c>
      <c r="H46" s="136">
        <v>3044.5333333333338</v>
      </c>
      <c r="I46" s="136">
        <v>3104.2333333333336</v>
      </c>
      <c r="J46" s="136">
        <v>3118.4666666666672</v>
      </c>
      <c r="K46" s="136">
        <v>3134.0833333333335</v>
      </c>
      <c r="L46" s="131">
        <v>3102.85</v>
      </c>
      <c r="M46" s="131">
        <v>3073</v>
      </c>
      <c r="N46" s="151">
        <v>3035000</v>
      </c>
      <c r="O46" s="344">
        <v>-9.8749177090190921E-4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325.64999999999998</v>
      </c>
      <c r="E47" s="135">
        <v>323.84999999999997</v>
      </c>
      <c r="F47" s="136">
        <v>321.19999999999993</v>
      </c>
      <c r="G47" s="136">
        <v>316.74999999999994</v>
      </c>
      <c r="H47" s="136">
        <v>314.09999999999991</v>
      </c>
      <c r="I47" s="136">
        <v>328.29999999999995</v>
      </c>
      <c r="J47" s="136">
        <v>330.94999999999993</v>
      </c>
      <c r="K47" s="136">
        <v>335.4</v>
      </c>
      <c r="L47" s="131">
        <v>326.5</v>
      </c>
      <c r="M47" s="131">
        <v>319.39999999999998</v>
      </c>
      <c r="N47" s="151">
        <v>9915200</v>
      </c>
      <c r="O47" s="344">
        <v>3.1114808652246258E-2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243.9</v>
      </c>
      <c r="E48" s="135">
        <v>240.93333333333331</v>
      </c>
      <c r="F48" s="136">
        <v>236.66666666666663</v>
      </c>
      <c r="G48" s="136">
        <v>229.43333333333331</v>
      </c>
      <c r="H48" s="136">
        <v>225.16666666666663</v>
      </c>
      <c r="I48" s="136">
        <v>248.16666666666663</v>
      </c>
      <c r="J48" s="136">
        <v>252.43333333333334</v>
      </c>
      <c r="K48" s="136">
        <v>259.66666666666663</v>
      </c>
      <c r="L48" s="131">
        <v>245.2</v>
      </c>
      <c r="M48" s="131">
        <v>233.7</v>
      </c>
      <c r="N48" s="151">
        <v>11304000</v>
      </c>
      <c r="O48" s="344">
        <v>8.7132140796306976E-2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278.05</v>
      </c>
      <c r="E49" s="135">
        <v>275.09999999999997</v>
      </c>
      <c r="F49" s="136">
        <v>270.64999999999992</v>
      </c>
      <c r="G49" s="136">
        <v>263.24999999999994</v>
      </c>
      <c r="H49" s="136">
        <v>258.7999999999999</v>
      </c>
      <c r="I49" s="136">
        <v>282.49999999999994</v>
      </c>
      <c r="J49" s="136">
        <v>286.95</v>
      </c>
      <c r="K49" s="136">
        <v>294.34999999999997</v>
      </c>
      <c r="L49" s="131">
        <v>279.55</v>
      </c>
      <c r="M49" s="131">
        <v>267.7</v>
      </c>
      <c r="N49" s="151">
        <v>4530600</v>
      </c>
      <c r="O49" s="344">
        <v>7.151979565772669E-2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161.1</v>
      </c>
      <c r="E50" s="135">
        <v>159.36666666666667</v>
      </c>
      <c r="F50" s="136">
        <v>156.83333333333334</v>
      </c>
      <c r="G50" s="136">
        <v>152.56666666666666</v>
      </c>
      <c r="H50" s="136">
        <v>150.03333333333333</v>
      </c>
      <c r="I50" s="136">
        <v>163.63333333333335</v>
      </c>
      <c r="J50" s="136">
        <v>166.16666666666666</v>
      </c>
      <c r="K50" s="136">
        <v>170.43333333333337</v>
      </c>
      <c r="L50" s="131">
        <v>161.9</v>
      </c>
      <c r="M50" s="131">
        <v>155.1</v>
      </c>
      <c r="N50" s="151">
        <v>5440000</v>
      </c>
      <c r="O50" s="344">
        <v>8.1915563957151855E-3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1100.8</v>
      </c>
      <c r="E51" s="135">
        <v>1095.2666666666667</v>
      </c>
      <c r="F51" s="136">
        <v>1086.9333333333334</v>
      </c>
      <c r="G51" s="136">
        <v>1073.0666666666668</v>
      </c>
      <c r="H51" s="136">
        <v>1064.7333333333336</v>
      </c>
      <c r="I51" s="136">
        <v>1109.1333333333332</v>
      </c>
      <c r="J51" s="136">
        <v>1117.4666666666667</v>
      </c>
      <c r="K51" s="136">
        <v>1131.333333333333</v>
      </c>
      <c r="L51" s="131">
        <v>1103.5999999999999</v>
      </c>
      <c r="M51" s="131">
        <v>1081.4000000000001</v>
      </c>
      <c r="N51" s="151">
        <v>1078000</v>
      </c>
      <c r="O51" s="344">
        <v>-2.7777777777777776E-2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833.8</v>
      </c>
      <c r="E52" s="135">
        <v>827.4</v>
      </c>
      <c r="F52" s="136">
        <v>816.4</v>
      </c>
      <c r="G52" s="136">
        <v>799</v>
      </c>
      <c r="H52" s="136">
        <v>788</v>
      </c>
      <c r="I52" s="136">
        <v>844.8</v>
      </c>
      <c r="J52" s="136">
        <v>855.8</v>
      </c>
      <c r="K52" s="136">
        <v>873.19999999999993</v>
      </c>
      <c r="L52" s="131">
        <v>838.4</v>
      </c>
      <c r="M52" s="131">
        <v>810</v>
      </c>
      <c r="N52" s="151">
        <v>4659000</v>
      </c>
      <c r="O52" s="344">
        <v>1.8062185524448458E-3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689.95</v>
      </c>
      <c r="E53" s="135">
        <v>686.48333333333323</v>
      </c>
      <c r="F53" s="136">
        <v>678.96666666666647</v>
      </c>
      <c r="G53" s="136">
        <v>667.98333333333323</v>
      </c>
      <c r="H53" s="136">
        <v>660.46666666666647</v>
      </c>
      <c r="I53" s="136">
        <v>697.46666666666647</v>
      </c>
      <c r="J53" s="136">
        <v>704.98333333333312</v>
      </c>
      <c r="K53" s="136">
        <v>715.96666666666647</v>
      </c>
      <c r="L53" s="131">
        <v>694</v>
      </c>
      <c r="M53" s="131">
        <v>675.5</v>
      </c>
      <c r="N53" s="151">
        <v>1235300</v>
      </c>
      <c r="O53" s="344">
        <v>4.9532710280373829E-2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36.85</v>
      </c>
      <c r="E54" s="135">
        <v>35.616666666666667</v>
      </c>
      <c r="F54" s="136">
        <v>33.983333333333334</v>
      </c>
      <c r="G54" s="136">
        <v>31.116666666666667</v>
      </c>
      <c r="H54" s="136">
        <v>29.483333333333334</v>
      </c>
      <c r="I54" s="136">
        <v>38.483333333333334</v>
      </c>
      <c r="J54" s="136">
        <v>40.116666666666674</v>
      </c>
      <c r="K54" s="136">
        <v>42.983333333333334</v>
      </c>
      <c r="L54" s="131">
        <v>37.25</v>
      </c>
      <c r="M54" s="131">
        <v>32.75</v>
      </c>
      <c r="N54" s="151">
        <v>50400000</v>
      </c>
      <c r="O54" s="344">
        <v>0.1686143572621035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241.35</v>
      </c>
      <c r="E55" s="135">
        <v>238.28333333333333</v>
      </c>
      <c r="F55" s="136">
        <v>233.96666666666667</v>
      </c>
      <c r="G55" s="136">
        <v>226.58333333333334</v>
      </c>
      <c r="H55" s="136">
        <v>222.26666666666668</v>
      </c>
      <c r="I55" s="136">
        <v>245.66666666666666</v>
      </c>
      <c r="J55" s="136">
        <v>249.98333333333332</v>
      </c>
      <c r="K55" s="136">
        <v>257.36666666666667</v>
      </c>
      <c r="L55" s="131">
        <v>242.6</v>
      </c>
      <c r="M55" s="131">
        <v>230.9</v>
      </c>
      <c r="N55" s="151">
        <v>1409400</v>
      </c>
      <c r="O55" s="344">
        <v>-5.7761732851985562E-2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1274.1500000000001</v>
      </c>
      <c r="E56" s="135">
        <v>1263.9333333333334</v>
      </c>
      <c r="F56" s="136">
        <v>1248.2166666666667</v>
      </c>
      <c r="G56" s="136">
        <v>1222.2833333333333</v>
      </c>
      <c r="H56" s="136">
        <v>1206.5666666666666</v>
      </c>
      <c r="I56" s="136">
        <v>1289.8666666666668</v>
      </c>
      <c r="J56" s="136">
        <v>1305.5833333333335</v>
      </c>
      <c r="K56" s="136">
        <v>1331.5166666666669</v>
      </c>
      <c r="L56" s="131">
        <v>1279.6500000000001</v>
      </c>
      <c r="M56" s="131">
        <v>1238</v>
      </c>
      <c r="N56" s="151">
        <v>707000</v>
      </c>
      <c r="O56" s="344">
        <v>-7.156927117531188E-2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552.20000000000005</v>
      </c>
      <c r="E57" s="135">
        <v>552.73333333333335</v>
      </c>
      <c r="F57" s="136">
        <v>548.16666666666674</v>
      </c>
      <c r="G57" s="136">
        <v>544.13333333333344</v>
      </c>
      <c r="H57" s="136">
        <v>539.56666666666683</v>
      </c>
      <c r="I57" s="136">
        <v>556.76666666666665</v>
      </c>
      <c r="J57" s="136">
        <v>561.33333333333326</v>
      </c>
      <c r="K57" s="136">
        <v>565.36666666666656</v>
      </c>
      <c r="L57" s="131">
        <v>557.29999999999995</v>
      </c>
      <c r="M57" s="131">
        <v>548.70000000000005</v>
      </c>
      <c r="N57" s="151">
        <v>8575000</v>
      </c>
      <c r="O57" s="344">
        <v>4.0655339805825245E-2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229.3</v>
      </c>
      <c r="E58" s="135">
        <v>228.06666666666669</v>
      </c>
      <c r="F58" s="136">
        <v>225.53333333333339</v>
      </c>
      <c r="G58" s="136">
        <v>221.76666666666671</v>
      </c>
      <c r="H58" s="136">
        <v>219.23333333333341</v>
      </c>
      <c r="I58" s="136">
        <v>231.83333333333337</v>
      </c>
      <c r="J58" s="136">
        <v>234.36666666666667</v>
      </c>
      <c r="K58" s="136">
        <v>238.13333333333335</v>
      </c>
      <c r="L58" s="131">
        <v>230.6</v>
      </c>
      <c r="M58" s="131">
        <v>224.3</v>
      </c>
      <c r="N58" s="151">
        <v>18757200</v>
      </c>
      <c r="O58" s="344">
        <v>-3.2126234532864117E-2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1252.0999999999999</v>
      </c>
      <c r="E59" s="135">
        <v>1255.5833333333333</v>
      </c>
      <c r="F59" s="136">
        <v>1244.6166666666666</v>
      </c>
      <c r="G59" s="136">
        <v>1237.1333333333332</v>
      </c>
      <c r="H59" s="136">
        <v>1226.1666666666665</v>
      </c>
      <c r="I59" s="136">
        <v>1263.0666666666666</v>
      </c>
      <c r="J59" s="136">
        <v>1274.0333333333333</v>
      </c>
      <c r="K59" s="136">
        <v>1281.5166666666667</v>
      </c>
      <c r="L59" s="131">
        <v>1266.55</v>
      </c>
      <c r="M59" s="131">
        <v>1248.0999999999999</v>
      </c>
      <c r="N59" s="151">
        <v>1624700</v>
      </c>
      <c r="O59" s="344">
        <v>2.0668425681618294E-2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481</v>
      </c>
      <c r="E60" s="135">
        <v>478.39999999999992</v>
      </c>
      <c r="F60" s="136">
        <v>473.74999999999983</v>
      </c>
      <c r="G60" s="136">
        <v>466.49999999999989</v>
      </c>
      <c r="H60" s="136">
        <v>461.8499999999998</v>
      </c>
      <c r="I60" s="136">
        <v>485.64999999999986</v>
      </c>
      <c r="J60" s="136">
        <v>490.29999999999995</v>
      </c>
      <c r="K60" s="136">
        <v>497.5499999999999</v>
      </c>
      <c r="L60" s="131">
        <v>483.05</v>
      </c>
      <c r="M60" s="131">
        <v>471.15</v>
      </c>
      <c r="N60" s="151">
        <v>1678662</v>
      </c>
      <c r="O60" s="344">
        <v>0.12933753943217666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710.15</v>
      </c>
      <c r="E61" s="135">
        <v>711.15</v>
      </c>
      <c r="F61" s="136">
        <v>705.3</v>
      </c>
      <c r="G61" s="136">
        <v>700.44999999999993</v>
      </c>
      <c r="H61" s="136">
        <v>694.59999999999991</v>
      </c>
      <c r="I61" s="136">
        <v>716</v>
      </c>
      <c r="J61" s="136">
        <v>721.85000000000014</v>
      </c>
      <c r="K61" s="136">
        <v>726.7</v>
      </c>
      <c r="L61" s="131">
        <v>717</v>
      </c>
      <c r="M61" s="131">
        <v>706.3</v>
      </c>
      <c r="N61" s="151">
        <v>1276100</v>
      </c>
      <c r="O61" s="344">
        <v>1.9574944071588368E-2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446.5</v>
      </c>
      <c r="E62" s="135">
        <v>444.60000000000008</v>
      </c>
      <c r="F62" s="136">
        <v>442.00000000000017</v>
      </c>
      <c r="G62" s="136">
        <v>437.50000000000011</v>
      </c>
      <c r="H62" s="136">
        <v>434.9000000000002</v>
      </c>
      <c r="I62" s="136">
        <v>449.10000000000014</v>
      </c>
      <c r="J62" s="136">
        <v>451.70000000000005</v>
      </c>
      <c r="K62" s="136">
        <v>456.2000000000001</v>
      </c>
      <c r="L62" s="131">
        <v>447.2</v>
      </c>
      <c r="M62" s="131">
        <v>440.1</v>
      </c>
      <c r="N62" s="151">
        <v>10687500</v>
      </c>
      <c r="O62" s="344">
        <v>-3.8137023287208908E-2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184.45</v>
      </c>
      <c r="E63" s="135">
        <v>184.96666666666667</v>
      </c>
      <c r="F63" s="136">
        <v>183.08333333333334</v>
      </c>
      <c r="G63" s="136">
        <v>181.71666666666667</v>
      </c>
      <c r="H63" s="136">
        <v>179.83333333333334</v>
      </c>
      <c r="I63" s="136">
        <v>186.33333333333334</v>
      </c>
      <c r="J63" s="136">
        <v>188.21666666666667</v>
      </c>
      <c r="K63" s="136">
        <v>189.58333333333334</v>
      </c>
      <c r="L63" s="131">
        <v>186.85</v>
      </c>
      <c r="M63" s="131">
        <v>183.6</v>
      </c>
      <c r="N63" s="151">
        <v>3699000</v>
      </c>
      <c r="O63" s="344">
        <v>-2.3752969121140142E-2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129.75</v>
      </c>
      <c r="E64" s="135">
        <v>130.38333333333335</v>
      </c>
      <c r="F64" s="136">
        <v>127.41666666666671</v>
      </c>
      <c r="G64" s="136">
        <v>125.08333333333337</v>
      </c>
      <c r="H64" s="136">
        <v>122.11666666666673</v>
      </c>
      <c r="I64" s="136">
        <v>132.7166666666667</v>
      </c>
      <c r="J64" s="136">
        <v>135.68333333333334</v>
      </c>
      <c r="K64" s="136">
        <v>138.01666666666668</v>
      </c>
      <c r="L64" s="131">
        <v>133.35</v>
      </c>
      <c r="M64" s="131">
        <v>128.05000000000001</v>
      </c>
      <c r="N64" s="151">
        <v>16315500</v>
      </c>
      <c r="O64" s="344">
        <v>0.15885361176219903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41.6</v>
      </c>
      <c r="E65" s="135">
        <v>40.85</v>
      </c>
      <c r="F65" s="136">
        <v>39.6</v>
      </c>
      <c r="G65" s="136">
        <v>37.6</v>
      </c>
      <c r="H65" s="136">
        <v>36.35</v>
      </c>
      <c r="I65" s="136">
        <v>42.85</v>
      </c>
      <c r="J65" s="136">
        <v>44.1</v>
      </c>
      <c r="K65" s="136">
        <v>46.1</v>
      </c>
      <c r="L65" s="131">
        <v>42.1</v>
      </c>
      <c r="M65" s="131">
        <v>38.85</v>
      </c>
      <c r="N65" s="151">
        <v>55720000</v>
      </c>
      <c r="O65" s="344">
        <v>0.12702265372168284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1678.3</v>
      </c>
      <c r="E66" s="135">
        <v>1668.6666666666667</v>
      </c>
      <c r="F66" s="136">
        <v>1655.6333333333334</v>
      </c>
      <c r="G66" s="136">
        <v>1632.9666666666667</v>
      </c>
      <c r="H66" s="136">
        <v>1619.9333333333334</v>
      </c>
      <c r="I66" s="136">
        <v>1691.3333333333335</v>
      </c>
      <c r="J66" s="136">
        <v>1704.3666666666668</v>
      </c>
      <c r="K66" s="136">
        <v>1727.0333333333335</v>
      </c>
      <c r="L66" s="131">
        <v>1681.7</v>
      </c>
      <c r="M66" s="131">
        <v>1646</v>
      </c>
      <c r="N66" s="151">
        <v>2955200</v>
      </c>
      <c r="O66" s="344">
        <v>3.5894559730790802E-2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168.3</v>
      </c>
      <c r="E67" s="135">
        <v>168.11666666666665</v>
      </c>
      <c r="F67" s="136">
        <v>165.8833333333333</v>
      </c>
      <c r="G67" s="136">
        <v>163.46666666666664</v>
      </c>
      <c r="H67" s="136">
        <v>161.23333333333329</v>
      </c>
      <c r="I67" s="136">
        <v>170.5333333333333</v>
      </c>
      <c r="J67" s="136">
        <v>172.76666666666665</v>
      </c>
      <c r="K67" s="136">
        <v>175.18333333333331</v>
      </c>
      <c r="L67" s="131">
        <v>170.35</v>
      </c>
      <c r="M67" s="131">
        <v>165.7</v>
      </c>
      <c r="N67" s="151">
        <v>21455200</v>
      </c>
      <c r="O67" s="344">
        <v>4.7473978167047473E-2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2654.65</v>
      </c>
      <c r="E68" s="135">
        <v>2637.2166666666667</v>
      </c>
      <c r="F68" s="136">
        <v>2609.4833333333336</v>
      </c>
      <c r="G68" s="136">
        <v>2564.3166666666671</v>
      </c>
      <c r="H68" s="136">
        <v>2536.5833333333339</v>
      </c>
      <c r="I68" s="136">
        <v>2682.3833333333332</v>
      </c>
      <c r="J68" s="136">
        <v>2710.1166666666659</v>
      </c>
      <c r="K68" s="136">
        <v>2755.2833333333328</v>
      </c>
      <c r="L68" s="131">
        <v>2664.95</v>
      </c>
      <c r="M68" s="131">
        <v>2592.0500000000002</v>
      </c>
      <c r="N68" s="151">
        <v>4138250</v>
      </c>
      <c r="O68" s="344">
        <v>2.2673915729642901E-2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20052.95</v>
      </c>
      <c r="E69" s="135">
        <v>20013.3</v>
      </c>
      <c r="F69" s="136">
        <v>19876.649999999998</v>
      </c>
      <c r="G69" s="136">
        <v>19700.349999999999</v>
      </c>
      <c r="H69" s="136">
        <v>19563.699999999997</v>
      </c>
      <c r="I69" s="136">
        <v>20189.599999999999</v>
      </c>
      <c r="J69" s="136">
        <v>20326.25</v>
      </c>
      <c r="K69" s="136">
        <v>20502.55</v>
      </c>
      <c r="L69" s="131">
        <v>20149.95</v>
      </c>
      <c r="M69" s="131">
        <v>19837</v>
      </c>
      <c r="N69" s="151">
        <v>379875</v>
      </c>
      <c r="O69" s="344">
        <v>1.8295134700442299E-2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110.9</v>
      </c>
      <c r="E70" s="135">
        <v>110.06666666666668</v>
      </c>
      <c r="F70" s="136">
        <v>108.68333333333335</v>
      </c>
      <c r="G70" s="136">
        <v>106.46666666666667</v>
      </c>
      <c r="H70" s="136">
        <v>105.08333333333334</v>
      </c>
      <c r="I70" s="136">
        <v>112.28333333333336</v>
      </c>
      <c r="J70" s="136">
        <v>113.66666666666669</v>
      </c>
      <c r="K70" s="136">
        <v>115.88333333333337</v>
      </c>
      <c r="L70" s="131">
        <v>111.45</v>
      </c>
      <c r="M70" s="131">
        <v>107.85</v>
      </c>
      <c r="N70" s="151">
        <v>7539900</v>
      </c>
      <c r="O70" s="344">
        <v>-5.352547606793618E-2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116.85</v>
      </c>
      <c r="E71" s="135">
        <v>116.41666666666667</v>
      </c>
      <c r="F71" s="136">
        <v>114.33333333333334</v>
      </c>
      <c r="G71" s="136">
        <v>111.81666666666668</v>
      </c>
      <c r="H71" s="136">
        <v>109.73333333333335</v>
      </c>
      <c r="I71" s="136">
        <v>118.93333333333334</v>
      </c>
      <c r="J71" s="136">
        <v>121.01666666666668</v>
      </c>
      <c r="K71" s="136">
        <v>123.53333333333333</v>
      </c>
      <c r="L71" s="131">
        <v>118.5</v>
      </c>
      <c r="M71" s="131">
        <v>113.9</v>
      </c>
      <c r="N71" s="151">
        <v>12188000</v>
      </c>
      <c r="O71" s="344">
        <v>9.9206349206349201E-2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678.7</v>
      </c>
      <c r="E72" s="135">
        <v>675.5333333333333</v>
      </c>
      <c r="F72" s="136">
        <v>670.16666666666663</v>
      </c>
      <c r="G72" s="136">
        <v>661.63333333333333</v>
      </c>
      <c r="H72" s="136">
        <v>656.26666666666665</v>
      </c>
      <c r="I72" s="136">
        <v>684.06666666666661</v>
      </c>
      <c r="J72" s="136">
        <v>689.43333333333339</v>
      </c>
      <c r="K72" s="136">
        <v>697.96666666666658</v>
      </c>
      <c r="L72" s="131">
        <v>680.9</v>
      </c>
      <c r="M72" s="131">
        <v>667</v>
      </c>
      <c r="N72" s="151">
        <v>3117400</v>
      </c>
      <c r="O72" s="344">
        <v>8.7073264288454161E-2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219.8</v>
      </c>
      <c r="E73" s="135">
        <v>220.45000000000002</v>
      </c>
      <c r="F73" s="136">
        <v>217.40000000000003</v>
      </c>
      <c r="G73" s="136">
        <v>215.00000000000003</v>
      </c>
      <c r="H73" s="136">
        <v>211.95000000000005</v>
      </c>
      <c r="I73" s="136">
        <v>222.85000000000002</v>
      </c>
      <c r="J73" s="136">
        <v>225.90000000000003</v>
      </c>
      <c r="K73" s="136">
        <v>228.3</v>
      </c>
      <c r="L73" s="131">
        <v>223.5</v>
      </c>
      <c r="M73" s="131">
        <v>218.05</v>
      </c>
      <c r="N73" s="151">
        <v>7858000</v>
      </c>
      <c r="O73" s="344">
        <v>4.3559096945551129E-2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86.3</v>
      </c>
      <c r="E74" s="135">
        <v>85.666666666666671</v>
      </c>
      <c r="F74" s="136">
        <v>84.783333333333346</v>
      </c>
      <c r="G74" s="136">
        <v>83.26666666666668</v>
      </c>
      <c r="H74" s="136">
        <v>82.383333333333354</v>
      </c>
      <c r="I74" s="136">
        <v>87.183333333333337</v>
      </c>
      <c r="J74" s="136">
        <v>88.066666666666663</v>
      </c>
      <c r="K74" s="136">
        <v>89.583333333333329</v>
      </c>
      <c r="L74" s="131">
        <v>86.55</v>
      </c>
      <c r="M74" s="131">
        <v>84.15</v>
      </c>
      <c r="N74" s="151">
        <v>46333000</v>
      </c>
      <c r="O74" s="344">
        <v>4.9801744647105468E-2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344.95</v>
      </c>
      <c r="E75" s="135">
        <v>346.25</v>
      </c>
      <c r="F75" s="136">
        <v>342.7</v>
      </c>
      <c r="G75" s="136">
        <v>340.45</v>
      </c>
      <c r="H75" s="136">
        <v>336.9</v>
      </c>
      <c r="I75" s="136">
        <v>348.5</v>
      </c>
      <c r="J75" s="136">
        <v>352.04999999999995</v>
      </c>
      <c r="K75" s="136">
        <v>354.3</v>
      </c>
      <c r="L75" s="131">
        <v>349.8</v>
      </c>
      <c r="M75" s="131">
        <v>344</v>
      </c>
      <c r="N75" s="151">
        <v>9115806</v>
      </c>
      <c r="O75" s="344">
        <v>-4.0157259196854818E-2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602.45000000000005</v>
      </c>
      <c r="E76" s="135">
        <v>600.18333333333339</v>
      </c>
      <c r="F76" s="136">
        <v>594.36666666666679</v>
      </c>
      <c r="G76" s="136">
        <v>586.28333333333342</v>
      </c>
      <c r="H76" s="136">
        <v>580.46666666666681</v>
      </c>
      <c r="I76" s="136">
        <v>608.26666666666677</v>
      </c>
      <c r="J76" s="136">
        <v>614.08333333333337</v>
      </c>
      <c r="K76" s="136">
        <v>622.16666666666674</v>
      </c>
      <c r="L76" s="131">
        <v>606</v>
      </c>
      <c r="M76" s="131">
        <v>592.1</v>
      </c>
      <c r="N76" s="151">
        <v>3807000</v>
      </c>
      <c r="O76" s="344">
        <v>8.4768211920529801E-3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16.8</v>
      </c>
      <c r="E77" s="135">
        <v>16.716666666666669</v>
      </c>
      <c r="F77" s="136">
        <v>16.583333333333336</v>
      </c>
      <c r="G77" s="136">
        <v>16.366666666666667</v>
      </c>
      <c r="H77" s="136">
        <v>16.233333333333334</v>
      </c>
      <c r="I77" s="136">
        <v>16.933333333333337</v>
      </c>
      <c r="J77" s="136">
        <v>17.06666666666667</v>
      </c>
      <c r="K77" s="136">
        <v>17.283333333333339</v>
      </c>
      <c r="L77" s="131">
        <v>16.850000000000001</v>
      </c>
      <c r="M77" s="131">
        <v>16.5</v>
      </c>
      <c r="N77" s="151">
        <v>143235000</v>
      </c>
      <c r="O77" s="344">
        <v>8.874801901743265E-3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909.6</v>
      </c>
      <c r="E78" s="135">
        <v>905</v>
      </c>
      <c r="F78" s="136">
        <v>894.6</v>
      </c>
      <c r="G78" s="136">
        <v>879.6</v>
      </c>
      <c r="H78" s="136">
        <v>869.2</v>
      </c>
      <c r="I78" s="136">
        <v>920</v>
      </c>
      <c r="J78" s="136">
        <v>930.40000000000009</v>
      </c>
      <c r="K78" s="136">
        <v>945.4</v>
      </c>
      <c r="L78" s="131">
        <v>915.4</v>
      </c>
      <c r="M78" s="131">
        <v>890</v>
      </c>
      <c r="N78" s="151">
        <v>441000</v>
      </c>
      <c r="O78" s="344">
        <v>-4.7393364928909956E-3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683.1</v>
      </c>
      <c r="E79" s="135">
        <v>683.7166666666667</v>
      </c>
      <c r="F79" s="136">
        <v>676.58333333333337</v>
      </c>
      <c r="G79" s="136">
        <v>670.06666666666672</v>
      </c>
      <c r="H79" s="136">
        <v>662.93333333333339</v>
      </c>
      <c r="I79" s="136">
        <v>690.23333333333335</v>
      </c>
      <c r="J79" s="136">
        <v>697.36666666666656</v>
      </c>
      <c r="K79" s="136">
        <v>703.88333333333333</v>
      </c>
      <c r="L79" s="131">
        <v>690.85</v>
      </c>
      <c r="M79" s="131">
        <v>677.2</v>
      </c>
      <c r="N79" s="151">
        <v>6703800</v>
      </c>
      <c r="O79" s="344">
        <v>3.4058306339657562E-2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497.75</v>
      </c>
      <c r="E80" s="135">
        <v>500.06666666666666</v>
      </c>
      <c r="F80" s="136">
        <v>493.73333333333335</v>
      </c>
      <c r="G80" s="136">
        <v>489.7166666666667</v>
      </c>
      <c r="H80" s="136">
        <v>483.38333333333338</v>
      </c>
      <c r="I80" s="136">
        <v>504.08333333333331</v>
      </c>
      <c r="J80" s="136">
        <v>510.41666666666669</v>
      </c>
      <c r="K80" s="136">
        <v>514.43333333333328</v>
      </c>
      <c r="L80" s="131">
        <v>506.4</v>
      </c>
      <c r="M80" s="131">
        <v>496.05</v>
      </c>
      <c r="N80" s="151">
        <v>1270500</v>
      </c>
      <c r="O80" s="344">
        <v>-9.3567251461988306E-3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797.55</v>
      </c>
      <c r="E81" s="135">
        <v>793.68333333333328</v>
      </c>
      <c r="F81" s="136">
        <v>787.46666666666658</v>
      </c>
      <c r="G81" s="136">
        <v>777.38333333333333</v>
      </c>
      <c r="H81" s="136">
        <v>771.16666666666663</v>
      </c>
      <c r="I81" s="136">
        <v>803.76666666666654</v>
      </c>
      <c r="J81" s="136">
        <v>809.98333333333323</v>
      </c>
      <c r="K81" s="136">
        <v>820.06666666666649</v>
      </c>
      <c r="L81" s="131">
        <v>799.9</v>
      </c>
      <c r="M81" s="131">
        <v>783.6</v>
      </c>
      <c r="N81" s="151">
        <v>11589750</v>
      </c>
      <c r="O81" s="344">
        <v>3.4752912816392124E-2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94.95</v>
      </c>
      <c r="E82" s="135">
        <v>94.216666666666654</v>
      </c>
      <c r="F82" s="136">
        <v>92.733333333333306</v>
      </c>
      <c r="G82" s="136">
        <v>90.516666666666652</v>
      </c>
      <c r="H82" s="136">
        <v>89.033333333333303</v>
      </c>
      <c r="I82" s="136">
        <v>96.433333333333309</v>
      </c>
      <c r="J82" s="136">
        <v>97.916666666666657</v>
      </c>
      <c r="K82" s="136">
        <v>100.13333333333331</v>
      </c>
      <c r="L82" s="131">
        <v>95.7</v>
      </c>
      <c r="M82" s="131">
        <v>92</v>
      </c>
      <c r="N82" s="151">
        <v>10983900</v>
      </c>
      <c r="O82" s="344">
        <v>7.7619663648124193E-3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711.85</v>
      </c>
      <c r="E83" s="135">
        <v>716.71666666666658</v>
      </c>
      <c r="F83" s="136">
        <v>704.43333333333317</v>
      </c>
      <c r="G83" s="136">
        <v>697.01666666666654</v>
      </c>
      <c r="H83" s="136">
        <v>684.73333333333312</v>
      </c>
      <c r="I83" s="136">
        <v>724.13333333333321</v>
      </c>
      <c r="J83" s="136">
        <v>736.41666666666674</v>
      </c>
      <c r="K83" s="136">
        <v>743.83333333333326</v>
      </c>
      <c r="L83" s="131">
        <v>729</v>
      </c>
      <c r="M83" s="131">
        <v>709.3</v>
      </c>
      <c r="N83" s="151">
        <v>5091000</v>
      </c>
      <c r="O83" s="344">
        <v>5.3382991930477963E-2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1060.55</v>
      </c>
      <c r="E84" s="135">
        <v>1059.7833333333331</v>
      </c>
      <c r="F84" s="136">
        <v>1051.9666666666662</v>
      </c>
      <c r="G84" s="136">
        <v>1043.3833333333332</v>
      </c>
      <c r="H84" s="136">
        <v>1035.5666666666664</v>
      </c>
      <c r="I84" s="136">
        <v>1068.3666666666661</v>
      </c>
      <c r="J84" s="136">
        <v>1076.1833333333332</v>
      </c>
      <c r="K84" s="136">
        <v>1084.766666666666</v>
      </c>
      <c r="L84" s="131">
        <v>1067.5999999999999</v>
      </c>
      <c r="M84" s="131">
        <v>1051.2</v>
      </c>
      <c r="N84" s="151">
        <v>8260000</v>
      </c>
      <c r="O84" s="344">
        <v>9.4097519247219839E-3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1867.65</v>
      </c>
      <c r="E85" s="135">
        <v>1861.5333333333335</v>
      </c>
      <c r="F85" s="136">
        <v>1852.366666666667</v>
      </c>
      <c r="G85" s="136">
        <v>1837.0833333333335</v>
      </c>
      <c r="H85" s="136">
        <v>1827.916666666667</v>
      </c>
      <c r="I85" s="136">
        <v>1876.8166666666671</v>
      </c>
      <c r="J85" s="136">
        <v>1885.9833333333336</v>
      </c>
      <c r="K85" s="136">
        <v>1901.2666666666671</v>
      </c>
      <c r="L85" s="131">
        <v>1870.7</v>
      </c>
      <c r="M85" s="131">
        <v>1846.25</v>
      </c>
      <c r="N85" s="151">
        <v>28472000</v>
      </c>
      <c r="O85" s="344">
        <v>1.1654349061967027E-2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2097.35</v>
      </c>
      <c r="E86" s="135">
        <v>2099.9500000000003</v>
      </c>
      <c r="F86" s="136">
        <v>2087.9000000000005</v>
      </c>
      <c r="G86" s="136">
        <v>2078.4500000000003</v>
      </c>
      <c r="H86" s="136">
        <v>2066.4000000000005</v>
      </c>
      <c r="I86" s="136">
        <v>2109.4000000000005</v>
      </c>
      <c r="J86" s="136">
        <v>2121.4500000000007</v>
      </c>
      <c r="K86" s="136">
        <v>2130.9000000000005</v>
      </c>
      <c r="L86" s="131">
        <v>2112</v>
      </c>
      <c r="M86" s="131">
        <v>2090.5</v>
      </c>
      <c r="N86" s="151">
        <v>9205250</v>
      </c>
      <c r="O86" s="344">
        <v>5.9536141804788216E-2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2685.4</v>
      </c>
      <c r="E87" s="135">
        <v>2680.0166666666669</v>
      </c>
      <c r="F87" s="136">
        <v>2655.3833333333337</v>
      </c>
      <c r="G87" s="136">
        <v>2625.3666666666668</v>
      </c>
      <c r="H87" s="136">
        <v>2600.7333333333336</v>
      </c>
      <c r="I87" s="136">
        <v>2710.0333333333338</v>
      </c>
      <c r="J87" s="136">
        <v>2734.666666666667</v>
      </c>
      <c r="K87" s="136">
        <v>2764.6833333333338</v>
      </c>
      <c r="L87" s="131">
        <v>2704.65</v>
      </c>
      <c r="M87" s="131">
        <v>2650</v>
      </c>
      <c r="N87" s="151">
        <v>2228000</v>
      </c>
      <c r="O87" s="344">
        <v>-2.6922731759849235E-4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360.6</v>
      </c>
      <c r="E88" s="135">
        <v>359.65000000000003</v>
      </c>
      <c r="F88" s="136">
        <v>356.95000000000005</v>
      </c>
      <c r="G88" s="136">
        <v>353.3</v>
      </c>
      <c r="H88" s="136">
        <v>350.6</v>
      </c>
      <c r="I88" s="136">
        <v>363.30000000000007</v>
      </c>
      <c r="J88" s="136">
        <v>366</v>
      </c>
      <c r="K88" s="136">
        <v>369.65000000000009</v>
      </c>
      <c r="L88" s="131">
        <v>362.35</v>
      </c>
      <c r="M88" s="131">
        <v>356</v>
      </c>
      <c r="N88" s="151">
        <v>2965500</v>
      </c>
      <c r="O88" s="344">
        <v>-2.0191822311963654E-3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197.6</v>
      </c>
      <c r="E89" s="135">
        <v>198.06666666666669</v>
      </c>
      <c r="F89" s="136">
        <v>196.13333333333338</v>
      </c>
      <c r="G89" s="136">
        <v>194.66666666666669</v>
      </c>
      <c r="H89" s="136">
        <v>192.73333333333338</v>
      </c>
      <c r="I89" s="136">
        <v>199.53333333333339</v>
      </c>
      <c r="J89" s="136">
        <v>201.46666666666673</v>
      </c>
      <c r="K89" s="136">
        <v>202.93333333333339</v>
      </c>
      <c r="L89" s="131">
        <v>200</v>
      </c>
      <c r="M89" s="131">
        <v>196.6</v>
      </c>
      <c r="N89" s="151">
        <v>35339500</v>
      </c>
      <c r="O89" s="344">
        <v>4.892998130064409E-2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234.2</v>
      </c>
      <c r="E90" s="135">
        <v>231.31666666666669</v>
      </c>
      <c r="F90" s="136">
        <v>227.38333333333338</v>
      </c>
      <c r="G90" s="136">
        <v>220.56666666666669</v>
      </c>
      <c r="H90" s="136">
        <v>216.63333333333338</v>
      </c>
      <c r="I90" s="136">
        <v>238.13333333333338</v>
      </c>
      <c r="J90" s="136">
        <v>242.06666666666672</v>
      </c>
      <c r="K90" s="136">
        <v>248.88333333333338</v>
      </c>
      <c r="L90" s="131">
        <v>235.25</v>
      </c>
      <c r="M90" s="131">
        <v>224.5</v>
      </c>
      <c r="N90" s="151">
        <v>13288800</v>
      </c>
      <c r="O90" s="344">
        <v>9.0894594163610266E-3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1747</v>
      </c>
      <c r="E91" s="135">
        <v>1749.6666666666667</v>
      </c>
      <c r="F91" s="136">
        <v>1739.3333333333335</v>
      </c>
      <c r="G91" s="136">
        <v>1731.6666666666667</v>
      </c>
      <c r="H91" s="136">
        <v>1721.3333333333335</v>
      </c>
      <c r="I91" s="136">
        <v>1757.3333333333335</v>
      </c>
      <c r="J91" s="136">
        <v>1767.666666666667</v>
      </c>
      <c r="K91" s="136">
        <v>1775.3333333333335</v>
      </c>
      <c r="L91" s="131">
        <v>1760</v>
      </c>
      <c r="M91" s="131">
        <v>1742</v>
      </c>
      <c r="N91" s="151">
        <v>10137600</v>
      </c>
      <c r="O91" s="344">
        <v>1.4165666266506602E-2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268.14999999999998</v>
      </c>
      <c r="E92" s="135">
        <v>268.14999999999998</v>
      </c>
      <c r="F92" s="136">
        <v>266.59999999999997</v>
      </c>
      <c r="G92" s="136">
        <v>265.05</v>
      </c>
      <c r="H92" s="136">
        <v>263.5</v>
      </c>
      <c r="I92" s="136">
        <v>269.69999999999993</v>
      </c>
      <c r="J92" s="136">
        <v>271.24999999999989</v>
      </c>
      <c r="K92" s="136">
        <v>272.7999999999999</v>
      </c>
      <c r="L92" s="131">
        <v>269.7</v>
      </c>
      <c r="M92" s="131">
        <v>266.60000000000002</v>
      </c>
      <c r="N92" s="151">
        <v>4028800</v>
      </c>
      <c r="O92" s="344">
        <v>5.7094878253568432E-2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676.2</v>
      </c>
      <c r="E93" s="135">
        <v>671.83333333333337</v>
      </c>
      <c r="F93" s="136">
        <v>663.91666666666674</v>
      </c>
      <c r="G93" s="136">
        <v>651.63333333333333</v>
      </c>
      <c r="H93" s="136">
        <v>643.7166666666667</v>
      </c>
      <c r="I93" s="136">
        <v>684.11666666666679</v>
      </c>
      <c r="J93" s="136">
        <v>692.03333333333353</v>
      </c>
      <c r="K93" s="136">
        <v>704.31666666666683</v>
      </c>
      <c r="L93" s="131">
        <v>679.75</v>
      </c>
      <c r="M93" s="131">
        <v>659.55</v>
      </c>
      <c r="N93" s="151">
        <v>15148000</v>
      </c>
      <c r="O93" s="344">
        <v>3.721455715704064E-2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355.5</v>
      </c>
      <c r="E94" s="135">
        <v>354.65000000000003</v>
      </c>
      <c r="F94" s="136">
        <v>352.90000000000009</v>
      </c>
      <c r="G94" s="136">
        <v>350.30000000000007</v>
      </c>
      <c r="H94" s="136">
        <v>348.55000000000013</v>
      </c>
      <c r="I94" s="136">
        <v>357.25000000000006</v>
      </c>
      <c r="J94" s="136">
        <v>358.99999999999994</v>
      </c>
      <c r="K94" s="136">
        <v>361.6</v>
      </c>
      <c r="L94" s="131">
        <v>356.4</v>
      </c>
      <c r="M94" s="131">
        <v>352.05</v>
      </c>
      <c r="N94" s="151">
        <v>84216000</v>
      </c>
      <c r="O94" s="344">
        <v>-5.6497175141242938E-3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323</v>
      </c>
      <c r="E95" s="135">
        <v>325.86666666666667</v>
      </c>
      <c r="F95" s="136">
        <v>317.28333333333336</v>
      </c>
      <c r="G95" s="136">
        <v>311.56666666666666</v>
      </c>
      <c r="H95" s="136">
        <v>302.98333333333335</v>
      </c>
      <c r="I95" s="136">
        <v>331.58333333333337</v>
      </c>
      <c r="J95" s="136">
        <v>340.16666666666663</v>
      </c>
      <c r="K95" s="136">
        <v>345.88333333333338</v>
      </c>
      <c r="L95" s="131">
        <v>334.45</v>
      </c>
      <c r="M95" s="131">
        <v>320.14999999999998</v>
      </c>
      <c r="N95" s="151">
        <v>5535000</v>
      </c>
      <c r="O95" s="344">
        <v>5.218135158254919E-2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44.7</v>
      </c>
      <c r="E96" s="135">
        <v>44.266666666666673</v>
      </c>
      <c r="F96" s="136">
        <v>43.583333333333343</v>
      </c>
      <c r="G96" s="136">
        <v>42.466666666666669</v>
      </c>
      <c r="H96" s="136">
        <v>41.783333333333339</v>
      </c>
      <c r="I96" s="136">
        <v>45.383333333333347</v>
      </c>
      <c r="J96" s="136">
        <v>46.06666666666667</v>
      </c>
      <c r="K96" s="136">
        <v>47.183333333333351</v>
      </c>
      <c r="L96" s="131">
        <v>44.95</v>
      </c>
      <c r="M96" s="131">
        <v>43.15</v>
      </c>
      <c r="N96" s="151">
        <v>27230000</v>
      </c>
      <c r="O96" s="344">
        <v>0.10109179134654266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28.7</v>
      </c>
      <c r="E97" s="135">
        <v>28.833333333333332</v>
      </c>
      <c r="F97" s="136">
        <v>28.166666666666664</v>
      </c>
      <c r="G97" s="136">
        <v>27.633333333333333</v>
      </c>
      <c r="H97" s="136">
        <v>26.966666666666665</v>
      </c>
      <c r="I97" s="136">
        <v>29.366666666666664</v>
      </c>
      <c r="J97" s="136">
        <v>30.033333333333328</v>
      </c>
      <c r="K97" s="136">
        <v>30.566666666666663</v>
      </c>
      <c r="L97" s="131">
        <v>29.5</v>
      </c>
      <c r="M97" s="131">
        <v>28.3</v>
      </c>
      <c r="N97" s="151">
        <v>156876000</v>
      </c>
      <c r="O97" s="344">
        <v>9.4341202076008712E-2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40.4</v>
      </c>
      <c r="E98" s="135">
        <v>39.366666666666667</v>
      </c>
      <c r="F98" s="136">
        <v>38.233333333333334</v>
      </c>
      <c r="G98" s="136">
        <v>36.06666666666667</v>
      </c>
      <c r="H98" s="136">
        <v>34.933333333333337</v>
      </c>
      <c r="I98" s="136">
        <v>41.533333333333331</v>
      </c>
      <c r="J98" s="136">
        <v>42.666666666666671</v>
      </c>
      <c r="K98" s="136">
        <v>44.833333333333329</v>
      </c>
      <c r="L98" s="131">
        <v>40.5</v>
      </c>
      <c r="M98" s="131">
        <v>37.200000000000003</v>
      </c>
      <c r="N98" s="151">
        <v>102907200</v>
      </c>
      <c r="O98" s="344">
        <v>-2.8172525554724506E-2</v>
      </c>
    </row>
    <row r="99" spans="1:15" ht="15">
      <c r="A99" s="130">
        <v>89</v>
      </c>
      <c r="B99" s="114" t="s">
        <v>1943</v>
      </c>
      <c r="C99" s="130" t="s">
        <v>3367</v>
      </c>
      <c r="D99" s="135">
        <v>47.8</v>
      </c>
      <c r="E99" s="135">
        <v>47</v>
      </c>
      <c r="F99" s="136">
        <v>46.05</v>
      </c>
      <c r="G99" s="136">
        <v>44.3</v>
      </c>
      <c r="H99" s="136">
        <v>43.349999999999994</v>
      </c>
      <c r="I99" s="136">
        <v>48.75</v>
      </c>
      <c r="J99" s="136">
        <v>49.7</v>
      </c>
      <c r="K99" s="136">
        <v>51.45</v>
      </c>
      <c r="L99" s="131">
        <v>47.95</v>
      </c>
      <c r="M99" s="131">
        <v>45.25</v>
      </c>
      <c r="N99" s="151">
        <v>127428000</v>
      </c>
      <c r="O99" s="344">
        <v>3.3680521756059574E-2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13.45</v>
      </c>
      <c r="E100" s="135">
        <v>13.183333333333332</v>
      </c>
      <c r="F100" s="136">
        <v>12.866666666666664</v>
      </c>
      <c r="G100" s="136">
        <v>12.283333333333331</v>
      </c>
      <c r="H100" s="136">
        <v>11.966666666666663</v>
      </c>
      <c r="I100" s="136">
        <v>13.766666666666664</v>
      </c>
      <c r="J100" s="136">
        <v>14.08333333333333</v>
      </c>
      <c r="K100" s="136">
        <v>14.666666666666664</v>
      </c>
      <c r="L100" s="131">
        <v>13.5</v>
      </c>
      <c r="M100" s="131">
        <v>12.6</v>
      </c>
      <c r="N100" s="151">
        <v>48195000</v>
      </c>
      <c r="O100" s="344">
        <v>3.8461538461538464E-2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292.95</v>
      </c>
      <c r="E101" s="135">
        <v>292.54999999999995</v>
      </c>
      <c r="F101" s="136">
        <v>290.69999999999993</v>
      </c>
      <c r="G101" s="136">
        <v>288.45</v>
      </c>
      <c r="H101" s="136">
        <v>286.59999999999997</v>
      </c>
      <c r="I101" s="136">
        <v>294.7999999999999</v>
      </c>
      <c r="J101" s="136">
        <v>296.64999999999992</v>
      </c>
      <c r="K101" s="136">
        <v>298.89999999999986</v>
      </c>
      <c r="L101" s="131">
        <v>294.39999999999998</v>
      </c>
      <c r="M101" s="131">
        <v>290.3</v>
      </c>
      <c r="N101" s="151">
        <v>3308250</v>
      </c>
      <c r="O101" s="344">
        <v>-8.3056478405315617E-4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92.95</v>
      </c>
      <c r="E102" s="135">
        <v>91.616666666666674</v>
      </c>
      <c r="F102" s="136">
        <v>89.583333333333343</v>
      </c>
      <c r="G102" s="136">
        <v>86.216666666666669</v>
      </c>
      <c r="H102" s="136">
        <v>84.183333333333337</v>
      </c>
      <c r="I102" s="136">
        <v>94.983333333333348</v>
      </c>
      <c r="J102" s="136">
        <v>97.01666666666668</v>
      </c>
      <c r="K102" s="136">
        <v>100.38333333333335</v>
      </c>
      <c r="L102" s="131">
        <v>93.65</v>
      </c>
      <c r="M102" s="131">
        <v>88.25</v>
      </c>
      <c r="N102" s="151">
        <v>21622500</v>
      </c>
      <c r="O102" s="344">
        <v>2.8687647184757012E-2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228.55</v>
      </c>
      <c r="E103" s="135">
        <v>226.13333333333333</v>
      </c>
      <c r="F103" s="136">
        <v>221.66666666666666</v>
      </c>
      <c r="G103" s="136">
        <v>214.78333333333333</v>
      </c>
      <c r="H103" s="136">
        <v>210.31666666666666</v>
      </c>
      <c r="I103" s="136">
        <v>233.01666666666665</v>
      </c>
      <c r="J103" s="136">
        <v>237.48333333333335</v>
      </c>
      <c r="K103" s="136">
        <v>244.36666666666665</v>
      </c>
      <c r="L103" s="131">
        <v>230.6</v>
      </c>
      <c r="M103" s="131">
        <v>219.25</v>
      </c>
      <c r="N103" s="151">
        <v>3410000</v>
      </c>
      <c r="O103" s="344">
        <v>5.8997050147492625E-3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1127.2</v>
      </c>
      <c r="E104" s="135">
        <v>1120.75</v>
      </c>
      <c r="F104" s="136">
        <v>1107.45</v>
      </c>
      <c r="G104" s="136">
        <v>1087.7</v>
      </c>
      <c r="H104" s="136">
        <v>1074.4000000000001</v>
      </c>
      <c r="I104" s="136">
        <v>1140.5</v>
      </c>
      <c r="J104" s="136">
        <v>1153.8000000000002</v>
      </c>
      <c r="K104" s="136">
        <v>1173.55</v>
      </c>
      <c r="L104" s="131">
        <v>1134.05</v>
      </c>
      <c r="M104" s="131">
        <v>1101</v>
      </c>
      <c r="N104" s="151">
        <v>2311200</v>
      </c>
      <c r="O104" s="344">
        <v>2.6028110359187923E-3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1524.4</v>
      </c>
      <c r="E105" s="135">
        <v>1511.2</v>
      </c>
      <c r="F105" s="136">
        <v>1493.3500000000001</v>
      </c>
      <c r="G105" s="136">
        <v>1462.3000000000002</v>
      </c>
      <c r="H105" s="136">
        <v>1444.4500000000003</v>
      </c>
      <c r="I105" s="136">
        <v>1542.25</v>
      </c>
      <c r="J105" s="136">
        <v>1560.1</v>
      </c>
      <c r="K105" s="136">
        <v>1591.1499999999999</v>
      </c>
      <c r="L105" s="131">
        <v>1529.05</v>
      </c>
      <c r="M105" s="131">
        <v>1480.15</v>
      </c>
      <c r="N105" s="151">
        <v>7240200</v>
      </c>
      <c r="O105" s="344">
        <v>4.5939152292623735E-2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36.4</v>
      </c>
      <c r="E106" s="135">
        <v>36.283333333333339</v>
      </c>
      <c r="F106" s="136">
        <v>35.816666666666677</v>
      </c>
      <c r="G106" s="136">
        <v>35.233333333333341</v>
      </c>
      <c r="H106" s="136">
        <v>34.76666666666668</v>
      </c>
      <c r="I106" s="136">
        <v>36.866666666666674</v>
      </c>
      <c r="J106" s="136">
        <v>37.333333333333329</v>
      </c>
      <c r="K106" s="136">
        <v>37.916666666666671</v>
      </c>
      <c r="L106" s="131">
        <v>36.75</v>
      </c>
      <c r="M106" s="131">
        <v>35.700000000000003</v>
      </c>
      <c r="N106" s="151">
        <v>13640000</v>
      </c>
      <c r="O106" s="344">
        <v>7.3339628580421784E-2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295.05</v>
      </c>
      <c r="E107" s="135">
        <v>296.23333333333335</v>
      </c>
      <c r="F107" s="136">
        <v>293.01666666666671</v>
      </c>
      <c r="G107" s="136">
        <v>290.98333333333335</v>
      </c>
      <c r="H107" s="136">
        <v>287.76666666666671</v>
      </c>
      <c r="I107" s="136">
        <v>298.26666666666671</v>
      </c>
      <c r="J107" s="136">
        <v>301.48333333333341</v>
      </c>
      <c r="K107" s="136">
        <v>303.51666666666671</v>
      </c>
      <c r="L107" s="131">
        <v>299.45</v>
      </c>
      <c r="M107" s="131">
        <v>294.2</v>
      </c>
      <c r="N107" s="151">
        <v>6178000</v>
      </c>
      <c r="O107" s="344">
        <v>-6.9297981319674601E-2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746.6</v>
      </c>
      <c r="E108" s="135">
        <v>744.41666666666663</v>
      </c>
      <c r="F108" s="136">
        <v>741.08333333333326</v>
      </c>
      <c r="G108" s="136">
        <v>735.56666666666661</v>
      </c>
      <c r="H108" s="136">
        <v>732.23333333333323</v>
      </c>
      <c r="I108" s="136">
        <v>749.93333333333328</v>
      </c>
      <c r="J108" s="136">
        <v>753.26666666666654</v>
      </c>
      <c r="K108" s="136">
        <v>758.7833333333333</v>
      </c>
      <c r="L108" s="131">
        <v>747.75</v>
      </c>
      <c r="M108" s="131">
        <v>738.9</v>
      </c>
      <c r="N108" s="151">
        <v>43617600</v>
      </c>
      <c r="O108" s="344">
        <v>2.126942204489899E-2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147.9</v>
      </c>
      <c r="E109" s="135">
        <v>146.45000000000002</v>
      </c>
      <c r="F109" s="136">
        <v>144.25000000000003</v>
      </c>
      <c r="G109" s="136">
        <v>140.60000000000002</v>
      </c>
      <c r="H109" s="136">
        <v>138.40000000000003</v>
      </c>
      <c r="I109" s="136">
        <v>150.10000000000002</v>
      </c>
      <c r="J109" s="136">
        <v>152.30000000000001</v>
      </c>
      <c r="K109" s="136">
        <v>155.95000000000002</v>
      </c>
      <c r="L109" s="131">
        <v>148.65</v>
      </c>
      <c r="M109" s="131">
        <v>142.80000000000001</v>
      </c>
      <c r="N109" s="151">
        <v>34797000</v>
      </c>
      <c r="O109" s="344">
        <v>2.7703121769691957E-2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141.85</v>
      </c>
      <c r="E110" s="135">
        <v>140.48333333333332</v>
      </c>
      <c r="F110" s="136">
        <v>137.66666666666663</v>
      </c>
      <c r="G110" s="136">
        <v>133.48333333333332</v>
      </c>
      <c r="H110" s="136">
        <v>130.66666666666663</v>
      </c>
      <c r="I110" s="136">
        <v>144.66666666666663</v>
      </c>
      <c r="J110" s="136">
        <v>147.48333333333329</v>
      </c>
      <c r="K110" s="136">
        <v>151.66666666666663</v>
      </c>
      <c r="L110" s="131">
        <v>143.30000000000001</v>
      </c>
      <c r="M110" s="131">
        <v>136.30000000000001</v>
      </c>
      <c r="N110" s="151">
        <v>6966400</v>
      </c>
      <c r="O110" s="344">
        <v>-4.643013578624617E-2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279.75</v>
      </c>
      <c r="E111" s="135">
        <v>279.41666666666669</v>
      </c>
      <c r="F111" s="136">
        <v>278.33333333333337</v>
      </c>
      <c r="G111" s="136">
        <v>276.91666666666669</v>
      </c>
      <c r="H111" s="136">
        <v>275.83333333333337</v>
      </c>
      <c r="I111" s="136">
        <v>280.83333333333337</v>
      </c>
      <c r="J111" s="136">
        <v>281.91666666666674</v>
      </c>
      <c r="K111" s="136">
        <v>283.33333333333337</v>
      </c>
      <c r="L111" s="131">
        <v>280.5</v>
      </c>
      <c r="M111" s="131">
        <v>278</v>
      </c>
      <c r="N111" s="151">
        <v>62092800</v>
      </c>
      <c r="O111" s="344">
        <v>1.9746955185053802E-2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228.3</v>
      </c>
      <c r="E112" s="135">
        <v>227.15</v>
      </c>
      <c r="F112" s="136">
        <v>220.5</v>
      </c>
      <c r="G112" s="136">
        <v>212.7</v>
      </c>
      <c r="H112" s="136">
        <v>206.04999999999998</v>
      </c>
      <c r="I112" s="136">
        <v>234.95000000000002</v>
      </c>
      <c r="J112" s="136">
        <v>241.60000000000005</v>
      </c>
      <c r="K112" s="136">
        <v>249.40000000000003</v>
      </c>
      <c r="L112" s="131">
        <v>233.8</v>
      </c>
      <c r="M112" s="131">
        <v>219.35</v>
      </c>
      <c r="N112" s="151">
        <v>5414200</v>
      </c>
      <c r="O112" s="344">
        <v>6.4446366782006922E-2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162.69999999999999</v>
      </c>
      <c r="E113" s="135">
        <v>161.61666666666667</v>
      </c>
      <c r="F113" s="136">
        <v>159.08333333333334</v>
      </c>
      <c r="G113" s="136">
        <v>155.46666666666667</v>
      </c>
      <c r="H113" s="136">
        <v>152.93333333333334</v>
      </c>
      <c r="I113" s="136">
        <v>165.23333333333335</v>
      </c>
      <c r="J113" s="136">
        <v>167.76666666666665</v>
      </c>
      <c r="K113" s="136">
        <v>171.38333333333335</v>
      </c>
      <c r="L113" s="131">
        <v>164.15</v>
      </c>
      <c r="M113" s="131">
        <v>158</v>
      </c>
      <c r="N113" s="151">
        <v>25265250</v>
      </c>
      <c r="O113" s="344">
        <v>6.2346263008514667E-2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61.2</v>
      </c>
      <c r="E114" s="135">
        <v>60.066666666666663</v>
      </c>
      <c r="F114" s="136">
        <v>58.683333333333323</v>
      </c>
      <c r="G114" s="136">
        <v>56.166666666666657</v>
      </c>
      <c r="H114" s="136">
        <v>54.783333333333317</v>
      </c>
      <c r="I114" s="136">
        <v>62.583333333333329</v>
      </c>
      <c r="J114" s="136">
        <v>63.966666666666669</v>
      </c>
      <c r="K114" s="136">
        <v>66.483333333333334</v>
      </c>
      <c r="L114" s="131">
        <v>61.45</v>
      </c>
      <c r="M114" s="131">
        <v>57.55</v>
      </c>
      <c r="N114" s="151">
        <v>36270000</v>
      </c>
      <c r="O114" s="344">
        <v>8.5668103448275856E-2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6.3</v>
      </c>
      <c r="E115" s="135">
        <v>6.25</v>
      </c>
      <c r="F115" s="136">
        <v>6.2</v>
      </c>
      <c r="G115" s="136">
        <v>6.1000000000000005</v>
      </c>
      <c r="H115" s="136">
        <v>6.0500000000000007</v>
      </c>
      <c r="I115" s="136">
        <v>6.35</v>
      </c>
      <c r="J115" s="136">
        <v>6.4</v>
      </c>
      <c r="K115" s="136">
        <v>6.4999999999999991</v>
      </c>
      <c r="L115" s="131">
        <v>6.3</v>
      </c>
      <c r="M115" s="131">
        <v>6.15</v>
      </c>
      <c r="N115" s="151">
        <v>76065000</v>
      </c>
      <c r="O115" s="344">
        <v>1.4673514306676448E-2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284.05</v>
      </c>
      <c r="E116" s="135">
        <v>284.23333333333335</v>
      </c>
      <c r="F116" s="136">
        <v>282.06666666666672</v>
      </c>
      <c r="G116" s="136">
        <v>280.08333333333337</v>
      </c>
      <c r="H116" s="136">
        <v>277.91666666666674</v>
      </c>
      <c r="I116" s="136">
        <v>286.2166666666667</v>
      </c>
      <c r="J116" s="136">
        <v>288.38333333333333</v>
      </c>
      <c r="K116" s="136">
        <v>290.36666666666667</v>
      </c>
      <c r="L116" s="131">
        <v>286.39999999999998</v>
      </c>
      <c r="M116" s="131">
        <v>282.25</v>
      </c>
      <c r="N116" s="151">
        <v>59533500</v>
      </c>
      <c r="O116" s="344">
        <v>1.47784510751451E-2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1285.0999999999999</v>
      </c>
      <c r="E117" s="135">
        <v>1282.1500000000001</v>
      </c>
      <c r="F117" s="136">
        <v>1274.6000000000001</v>
      </c>
      <c r="G117" s="136">
        <v>1264.1000000000001</v>
      </c>
      <c r="H117" s="136">
        <v>1256.5500000000002</v>
      </c>
      <c r="I117" s="136">
        <v>1292.6500000000001</v>
      </c>
      <c r="J117" s="136">
        <v>1300.2000000000003</v>
      </c>
      <c r="K117" s="136">
        <v>1310.7</v>
      </c>
      <c r="L117" s="131">
        <v>1289.7</v>
      </c>
      <c r="M117" s="131">
        <v>1271.6500000000001</v>
      </c>
      <c r="N117" s="151">
        <v>2502000</v>
      </c>
      <c r="O117" s="344">
        <v>-2.8160807923868714E-2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531</v>
      </c>
      <c r="E118" s="135">
        <v>524.13333333333333</v>
      </c>
      <c r="F118" s="136">
        <v>507.9666666666667</v>
      </c>
      <c r="G118" s="136">
        <v>484.93333333333339</v>
      </c>
      <c r="H118" s="136">
        <v>468.76666666666677</v>
      </c>
      <c r="I118" s="136">
        <v>547.16666666666663</v>
      </c>
      <c r="J118" s="136">
        <v>563.33333333333337</v>
      </c>
      <c r="K118" s="136">
        <v>586.36666666666656</v>
      </c>
      <c r="L118" s="131">
        <v>540.29999999999995</v>
      </c>
      <c r="M118" s="131">
        <v>501.1</v>
      </c>
      <c r="N118" s="151">
        <v>2482200</v>
      </c>
      <c r="O118" s="344">
        <v>0.27279253409906679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559.04999999999995</v>
      </c>
      <c r="E119" s="135">
        <v>557.18333333333328</v>
      </c>
      <c r="F119" s="136">
        <v>549.46666666666658</v>
      </c>
      <c r="G119" s="136">
        <v>539.88333333333333</v>
      </c>
      <c r="H119" s="136">
        <v>532.16666666666663</v>
      </c>
      <c r="I119" s="136">
        <v>566.76666666666654</v>
      </c>
      <c r="J119" s="136">
        <v>574.48333333333323</v>
      </c>
      <c r="K119" s="136">
        <v>584.06666666666649</v>
      </c>
      <c r="L119" s="131">
        <v>564.9</v>
      </c>
      <c r="M119" s="131">
        <v>547.6</v>
      </c>
      <c r="N119" s="151">
        <v>1922700</v>
      </c>
      <c r="O119" s="344">
        <v>3.7894736842105266E-2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1230.75</v>
      </c>
      <c r="E120" s="135">
        <v>1229.7833333333333</v>
      </c>
      <c r="F120" s="136">
        <v>1223.9666666666667</v>
      </c>
      <c r="G120" s="136">
        <v>1217.1833333333334</v>
      </c>
      <c r="H120" s="136">
        <v>1211.3666666666668</v>
      </c>
      <c r="I120" s="136">
        <v>1236.5666666666666</v>
      </c>
      <c r="J120" s="136">
        <v>1242.3833333333332</v>
      </c>
      <c r="K120" s="136">
        <v>1249.1666666666665</v>
      </c>
      <c r="L120" s="131">
        <v>1235.5999999999999</v>
      </c>
      <c r="M120" s="131">
        <v>1223</v>
      </c>
      <c r="N120" s="151">
        <v>13425600</v>
      </c>
      <c r="O120" s="344">
        <v>-5.4521749437003676E-3</v>
      </c>
    </row>
    <row r="121" spans="1:15" ht="15">
      <c r="A121" s="130">
        <v>111</v>
      </c>
      <c r="B121" s="114" t="s">
        <v>1953</v>
      </c>
      <c r="C121" s="130" t="s">
        <v>3498</v>
      </c>
      <c r="D121" s="135">
        <v>108.35</v>
      </c>
      <c r="E121" s="135">
        <v>108.58333333333333</v>
      </c>
      <c r="F121" s="136">
        <v>107.41666666666666</v>
      </c>
      <c r="G121" s="136">
        <v>106.48333333333333</v>
      </c>
      <c r="H121" s="136">
        <v>105.31666666666666</v>
      </c>
      <c r="I121" s="136">
        <v>109.51666666666665</v>
      </c>
      <c r="J121" s="136">
        <v>110.68333333333331</v>
      </c>
      <c r="K121" s="136">
        <v>111.61666666666665</v>
      </c>
      <c r="L121" s="131">
        <v>109.75</v>
      </c>
      <c r="M121" s="131">
        <v>107.65</v>
      </c>
      <c r="N121" s="151">
        <v>3561750</v>
      </c>
      <c r="O121" s="344">
        <v>8.2802547770700636E-3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410</v>
      </c>
      <c r="E122" s="135">
        <v>410.75</v>
      </c>
      <c r="F122" s="136">
        <v>406.5</v>
      </c>
      <c r="G122" s="136">
        <v>403</v>
      </c>
      <c r="H122" s="136">
        <v>398.75</v>
      </c>
      <c r="I122" s="136">
        <v>414.25</v>
      </c>
      <c r="J122" s="136">
        <v>418.5</v>
      </c>
      <c r="K122" s="136">
        <v>422</v>
      </c>
      <c r="L122" s="131">
        <v>415</v>
      </c>
      <c r="M122" s="131">
        <v>407.25</v>
      </c>
      <c r="N122" s="151">
        <v>1333500</v>
      </c>
      <c r="O122" s="344">
        <v>1.3683010262257697E-2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116.55</v>
      </c>
      <c r="E123" s="135">
        <v>115.75</v>
      </c>
      <c r="F123" s="136">
        <v>114.55</v>
      </c>
      <c r="G123" s="136">
        <v>112.55</v>
      </c>
      <c r="H123" s="136">
        <v>111.35</v>
      </c>
      <c r="I123" s="136">
        <v>117.75</v>
      </c>
      <c r="J123" s="136">
        <v>118.94999999999999</v>
      </c>
      <c r="K123" s="136">
        <v>120.95</v>
      </c>
      <c r="L123" s="131">
        <v>116.95</v>
      </c>
      <c r="M123" s="131">
        <v>113.75</v>
      </c>
      <c r="N123" s="151">
        <v>11985000</v>
      </c>
      <c r="O123" s="344">
        <v>3.5322777101096221E-2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128.9</v>
      </c>
      <c r="E124" s="135">
        <v>127.95</v>
      </c>
      <c r="F124" s="136">
        <v>126.20000000000002</v>
      </c>
      <c r="G124" s="136">
        <v>123.50000000000001</v>
      </c>
      <c r="H124" s="136">
        <v>121.75000000000003</v>
      </c>
      <c r="I124" s="136">
        <v>130.65</v>
      </c>
      <c r="J124" s="136">
        <v>132.39999999999998</v>
      </c>
      <c r="K124" s="136">
        <v>135.1</v>
      </c>
      <c r="L124" s="131">
        <v>129.69999999999999</v>
      </c>
      <c r="M124" s="131">
        <v>125.25</v>
      </c>
      <c r="N124" s="151">
        <v>24475500</v>
      </c>
      <c r="O124" s="344">
        <v>2.6226415094339622E-2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478.1</v>
      </c>
      <c r="E125" s="135">
        <v>479.25</v>
      </c>
      <c r="F125" s="136">
        <v>473</v>
      </c>
      <c r="G125" s="136">
        <v>467.9</v>
      </c>
      <c r="H125" s="136">
        <v>461.65</v>
      </c>
      <c r="I125" s="136">
        <v>484.35</v>
      </c>
      <c r="J125" s="136">
        <v>490.6</v>
      </c>
      <c r="K125" s="136">
        <v>495.70000000000005</v>
      </c>
      <c r="L125" s="131">
        <v>485.5</v>
      </c>
      <c r="M125" s="131">
        <v>474.15</v>
      </c>
      <c r="N125" s="151">
        <v>8666900</v>
      </c>
      <c r="O125" s="344">
        <v>2.3246753246753248E-2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1307</v>
      </c>
      <c r="E126" s="135">
        <v>1307.1000000000001</v>
      </c>
      <c r="F126" s="136">
        <v>1301.3500000000004</v>
      </c>
      <c r="G126" s="136">
        <v>1295.7000000000003</v>
      </c>
      <c r="H126" s="136">
        <v>1289.9500000000005</v>
      </c>
      <c r="I126" s="136">
        <v>1312.7500000000002</v>
      </c>
      <c r="J126" s="136">
        <v>1318.4999999999998</v>
      </c>
      <c r="K126" s="136">
        <v>1324.15</v>
      </c>
      <c r="L126" s="131">
        <v>1312.85</v>
      </c>
      <c r="M126" s="131">
        <v>1301.45</v>
      </c>
      <c r="N126" s="151">
        <v>7776000</v>
      </c>
      <c r="O126" s="344">
        <v>-1.813532837729059E-2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791.35</v>
      </c>
      <c r="E127" s="135">
        <v>786.25</v>
      </c>
      <c r="F127" s="136">
        <v>778.5</v>
      </c>
      <c r="G127" s="136">
        <v>765.65</v>
      </c>
      <c r="H127" s="136">
        <v>757.9</v>
      </c>
      <c r="I127" s="136">
        <v>799.1</v>
      </c>
      <c r="J127" s="136">
        <v>806.85</v>
      </c>
      <c r="K127" s="136">
        <v>819.7</v>
      </c>
      <c r="L127" s="131">
        <v>794</v>
      </c>
      <c r="M127" s="131">
        <v>773.4</v>
      </c>
      <c r="N127" s="151">
        <v>8758400</v>
      </c>
      <c r="O127" s="344">
        <v>-6.432144842372747E-3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653.15</v>
      </c>
      <c r="E128" s="135">
        <v>651.15</v>
      </c>
      <c r="F128" s="136">
        <v>646.09999999999991</v>
      </c>
      <c r="G128" s="136">
        <v>639.04999999999995</v>
      </c>
      <c r="H128" s="136">
        <v>633.99999999999989</v>
      </c>
      <c r="I128" s="136">
        <v>658.19999999999993</v>
      </c>
      <c r="J128" s="136">
        <v>663.24999999999989</v>
      </c>
      <c r="K128" s="136">
        <v>670.3</v>
      </c>
      <c r="L128" s="131">
        <v>656.2</v>
      </c>
      <c r="M128" s="131">
        <v>644.1</v>
      </c>
      <c r="N128" s="151">
        <v>22055000</v>
      </c>
      <c r="O128" s="344">
        <v>6.9488895354475805E-2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413.8</v>
      </c>
      <c r="E129" s="135">
        <v>409.45000000000005</v>
      </c>
      <c r="F129" s="136">
        <v>403.80000000000007</v>
      </c>
      <c r="G129" s="136">
        <v>393.8</v>
      </c>
      <c r="H129" s="136">
        <v>388.15000000000003</v>
      </c>
      <c r="I129" s="136">
        <v>419.4500000000001</v>
      </c>
      <c r="J129" s="136">
        <v>425.10000000000008</v>
      </c>
      <c r="K129" s="136">
        <v>435.10000000000014</v>
      </c>
      <c r="L129" s="131">
        <v>415.1</v>
      </c>
      <c r="M129" s="131">
        <v>399.45</v>
      </c>
      <c r="N129" s="151">
        <v>11296250</v>
      </c>
      <c r="O129" s="344">
        <v>5.6754952147785448E-3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115.95</v>
      </c>
      <c r="E130" s="135">
        <v>115.2</v>
      </c>
      <c r="F130" s="136">
        <v>113.9</v>
      </c>
      <c r="G130" s="136">
        <v>111.85000000000001</v>
      </c>
      <c r="H130" s="136">
        <v>110.55000000000001</v>
      </c>
      <c r="I130" s="136">
        <v>117.25</v>
      </c>
      <c r="J130" s="136">
        <v>118.54999999999998</v>
      </c>
      <c r="K130" s="136">
        <v>120.6</v>
      </c>
      <c r="L130" s="131">
        <v>116.5</v>
      </c>
      <c r="M130" s="131">
        <v>113.15</v>
      </c>
      <c r="N130" s="151">
        <v>8982000</v>
      </c>
      <c r="O130" s="344">
        <v>8.0086580086580081E-2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337.3</v>
      </c>
      <c r="E131" s="135">
        <v>338.38333333333333</v>
      </c>
      <c r="F131" s="136">
        <v>332.26666666666665</v>
      </c>
      <c r="G131" s="136">
        <v>327.23333333333335</v>
      </c>
      <c r="H131" s="136">
        <v>321.11666666666667</v>
      </c>
      <c r="I131" s="136">
        <v>343.41666666666663</v>
      </c>
      <c r="J131" s="136">
        <v>349.5333333333333</v>
      </c>
      <c r="K131" s="136">
        <v>354.56666666666661</v>
      </c>
      <c r="L131" s="131">
        <v>344.5</v>
      </c>
      <c r="M131" s="131">
        <v>333.35</v>
      </c>
      <c r="N131" s="151">
        <v>6541600</v>
      </c>
      <c r="O131" s="344">
        <v>6.3398140321217239E-2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6980.2</v>
      </c>
      <c r="E132" s="135">
        <v>6950.4666666666672</v>
      </c>
      <c r="F132" s="136">
        <v>6902.9333333333343</v>
      </c>
      <c r="G132" s="136">
        <v>6825.666666666667</v>
      </c>
      <c r="H132" s="136">
        <v>6778.1333333333341</v>
      </c>
      <c r="I132" s="136">
        <v>7027.7333333333345</v>
      </c>
      <c r="J132" s="136">
        <v>7075.2666666666673</v>
      </c>
      <c r="K132" s="136">
        <v>7152.5333333333347</v>
      </c>
      <c r="L132" s="131">
        <v>6998</v>
      </c>
      <c r="M132" s="131">
        <v>6873.2</v>
      </c>
      <c r="N132" s="151">
        <v>2699250</v>
      </c>
      <c r="O132" s="344">
        <v>1.4860558892366692E-2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566.45000000000005</v>
      </c>
      <c r="E133" s="135">
        <v>561.85</v>
      </c>
      <c r="F133" s="136">
        <v>555.30000000000007</v>
      </c>
      <c r="G133" s="136">
        <v>544.15000000000009</v>
      </c>
      <c r="H133" s="136">
        <v>537.60000000000014</v>
      </c>
      <c r="I133" s="136">
        <v>573</v>
      </c>
      <c r="J133" s="136">
        <v>579.54999999999995</v>
      </c>
      <c r="K133" s="136">
        <v>590.69999999999993</v>
      </c>
      <c r="L133" s="131">
        <v>568.4</v>
      </c>
      <c r="M133" s="131">
        <v>550.70000000000005</v>
      </c>
      <c r="N133" s="151">
        <v>11148750</v>
      </c>
      <c r="O133" s="344">
        <v>-1.9566890183577004E-2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681</v>
      </c>
      <c r="E134" s="135">
        <v>677.51666666666665</v>
      </c>
      <c r="F134" s="136">
        <v>667.0333333333333</v>
      </c>
      <c r="G134" s="136">
        <v>653.06666666666661</v>
      </c>
      <c r="H134" s="136">
        <v>642.58333333333326</v>
      </c>
      <c r="I134" s="136">
        <v>691.48333333333335</v>
      </c>
      <c r="J134" s="136">
        <v>701.9666666666667</v>
      </c>
      <c r="K134" s="136">
        <v>715.93333333333339</v>
      </c>
      <c r="L134" s="131">
        <v>688</v>
      </c>
      <c r="M134" s="131">
        <v>663.55</v>
      </c>
      <c r="N134" s="151">
        <v>2202900</v>
      </c>
      <c r="O134" s="344">
        <v>4.7952047952047952E-2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404.55</v>
      </c>
      <c r="E135" s="135">
        <v>404.41666666666669</v>
      </c>
      <c r="F135" s="136">
        <v>400.23333333333335</v>
      </c>
      <c r="G135" s="136">
        <v>395.91666666666669</v>
      </c>
      <c r="H135" s="136">
        <v>391.73333333333335</v>
      </c>
      <c r="I135" s="136">
        <v>408.73333333333335</v>
      </c>
      <c r="J135" s="136">
        <v>412.91666666666663</v>
      </c>
      <c r="K135" s="136">
        <v>417.23333333333335</v>
      </c>
      <c r="L135" s="131">
        <v>408.6</v>
      </c>
      <c r="M135" s="131">
        <v>400.1</v>
      </c>
      <c r="N135" s="151">
        <v>1935600</v>
      </c>
      <c r="O135" s="344">
        <v>7.6050700466977983E-2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923.9</v>
      </c>
      <c r="E136" s="135">
        <v>919.94999999999993</v>
      </c>
      <c r="F136" s="136">
        <v>913.99999999999989</v>
      </c>
      <c r="G136" s="136">
        <v>904.09999999999991</v>
      </c>
      <c r="H136" s="136">
        <v>898.14999999999986</v>
      </c>
      <c r="I136" s="136">
        <v>929.84999999999991</v>
      </c>
      <c r="J136" s="136">
        <v>935.8</v>
      </c>
      <c r="K136" s="136">
        <v>945.69999999999993</v>
      </c>
      <c r="L136" s="131">
        <v>925.9</v>
      </c>
      <c r="M136" s="131">
        <v>910.05</v>
      </c>
      <c r="N136" s="151">
        <v>792000</v>
      </c>
      <c r="O136" s="344">
        <v>3.8022813688212928E-3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935</v>
      </c>
      <c r="E137" s="135">
        <v>929.0333333333333</v>
      </c>
      <c r="F137" s="136">
        <v>917.36666666666656</v>
      </c>
      <c r="G137" s="136">
        <v>899.73333333333323</v>
      </c>
      <c r="H137" s="136">
        <v>888.06666666666649</v>
      </c>
      <c r="I137" s="136">
        <v>946.66666666666663</v>
      </c>
      <c r="J137" s="136">
        <v>958.33333333333337</v>
      </c>
      <c r="K137" s="136">
        <v>975.9666666666667</v>
      </c>
      <c r="L137" s="131">
        <v>940.7</v>
      </c>
      <c r="M137" s="131">
        <v>911.4</v>
      </c>
      <c r="N137" s="151">
        <v>2676000</v>
      </c>
      <c r="O137" s="344">
        <v>1.2945718828071769E-2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161.15</v>
      </c>
      <c r="E138" s="135">
        <v>162.38333333333333</v>
      </c>
      <c r="F138" s="136">
        <v>158.86666666666665</v>
      </c>
      <c r="G138" s="136">
        <v>156.58333333333331</v>
      </c>
      <c r="H138" s="136">
        <v>153.06666666666663</v>
      </c>
      <c r="I138" s="136">
        <v>164.66666666666666</v>
      </c>
      <c r="J138" s="136">
        <v>168.18333333333331</v>
      </c>
      <c r="K138" s="136">
        <v>170.46666666666667</v>
      </c>
      <c r="L138" s="131">
        <v>165.9</v>
      </c>
      <c r="M138" s="131">
        <v>160.1</v>
      </c>
      <c r="N138" s="151">
        <v>27796050</v>
      </c>
      <c r="O138" s="344">
        <v>5.0856588729662755E-2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57574.15</v>
      </c>
      <c r="E139" s="135">
        <v>57546.35</v>
      </c>
      <c r="F139" s="136">
        <v>57334.7</v>
      </c>
      <c r="G139" s="136">
        <v>57095.25</v>
      </c>
      <c r="H139" s="136">
        <v>56883.6</v>
      </c>
      <c r="I139" s="136">
        <v>57785.799999999996</v>
      </c>
      <c r="J139" s="136">
        <v>57997.450000000004</v>
      </c>
      <c r="K139" s="136">
        <v>58236.899999999994</v>
      </c>
      <c r="L139" s="131">
        <v>57758</v>
      </c>
      <c r="M139" s="131">
        <v>57306.9</v>
      </c>
      <c r="N139" s="151">
        <v>34510</v>
      </c>
      <c r="O139" s="344">
        <v>2.9841838257236644E-2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67.95</v>
      </c>
      <c r="E140" s="135">
        <v>67.399999999999991</v>
      </c>
      <c r="F140" s="136">
        <v>66.249999999999986</v>
      </c>
      <c r="G140" s="136">
        <v>64.55</v>
      </c>
      <c r="H140" s="136">
        <v>63.399999999999991</v>
      </c>
      <c r="I140" s="136">
        <v>69.09999999999998</v>
      </c>
      <c r="J140" s="136">
        <v>70.249999999999986</v>
      </c>
      <c r="K140" s="136">
        <v>71.949999999999974</v>
      </c>
      <c r="L140" s="131">
        <v>68.55</v>
      </c>
      <c r="M140" s="131">
        <v>65.7</v>
      </c>
      <c r="N140" s="151">
        <v>5397000</v>
      </c>
      <c r="O140" s="344">
        <v>6.344827586206897E-2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531.35</v>
      </c>
      <c r="E141" s="135">
        <v>531.73333333333335</v>
      </c>
      <c r="F141" s="136">
        <v>526.91666666666674</v>
      </c>
      <c r="G141" s="136">
        <v>522.48333333333335</v>
      </c>
      <c r="H141" s="136">
        <v>517.66666666666674</v>
      </c>
      <c r="I141" s="136">
        <v>536.16666666666674</v>
      </c>
      <c r="J141" s="136">
        <v>540.98333333333335</v>
      </c>
      <c r="K141" s="136">
        <v>545.41666666666674</v>
      </c>
      <c r="L141" s="131">
        <v>536.54999999999995</v>
      </c>
      <c r="M141" s="131">
        <v>527.29999999999995</v>
      </c>
      <c r="N141" s="151">
        <v>1842000</v>
      </c>
      <c r="O141" s="344">
        <v>0.10531053105310531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53.8</v>
      </c>
      <c r="E142" s="135">
        <v>52.933333333333337</v>
      </c>
      <c r="F142" s="136">
        <v>51.866666666666674</v>
      </c>
      <c r="G142" s="136">
        <v>49.933333333333337</v>
      </c>
      <c r="H142" s="136">
        <v>48.866666666666674</v>
      </c>
      <c r="I142" s="136">
        <v>54.866666666666674</v>
      </c>
      <c r="J142" s="136">
        <v>55.933333333333337</v>
      </c>
      <c r="K142" s="136">
        <v>57.866666666666674</v>
      </c>
      <c r="L142" s="131">
        <v>54</v>
      </c>
      <c r="M142" s="131">
        <v>51</v>
      </c>
      <c r="N142" s="151">
        <v>38648000</v>
      </c>
      <c r="O142" s="344">
        <v>-0.10570159200296186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55.35</v>
      </c>
      <c r="E143" s="135">
        <v>54.79999999999999</v>
      </c>
      <c r="F143" s="136">
        <v>53.84999999999998</v>
      </c>
      <c r="G143" s="136">
        <v>52.349999999999987</v>
      </c>
      <c r="H143" s="136">
        <v>51.399999999999977</v>
      </c>
      <c r="I143" s="136">
        <v>56.299999999999983</v>
      </c>
      <c r="J143" s="136">
        <v>57.249999999999986</v>
      </c>
      <c r="K143" s="136">
        <v>58.749999999999986</v>
      </c>
      <c r="L143" s="131">
        <v>55.75</v>
      </c>
      <c r="M143" s="131">
        <v>53.3</v>
      </c>
      <c r="N143" s="151">
        <v>28320000</v>
      </c>
      <c r="O143" s="344">
        <v>8.2597550555397331E-3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89.7</v>
      </c>
      <c r="E144" s="135">
        <v>88.75</v>
      </c>
      <c r="F144" s="136">
        <v>86.8</v>
      </c>
      <c r="G144" s="136">
        <v>83.899999999999991</v>
      </c>
      <c r="H144" s="136">
        <v>81.949999999999989</v>
      </c>
      <c r="I144" s="136">
        <v>91.65</v>
      </c>
      <c r="J144" s="136">
        <v>93.6</v>
      </c>
      <c r="K144" s="136">
        <v>96.500000000000014</v>
      </c>
      <c r="L144" s="131">
        <v>90.7</v>
      </c>
      <c r="M144" s="131">
        <v>85.85</v>
      </c>
      <c r="N144" s="151">
        <v>43992000</v>
      </c>
      <c r="O144" s="344">
        <v>4.0295119182746877E-2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10529.75</v>
      </c>
      <c r="E145" s="135">
        <v>10591.916666666666</v>
      </c>
      <c r="F145" s="136">
        <v>10403.983333333332</v>
      </c>
      <c r="G145" s="136">
        <v>10278.216666666665</v>
      </c>
      <c r="H145" s="136">
        <v>10090.283333333331</v>
      </c>
      <c r="I145" s="136">
        <v>10717.683333333332</v>
      </c>
      <c r="J145" s="136">
        <v>10905.616666666667</v>
      </c>
      <c r="K145" s="136">
        <v>11031.383333333333</v>
      </c>
      <c r="L145" s="131">
        <v>10779.85</v>
      </c>
      <c r="M145" s="131">
        <v>10466.15</v>
      </c>
      <c r="N145" s="151">
        <v>283900</v>
      </c>
      <c r="O145" s="344">
        <v>7.5582496684978212E-2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23.25</v>
      </c>
      <c r="E146" s="135">
        <v>23.116666666666664</v>
      </c>
      <c r="F146" s="136">
        <v>22.883333333333326</v>
      </c>
      <c r="G146" s="136">
        <v>22.516666666666662</v>
      </c>
      <c r="H146" s="136">
        <v>22.283333333333324</v>
      </c>
      <c r="I146" s="136">
        <v>23.483333333333327</v>
      </c>
      <c r="J146" s="136">
        <v>23.716666666666669</v>
      </c>
      <c r="K146" s="136">
        <v>24.083333333333329</v>
      </c>
      <c r="L146" s="131">
        <v>23.35</v>
      </c>
      <c r="M146" s="131">
        <v>22.75</v>
      </c>
      <c r="N146" s="151">
        <v>21465000</v>
      </c>
      <c r="O146" s="344">
        <v>1.6624040920716114E-2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1329.55</v>
      </c>
      <c r="E147" s="135">
        <v>1325.9</v>
      </c>
      <c r="F147" s="136">
        <v>1315.0500000000002</v>
      </c>
      <c r="G147" s="136">
        <v>1300.5500000000002</v>
      </c>
      <c r="H147" s="136">
        <v>1289.7000000000003</v>
      </c>
      <c r="I147" s="136">
        <v>1340.4</v>
      </c>
      <c r="J147" s="136">
        <v>1351.25</v>
      </c>
      <c r="K147" s="136">
        <v>1365.75</v>
      </c>
      <c r="L147" s="131">
        <v>1336.75</v>
      </c>
      <c r="M147" s="131">
        <v>1311.4</v>
      </c>
      <c r="N147" s="151">
        <v>1374750</v>
      </c>
      <c r="O147" s="344">
        <v>-5.4525627044711017E-4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101.65</v>
      </c>
      <c r="E148" s="135">
        <v>101.3</v>
      </c>
      <c r="F148" s="136">
        <v>100.55</v>
      </c>
      <c r="G148" s="136">
        <v>99.45</v>
      </c>
      <c r="H148" s="136">
        <v>98.7</v>
      </c>
      <c r="I148" s="136">
        <v>102.39999999999999</v>
      </c>
      <c r="J148" s="136">
        <v>103.14999999999999</v>
      </c>
      <c r="K148" s="136">
        <v>104.24999999999999</v>
      </c>
      <c r="L148" s="131">
        <v>102.05</v>
      </c>
      <c r="M148" s="131">
        <v>100.2</v>
      </c>
      <c r="N148" s="151">
        <v>17466000</v>
      </c>
      <c r="O148" s="344">
        <v>7.6150917272412603E-3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143.65</v>
      </c>
      <c r="E149" s="135">
        <v>142.75000000000003</v>
      </c>
      <c r="F149" s="136">
        <v>141.20000000000005</v>
      </c>
      <c r="G149" s="136">
        <v>138.75000000000003</v>
      </c>
      <c r="H149" s="136">
        <v>137.20000000000005</v>
      </c>
      <c r="I149" s="136">
        <v>145.20000000000005</v>
      </c>
      <c r="J149" s="136">
        <v>146.75000000000006</v>
      </c>
      <c r="K149" s="136">
        <v>149.20000000000005</v>
      </c>
      <c r="L149" s="131">
        <v>144.30000000000001</v>
      </c>
      <c r="M149" s="131">
        <v>140.30000000000001</v>
      </c>
      <c r="N149" s="151">
        <v>37784000</v>
      </c>
      <c r="O149" s="344">
        <v>3.8935327760668721E-2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3528.5</v>
      </c>
      <c r="E150" s="135">
        <v>3534.6833333333329</v>
      </c>
      <c r="F150" s="136">
        <v>3509.4166666666661</v>
      </c>
      <c r="G150" s="136">
        <v>3490.333333333333</v>
      </c>
      <c r="H150" s="136">
        <v>3465.0666666666662</v>
      </c>
      <c r="I150" s="136">
        <v>3553.766666666666</v>
      </c>
      <c r="J150" s="136">
        <v>3579.0333333333333</v>
      </c>
      <c r="K150" s="136">
        <v>3598.1166666666659</v>
      </c>
      <c r="L150" s="131">
        <v>3559.95</v>
      </c>
      <c r="M150" s="131">
        <v>3515.6</v>
      </c>
      <c r="N150" s="151">
        <v>145950</v>
      </c>
      <c r="O150" s="344">
        <v>-2.2110552763819097E-2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179.65</v>
      </c>
      <c r="E151" s="135">
        <v>178.65</v>
      </c>
      <c r="F151" s="136">
        <v>177.3</v>
      </c>
      <c r="G151" s="136">
        <v>174.95000000000002</v>
      </c>
      <c r="H151" s="136">
        <v>173.60000000000002</v>
      </c>
      <c r="I151" s="136">
        <v>181</v>
      </c>
      <c r="J151" s="136">
        <v>182.34999999999997</v>
      </c>
      <c r="K151" s="136">
        <v>184.7</v>
      </c>
      <c r="L151" s="131">
        <v>180</v>
      </c>
      <c r="M151" s="131">
        <v>176.3</v>
      </c>
      <c r="N151" s="151">
        <v>5013525</v>
      </c>
      <c r="O151" s="344">
        <v>2.2884882108183079E-2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150.05000000000001</v>
      </c>
      <c r="E152" s="135">
        <v>149.91666666666666</v>
      </c>
      <c r="F152" s="136">
        <v>148.83333333333331</v>
      </c>
      <c r="G152" s="136">
        <v>147.61666666666665</v>
      </c>
      <c r="H152" s="136">
        <v>146.5333333333333</v>
      </c>
      <c r="I152" s="136">
        <v>151.13333333333333</v>
      </c>
      <c r="J152" s="136">
        <v>152.21666666666664</v>
      </c>
      <c r="K152" s="136">
        <v>153.43333333333334</v>
      </c>
      <c r="L152" s="131">
        <v>151</v>
      </c>
      <c r="M152" s="131">
        <v>148.69999999999999</v>
      </c>
      <c r="N152" s="151">
        <v>27153750</v>
      </c>
      <c r="O152" s="344">
        <v>7.2332730560578659E-3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92.4</v>
      </c>
      <c r="E153" s="135">
        <v>89.75</v>
      </c>
      <c r="F153" s="136">
        <v>86.5</v>
      </c>
      <c r="G153" s="136">
        <v>80.599999999999994</v>
      </c>
      <c r="H153" s="136">
        <v>77.349999999999994</v>
      </c>
      <c r="I153" s="136">
        <v>95.65</v>
      </c>
      <c r="J153" s="136">
        <v>98.9</v>
      </c>
      <c r="K153" s="136">
        <v>104.80000000000001</v>
      </c>
      <c r="L153" s="131">
        <v>93</v>
      </c>
      <c r="M153" s="131">
        <v>83.85</v>
      </c>
      <c r="N153" s="151">
        <v>14007000</v>
      </c>
      <c r="O153" s="344">
        <v>0.27209154481881753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22415.4</v>
      </c>
      <c r="E154" s="135">
        <v>22493.766666666666</v>
      </c>
      <c r="F154" s="136">
        <v>22249.583333333332</v>
      </c>
      <c r="G154" s="136">
        <v>22083.766666666666</v>
      </c>
      <c r="H154" s="136">
        <v>21839.583333333332</v>
      </c>
      <c r="I154" s="136">
        <v>22659.583333333332</v>
      </c>
      <c r="J154" s="136">
        <v>22903.766666666666</v>
      </c>
      <c r="K154" s="136">
        <v>23069.583333333332</v>
      </c>
      <c r="L154" s="131">
        <v>22737.95</v>
      </c>
      <c r="M154" s="131">
        <v>22327.95</v>
      </c>
      <c r="N154" s="151">
        <v>142850</v>
      </c>
      <c r="O154" s="344">
        <v>2.5300556253364435E-2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72.400000000000006</v>
      </c>
      <c r="E155" s="135">
        <v>72</v>
      </c>
      <c r="F155" s="136">
        <v>70.5</v>
      </c>
      <c r="G155" s="136">
        <v>68.599999999999994</v>
      </c>
      <c r="H155" s="136">
        <v>67.099999999999994</v>
      </c>
      <c r="I155" s="136">
        <v>73.900000000000006</v>
      </c>
      <c r="J155" s="136">
        <v>75.400000000000006</v>
      </c>
      <c r="K155" s="136">
        <v>77.300000000000011</v>
      </c>
      <c r="L155" s="131">
        <v>73.5</v>
      </c>
      <c r="M155" s="131">
        <v>70.099999999999994</v>
      </c>
      <c r="N155" s="151">
        <v>8788000</v>
      </c>
      <c r="O155" s="344">
        <v>6.4566929133858267E-2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2382.5</v>
      </c>
      <c r="E156" s="135">
        <v>2369.6333333333332</v>
      </c>
      <c r="F156" s="136">
        <v>2345.2666666666664</v>
      </c>
      <c r="G156" s="136">
        <v>2308.0333333333333</v>
      </c>
      <c r="H156" s="136">
        <v>2283.6666666666665</v>
      </c>
      <c r="I156" s="136">
        <v>2406.8666666666663</v>
      </c>
      <c r="J156" s="136">
        <v>2431.2333333333331</v>
      </c>
      <c r="K156" s="136">
        <v>2468.4666666666662</v>
      </c>
      <c r="L156" s="131">
        <v>2394</v>
      </c>
      <c r="M156" s="131">
        <v>2332.4</v>
      </c>
      <c r="N156" s="151">
        <v>3454276</v>
      </c>
      <c r="O156" s="344">
        <v>3.4213527502412492E-3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224.95</v>
      </c>
      <c r="E157" s="135">
        <v>225.36666666666665</v>
      </c>
      <c r="F157" s="136">
        <v>223.2833333333333</v>
      </c>
      <c r="G157" s="136">
        <v>221.61666666666665</v>
      </c>
      <c r="H157" s="136">
        <v>219.5333333333333</v>
      </c>
      <c r="I157" s="136">
        <v>227.0333333333333</v>
      </c>
      <c r="J157" s="136">
        <v>229.11666666666662</v>
      </c>
      <c r="K157" s="136">
        <v>230.7833333333333</v>
      </c>
      <c r="L157" s="131">
        <v>227.45</v>
      </c>
      <c r="M157" s="131">
        <v>223.7</v>
      </c>
      <c r="N157" s="151">
        <v>11238000</v>
      </c>
      <c r="O157" s="344">
        <v>-4.5176720701567896E-3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113.7</v>
      </c>
      <c r="E158" s="135">
        <v>113.55000000000001</v>
      </c>
      <c r="F158" s="136">
        <v>112.45000000000002</v>
      </c>
      <c r="G158" s="136">
        <v>111.2</v>
      </c>
      <c r="H158" s="136">
        <v>110.10000000000001</v>
      </c>
      <c r="I158" s="136">
        <v>114.80000000000003</v>
      </c>
      <c r="J158" s="136">
        <v>115.90000000000002</v>
      </c>
      <c r="K158" s="136">
        <v>117.15000000000003</v>
      </c>
      <c r="L158" s="131">
        <v>114.65</v>
      </c>
      <c r="M158" s="131">
        <v>112.3</v>
      </c>
      <c r="N158" s="151">
        <v>23057800</v>
      </c>
      <c r="O158" s="344">
        <v>4.4662921348314608E-2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1151.0999999999999</v>
      </c>
      <c r="E159" s="135">
        <v>1151.0333333333333</v>
      </c>
      <c r="F159" s="136">
        <v>1137.0666666666666</v>
      </c>
      <c r="G159" s="136">
        <v>1123.0333333333333</v>
      </c>
      <c r="H159" s="136">
        <v>1109.0666666666666</v>
      </c>
      <c r="I159" s="136">
        <v>1165.0666666666666</v>
      </c>
      <c r="J159" s="136">
        <v>1179.0333333333333</v>
      </c>
      <c r="K159" s="136">
        <v>1193.0666666666666</v>
      </c>
      <c r="L159" s="131">
        <v>1165</v>
      </c>
      <c r="M159" s="131">
        <v>1137</v>
      </c>
      <c r="N159" s="151">
        <v>1981000</v>
      </c>
      <c r="O159" s="344">
        <v>2.4037218919617472E-2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77.150000000000006</v>
      </c>
      <c r="E160" s="135">
        <v>75.933333333333323</v>
      </c>
      <c r="F160" s="136">
        <v>74.316666666666649</v>
      </c>
      <c r="G160" s="136">
        <v>71.48333333333332</v>
      </c>
      <c r="H160" s="136">
        <v>69.866666666666646</v>
      </c>
      <c r="I160" s="136">
        <v>78.766666666666652</v>
      </c>
      <c r="J160" s="136">
        <v>80.383333333333326</v>
      </c>
      <c r="K160" s="136">
        <v>83.216666666666654</v>
      </c>
      <c r="L160" s="131">
        <v>77.55</v>
      </c>
      <c r="M160" s="131">
        <v>73.099999999999994</v>
      </c>
      <c r="N160" s="151">
        <v>102011000</v>
      </c>
      <c r="O160" s="344">
        <v>2.945747386267307E-2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180.8</v>
      </c>
      <c r="E161" s="135">
        <v>180.73333333333335</v>
      </c>
      <c r="F161" s="136">
        <v>180.16666666666669</v>
      </c>
      <c r="G161" s="136">
        <v>179.53333333333333</v>
      </c>
      <c r="H161" s="136">
        <v>178.96666666666667</v>
      </c>
      <c r="I161" s="136">
        <v>181.3666666666667</v>
      </c>
      <c r="J161" s="136">
        <v>181.93333333333337</v>
      </c>
      <c r="K161" s="136">
        <v>182.56666666666672</v>
      </c>
      <c r="L161" s="131">
        <v>181.3</v>
      </c>
      <c r="M161" s="131">
        <v>180.1</v>
      </c>
      <c r="N161" s="151">
        <v>19700000</v>
      </c>
      <c r="O161" s="344">
        <v>6.6017316017316016E-2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1501</v>
      </c>
      <c r="E162" s="135">
        <v>1506.5333333333335</v>
      </c>
      <c r="F162" s="136">
        <v>1488.116666666667</v>
      </c>
      <c r="G162" s="136">
        <v>1475.2333333333336</v>
      </c>
      <c r="H162" s="136">
        <v>1456.8166666666671</v>
      </c>
      <c r="I162" s="136">
        <v>1519.416666666667</v>
      </c>
      <c r="J162" s="136">
        <v>1537.8333333333335</v>
      </c>
      <c r="K162" s="136">
        <v>1550.7166666666669</v>
      </c>
      <c r="L162" s="131">
        <v>1524.95</v>
      </c>
      <c r="M162" s="131">
        <v>1493.65</v>
      </c>
      <c r="N162" s="151">
        <v>1315600</v>
      </c>
      <c r="O162" s="344">
        <v>5.1955990220048896E-3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693.4</v>
      </c>
      <c r="E163" s="135">
        <v>686.25</v>
      </c>
      <c r="F163" s="136">
        <v>677.15</v>
      </c>
      <c r="G163" s="136">
        <v>660.9</v>
      </c>
      <c r="H163" s="136">
        <v>651.79999999999995</v>
      </c>
      <c r="I163" s="136">
        <v>702.5</v>
      </c>
      <c r="J163" s="136">
        <v>711.59999999999991</v>
      </c>
      <c r="K163" s="136">
        <v>727.85</v>
      </c>
      <c r="L163" s="131">
        <v>695.35</v>
      </c>
      <c r="M163" s="131">
        <v>670</v>
      </c>
      <c r="N163" s="151">
        <v>792800</v>
      </c>
      <c r="O163" s="344">
        <v>8.0697928026172303E-2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787.55</v>
      </c>
      <c r="E164" s="135">
        <v>784.76666666666677</v>
      </c>
      <c r="F164" s="136">
        <v>774.73333333333358</v>
      </c>
      <c r="G164" s="136">
        <v>761.91666666666686</v>
      </c>
      <c r="H164" s="136">
        <v>751.88333333333367</v>
      </c>
      <c r="I164" s="136">
        <v>797.58333333333348</v>
      </c>
      <c r="J164" s="136">
        <v>807.61666666666656</v>
      </c>
      <c r="K164" s="136">
        <v>820.43333333333339</v>
      </c>
      <c r="L164" s="131">
        <v>794.8</v>
      </c>
      <c r="M164" s="131">
        <v>771.95</v>
      </c>
      <c r="N164" s="151">
        <v>3612000</v>
      </c>
      <c r="O164" s="344">
        <v>-6.6006600660066007E-3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596.75</v>
      </c>
      <c r="E165" s="135">
        <v>590.55000000000007</v>
      </c>
      <c r="F165" s="136">
        <v>582.30000000000018</v>
      </c>
      <c r="G165" s="136">
        <v>567.85000000000014</v>
      </c>
      <c r="H165" s="136">
        <v>559.60000000000025</v>
      </c>
      <c r="I165" s="136">
        <v>605.00000000000011</v>
      </c>
      <c r="J165" s="136">
        <v>613.24999999999989</v>
      </c>
      <c r="K165" s="136">
        <v>627.70000000000005</v>
      </c>
      <c r="L165" s="131">
        <v>598.79999999999995</v>
      </c>
      <c r="M165" s="131">
        <v>576.1</v>
      </c>
      <c r="N165" s="151">
        <v>4298400</v>
      </c>
      <c r="O165" s="344">
        <v>9.7090352220520676E-2</v>
      </c>
    </row>
    <row r="166" spans="1:15" ht="15">
      <c r="A166" s="130">
        <v>157</v>
      </c>
      <c r="B166" s="114" t="s">
        <v>1941</v>
      </c>
      <c r="C166" s="130" t="s">
        <v>132</v>
      </c>
      <c r="D166" s="135">
        <v>137.65</v>
      </c>
      <c r="E166" s="135">
        <v>137.48333333333335</v>
      </c>
      <c r="F166" s="136">
        <v>136.51666666666671</v>
      </c>
      <c r="G166" s="136">
        <v>135.38333333333335</v>
      </c>
      <c r="H166" s="136">
        <v>134.41666666666671</v>
      </c>
      <c r="I166" s="136">
        <v>138.6166666666667</v>
      </c>
      <c r="J166" s="136">
        <v>139.58333333333334</v>
      </c>
      <c r="K166" s="136">
        <v>140.7166666666667</v>
      </c>
      <c r="L166" s="131">
        <v>138.44999999999999</v>
      </c>
      <c r="M166" s="131">
        <v>136.35</v>
      </c>
      <c r="N166" s="151">
        <v>31362000</v>
      </c>
      <c r="O166" s="344">
        <v>0.11000212359311956</v>
      </c>
    </row>
    <row r="167" spans="1:15" ht="15">
      <c r="A167" s="130">
        <v>158</v>
      </c>
      <c r="B167" s="114" t="s">
        <v>1946</v>
      </c>
      <c r="C167" s="130" t="s">
        <v>133</v>
      </c>
      <c r="D167" s="135">
        <v>182.8</v>
      </c>
      <c r="E167" s="135">
        <v>180.60000000000002</v>
      </c>
      <c r="F167" s="136">
        <v>176.30000000000004</v>
      </c>
      <c r="G167" s="136">
        <v>169.8</v>
      </c>
      <c r="H167" s="136">
        <v>165.50000000000003</v>
      </c>
      <c r="I167" s="136">
        <v>187.10000000000005</v>
      </c>
      <c r="J167" s="136">
        <v>191.4</v>
      </c>
      <c r="K167" s="136">
        <v>197.90000000000006</v>
      </c>
      <c r="L167" s="131">
        <v>184.9</v>
      </c>
      <c r="M167" s="131">
        <v>174.1</v>
      </c>
      <c r="N167" s="151">
        <v>7011000</v>
      </c>
      <c r="O167" s="344">
        <v>5.1518560179977503E-2</v>
      </c>
    </row>
    <row r="168" spans="1:15" ht="15">
      <c r="A168" s="130">
        <v>159</v>
      </c>
      <c r="B168" s="114" t="s">
        <v>1949</v>
      </c>
      <c r="C168" s="130" t="s">
        <v>134</v>
      </c>
      <c r="D168" s="135">
        <v>1234.95</v>
      </c>
      <c r="E168" s="135">
        <v>1238.05</v>
      </c>
      <c r="F168" s="136">
        <v>1227.0999999999999</v>
      </c>
      <c r="G168" s="136">
        <v>1219.25</v>
      </c>
      <c r="H168" s="136">
        <v>1208.3</v>
      </c>
      <c r="I168" s="136">
        <v>1245.8999999999999</v>
      </c>
      <c r="J168" s="136">
        <v>1256.8500000000001</v>
      </c>
      <c r="K168" s="136">
        <v>1264.6999999999998</v>
      </c>
      <c r="L168" s="131">
        <v>1249</v>
      </c>
      <c r="M168" s="131">
        <v>1230.2</v>
      </c>
      <c r="N168" s="151">
        <v>51865000</v>
      </c>
      <c r="O168" s="344">
        <v>2.9220618147541799E-2</v>
      </c>
    </row>
    <row r="169" spans="1:15" ht="15">
      <c r="A169" s="130">
        <v>160</v>
      </c>
      <c r="B169" s="114" t="s">
        <v>1941</v>
      </c>
      <c r="C169" s="130" t="s">
        <v>135</v>
      </c>
      <c r="D169" s="135">
        <v>126.2</v>
      </c>
      <c r="E169" s="135">
        <v>125.83333333333333</v>
      </c>
      <c r="F169" s="136">
        <v>122.86666666666665</v>
      </c>
      <c r="G169" s="136">
        <v>119.53333333333332</v>
      </c>
      <c r="H169" s="136">
        <v>116.56666666666663</v>
      </c>
      <c r="I169" s="136">
        <v>129.16666666666666</v>
      </c>
      <c r="J169" s="136">
        <v>132.13333333333333</v>
      </c>
      <c r="K169" s="136">
        <v>135.46666666666667</v>
      </c>
      <c r="L169" s="131">
        <v>128.80000000000001</v>
      </c>
      <c r="M169" s="131">
        <v>122.5</v>
      </c>
      <c r="N169" s="151">
        <v>14111500</v>
      </c>
      <c r="O169" s="344">
        <v>0.3884625223842415</v>
      </c>
    </row>
    <row r="170" spans="1:15" ht="15">
      <c r="A170" s="130">
        <v>161</v>
      </c>
      <c r="B170" s="49" t="s">
        <v>1940</v>
      </c>
      <c r="C170" s="130" t="s">
        <v>1406</v>
      </c>
      <c r="D170" s="135">
        <v>356.65</v>
      </c>
      <c r="E170" s="135">
        <v>351.15000000000003</v>
      </c>
      <c r="F170" s="136">
        <v>343.50000000000006</v>
      </c>
      <c r="G170" s="136">
        <v>330.35</v>
      </c>
      <c r="H170" s="136">
        <v>322.70000000000005</v>
      </c>
      <c r="I170" s="136">
        <v>364.30000000000007</v>
      </c>
      <c r="J170" s="136">
        <v>371.95000000000005</v>
      </c>
      <c r="K170" s="136">
        <v>385.10000000000008</v>
      </c>
      <c r="L170" s="131">
        <v>358.8</v>
      </c>
      <c r="M170" s="131">
        <v>338</v>
      </c>
      <c r="N170" s="151">
        <v>763400</v>
      </c>
      <c r="O170" s="344">
        <v>-9.5176010430247718E-2</v>
      </c>
    </row>
    <row r="171" spans="1:15" ht="15">
      <c r="A171" s="130">
        <v>162</v>
      </c>
      <c r="B171" s="114" t="s">
        <v>1941</v>
      </c>
      <c r="C171" s="130" t="s">
        <v>136</v>
      </c>
      <c r="D171" s="135">
        <v>12.45</v>
      </c>
      <c r="E171" s="135">
        <v>11.983333333333334</v>
      </c>
      <c r="F171" s="136">
        <v>11.316666666666668</v>
      </c>
      <c r="G171" s="136">
        <v>10.183333333333334</v>
      </c>
      <c r="H171" s="136">
        <v>9.5166666666666675</v>
      </c>
      <c r="I171" s="136">
        <v>13.116666666666669</v>
      </c>
      <c r="J171" s="136">
        <v>13.783333333333333</v>
      </c>
      <c r="K171" s="136">
        <v>14.91666666666667</v>
      </c>
      <c r="L171" s="131">
        <v>12.65</v>
      </c>
      <c r="M171" s="131">
        <v>10.85</v>
      </c>
      <c r="N171" s="151">
        <v>104464000</v>
      </c>
      <c r="O171" s="344">
        <v>0.52689429373246022</v>
      </c>
    </row>
    <row r="172" spans="1:15" ht="15">
      <c r="A172" s="130">
        <v>163</v>
      </c>
      <c r="B172" s="114" t="s">
        <v>1954</v>
      </c>
      <c r="C172" s="130" t="s">
        <v>137</v>
      </c>
      <c r="D172" s="135">
        <v>52.65</v>
      </c>
      <c r="E172" s="135">
        <v>51.65</v>
      </c>
      <c r="F172" s="136">
        <v>50.15</v>
      </c>
      <c r="G172" s="136">
        <v>47.65</v>
      </c>
      <c r="H172" s="136">
        <v>46.15</v>
      </c>
      <c r="I172" s="136">
        <v>54.15</v>
      </c>
      <c r="J172" s="136">
        <v>55.65</v>
      </c>
      <c r="K172" s="136">
        <v>58.15</v>
      </c>
      <c r="L172" s="131">
        <v>53.15</v>
      </c>
      <c r="M172" s="131">
        <v>49.15</v>
      </c>
      <c r="N172" s="151">
        <v>79656000</v>
      </c>
      <c r="O172" s="344">
        <v>1.1427700746609782E-2</v>
      </c>
    </row>
    <row r="173" spans="1:15" ht="15">
      <c r="A173" s="130">
        <v>164</v>
      </c>
      <c r="B173" s="114" t="s">
        <v>1943</v>
      </c>
      <c r="C173" s="130" t="s">
        <v>138</v>
      </c>
      <c r="D173" s="135">
        <v>274.8</v>
      </c>
      <c r="E173" s="135">
        <v>274.16666666666669</v>
      </c>
      <c r="F173" s="136">
        <v>272.03333333333336</v>
      </c>
      <c r="G173" s="136">
        <v>269.26666666666665</v>
      </c>
      <c r="H173" s="136">
        <v>267.13333333333333</v>
      </c>
      <c r="I173" s="136">
        <v>276.93333333333339</v>
      </c>
      <c r="J173" s="136">
        <v>279.06666666666672</v>
      </c>
      <c r="K173" s="136">
        <v>281.83333333333343</v>
      </c>
      <c r="L173" s="131">
        <v>276.3</v>
      </c>
      <c r="M173" s="131">
        <v>271.39999999999998</v>
      </c>
      <c r="N173" s="151">
        <v>69726000</v>
      </c>
      <c r="O173" s="344">
        <v>5.9633445791921216E-2</v>
      </c>
    </row>
    <row r="174" spans="1:15" ht="15">
      <c r="A174" s="130">
        <v>165</v>
      </c>
      <c r="B174" s="114" t="s">
        <v>1939</v>
      </c>
      <c r="C174" s="130" t="s">
        <v>209</v>
      </c>
      <c r="D174" s="135">
        <v>16814.95</v>
      </c>
      <c r="E174" s="135">
        <v>16648.266666666666</v>
      </c>
      <c r="F174" s="136">
        <v>16342.283333333333</v>
      </c>
      <c r="G174" s="136">
        <v>15869.616666666667</v>
      </c>
      <c r="H174" s="136">
        <v>15563.633333333333</v>
      </c>
      <c r="I174" s="136">
        <v>17120.933333333334</v>
      </c>
      <c r="J174" s="136">
        <v>17426.916666666664</v>
      </c>
      <c r="K174" s="136">
        <v>17899.583333333332</v>
      </c>
      <c r="L174" s="131">
        <v>16954.25</v>
      </c>
      <c r="M174" s="131">
        <v>16175.6</v>
      </c>
      <c r="N174" s="151">
        <v>86950</v>
      </c>
      <c r="O174" s="344">
        <v>4.0694195092758824E-2</v>
      </c>
    </row>
    <row r="175" spans="1:15" ht="15">
      <c r="A175" s="130">
        <v>166</v>
      </c>
      <c r="B175" s="114" t="s">
        <v>1948</v>
      </c>
      <c r="C175" s="130" t="s">
        <v>139</v>
      </c>
      <c r="D175" s="135">
        <v>1012.6</v>
      </c>
      <c r="E175" s="135">
        <v>1011.4166666666666</v>
      </c>
      <c r="F175" s="136">
        <v>998.0333333333333</v>
      </c>
      <c r="G175" s="136">
        <v>983.4666666666667</v>
      </c>
      <c r="H175" s="136">
        <v>970.08333333333337</v>
      </c>
      <c r="I175" s="136">
        <v>1025.9833333333331</v>
      </c>
      <c r="J175" s="136">
        <v>1039.3666666666668</v>
      </c>
      <c r="K175" s="136">
        <v>1053.9333333333332</v>
      </c>
      <c r="L175" s="131">
        <v>1024.8</v>
      </c>
      <c r="M175" s="131">
        <v>996.85</v>
      </c>
      <c r="N175" s="151">
        <v>1707750</v>
      </c>
      <c r="O175" s="344">
        <v>-7.3529411764705881E-3</v>
      </c>
    </row>
    <row r="176" spans="1:15" ht="15">
      <c r="A176" s="130">
        <v>167</v>
      </c>
      <c r="B176" s="114" t="s">
        <v>1943</v>
      </c>
      <c r="C176" s="130" t="s">
        <v>210</v>
      </c>
      <c r="D176" s="135">
        <v>13.75</v>
      </c>
      <c r="E176" s="135">
        <v>13.616666666666667</v>
      </c>
      <c r="F176" s="136">
        <v>13.433333333333334</v>
      </c>
      <c r="G176" s="136">
        <v>13.116666666666667</v>
      </c>
      <c r="H176" s="136">
        <v>12.933333333333334</v>
      </c>
      <c r="I176" s="136">
        <v>13.933333333333334</v>
      </c>
      <c r="J176" s="136">
        <v>14.116666666666667</v>
      </c>
      <c r="K176" s="136">
        <v>14.433333333333334</v>
      </c>
      <c r="L176" s="131">
        <v>13.8</v>
      </c>
      <c r="M176" s="131">
        <v>13.3</v>
      </c>
      <c r="N176" s="151">
        <v>135646113</v>
      </c>
      <c r="O176" s="344">
        <v>1.1366444279713369E-2</v>
      </c>
    </row>
    <row r="177" spans="1:15" ht="15">
      <c r="A177" s="130">
        <v>169</v>
      </c>
      <c r="B177" s="114" t="s">
        <v>1938</v>
      </c>
      <c r="C177" s="130" t="s">
        <v>227</v>
      </c>
      <c r="D177" s="135">
        <v>2293.6</v>
      </c>
      <c r="E177" s="135">
        <v>2306.0499999999997</v>
      </c>
      <c r="F177" s="136">
        <v>2275.1499999999996</v>
      </c>
      <c r="G177" s="136">
        <v>2256.6999999999998</v>
      </c>
      <c r="H177" s="136">
        <v>2225.7999999999997</v>
      </c>
      <c r="I177" s="136">
        <v>2324.4999999999995</v>
      </c>
      <c r="J177" s="136">
        <v>2355.4</v>
      </c>
      <c r="K177" s="136">
        <v>2373.8499999999995</v>
      </c>
      <c r="L177" s="131">
        <v>2336.9499999999998</v>
      </c>
      <c r="M177" s="131">
        <v>2287.6</v>
      </c>
      <c r="N177" s="151">
        <v>759000</v>
      </c>
      <c r="O177" s="344">
        <v>-2.3794212218649517E-2</v>
      </c>
    </row>
    <row r="178" spans="1:15" ht="15">
      <c r="A178" s="130">
        <v>170</v>
      </c>
      <c r="B178" s="114" t="s">
        <v>1946</v>
      </c>
      <c r="C178" s="130" t="s">
        <v>140</v>
      </c>
      <c r="D178" s="135">
        <v>1165.8499999999999</v>
      </c>
      <c r="E178" s="135">
        <v>1162.1166666666666</v>
      </c>
      <c r="F178" s="136">
        <v>1154.4833333333331</v>
      </c>
      <c r="G178" s="136">
        <v>1143.1166666666666</v>
      </c>
      <c r="H178" s="136">
        <v>1135.4833333333331</v>
      </c>
      <c r="I178" s="136">
        <v>1173.4833333333331</v>
      </c>
      <c r="J178" s="136">
        <v>1181.1166666666668</v>
      </c>
      <c r="K178" s="136">
        <v>1192.4833333333331</v>
      </c>
      <c r="L178" s="131">
        <v>1169.75</v>
      </c>
      <c r="M178" s="131">
        <v>1150.75</v>
      </c>
      <c r="N178" s="151">
        <v>3871200</v>
      </c>
      <c r="O178" s="344">
        <v>-9.5179613140927242E-3</v>
      </c>
    </row>
    <row r="179" spans="1:15" ht="15">
      <c r="A179" s="130">
        <v>171</v>
      </c>
      <c r="B179" s="114" t="s">
        <v>1942</v>
      </c>
      <c r="C179" s="130" t="s">
        <v>141</v>
      </c>
      <c r="D179" s="135">
        <v>436.6</v>
      </c>
      <c r="E179" s="135">
        <v>433.23333333333329</v>
      </c>
      <c r="F179" s="136">
        <v>426.76666666666659</v>
      </c>
      <c r="G179" s="136">
        <v>416.93333333333328</v>
      </c>
      <c r="H179" s="136">
        <v>410.46666666666658</v>
      </c>
      <c r="I179" s="136">
        <v>443.06666666666661</v>
      </c>
      <c r="J179" s="136">
        <v>449.5333333333333</v>
      </c>
      <c r="K179" s="136">
        <v>459.36666666666662</v>
      </c>
      <c r="L179" s="131">
        <v>439.7</v>
      </c>
      <c r="M179" s="131">
        <v>423.4</v>
      </c>
      <c r="N179" s="151">
        <v>4148100</v>
      </c>
      <c r="O179" s="344">
        <v>3.684355237833379E-2</v>
      </c>
    </row>
    <row r="180" spans="1:15" ht="15">
      <c r="A180" s="130">
        <v>172</v>
      </c>
      <c r="B180" s="114" t="s">
        <v>1942</v>
      </c>
      <c r="C180" s="130" t="s">
        <v>142</v>
      </c>
      <c r="D180" s="135">
        <v>450.8</v>
      </c>
      <c r="E180" s="135">
        <v>450.59999999999997</v>
      </c>
      <c r="F180" s="136">
        <v>446.99999999999994</v>
      </c>
      <c r="G180" s="136">
        <v>443.2</v>
      </c>
      <c r="H180" s="136">
        <v>439.59999999999997</v>
      </c>
      <c r="I180" s="136">
        <v>454.39999999999992</v>
      </c>
      <c r="J180" s="136">
        <v>457.99999999999994</v>
      </c>
      <c r="K180" s="136">
        <v>461.7999999999999</v>
      </c>
      <c r="L180" s="131">
        <v>454.2</v>
      </c>
      <c r="M180" s="131">
        <v>446.8</v>
      </c>
      <c r="N180" s="151">
        <v>50722100</v>
      </c>
      <c r="O180" s="344">
        <v>2.9815079506878686E-2</v>
      </c>
    </row>
    <row r="181" spans="1:15" ht="15">
      <c r="A181" s="130">
        <v>173</v>
      </c>
      <c r="B181" s="114" t="s">
        <v>1950</v>
      </c>
      <c r="C181" s="130" t="s">
        <v>143</v>
      </c>
      <c r="D181" s="135">
        <v>618.15</v>
      </c>
      <c r="E181" s="135">
        <v>615.7833333333333</v>
      </c>
      <c r="F181" s="136">
        <v>609.36666666666656</v>
      </c>
      <c r="G181" s="136">
        <v>600.58333333333326</v>
      </c>
      <c r="H181" s="136">
        <v>594.16666666666652</v>
      </c>
      <c r="I181" s="136">
        <v>624.56666666666661</v>
      </c>
      <c r="J181" s="136">
        <v>630.98333333333335</v>
      </c>
      <c r="K181" s="136">
        <v>639.76666666666665</v>
      </c>
      <c r="L181" s="131">
        <v>622.20000000000005</v>
      </c>
      <c r="M181" s="131">
        <v>607</v>
      </c>
      <c r="N181" s="151">
        <v>6288000</v>
      </c>
      <c r="O181" s="344">
        <v>2.5607568096558474E-2</v>
      </c>
    </row>
    <row r="182" spans="1:15" ht="15">
      <c r="A182" s="130">
        <v>174</v>
      </c>
      <c r="B182" s="114" t="s">
        <v>1941</v>
      </c>
      <c r="C182" s="130" t="s">
        <v>1587</v>
      </c>
      <c r="D182" s="135">
        <v>6.05</v>
      </c>
      <c r="E182" s="135">
        <v>5.9833333333333334</v>
      </c>
      <c r="F182" s="136">
        <v>5.916666666666667</v>
      </c>
      <c r="G182" s="136">
        <v>5.7833333333333332</v>
      </c>
      <c r="H182" s="136">
        <v>5.7166666666666668</v>
      </c>
      <c r="I182" s="136">
        <v>6.1166666666666671</v>
      </c>
      <c r="J182" s="136">
        <v>6.1833333333333336</v>
      </c>
      <c r="K182" s="136">
        <v>6.3166666666666673</v>
      </c>
      <c r="L182" s="131">
        <v>6.05</v>
      </c>
      <c r="M182" s="131">
        <v>5.85</v>
      </c>
      <c r="N182" s="151">
        <v>227848000</v>
      </c>
      <c r="O182" s="344">
        <v>3.7729318103149882E-2</v>
      </c>
    </row>
    <row r="183" spans="1:15" ht="15">
      <c r="A183" s="130">
        <v>175</v>
      </c>
      <c r="B183" s="114" t="s">
        <v>1943</v>
      </c>
      <c r="C183" s="130" t="s">
        <v>144</v>
      </c>
      <c r="D183" s="135">
        <v>36</v>
      </c>
      <c r="E183" s="135">
        <v>35.299999999999997</v>
      </c>
      <c r="F183" s="136">
        <v>34.499999999999993</v>
      </c>
      <c r="G183" s="136">
        <v>32.999999999999993</v>
      </c>
      <c r="H183" s="136">
        <v>32.199999999999989</v>
      </c>
      <c r="I183" s="136">
        <v>36.799999999999997</v>
      </c>
      <c r="J183" s="136">
        <v>37.600000000000009</v>
      </c>
      <c r="K183" s="136">
        <v>39.1</v>
      </c>
      <c r="L183" s="131">
        <v>36.1</v>
      </c>
      <c r="M183" s="131">
        <v>33.799999999999997</v>
      </c>
      <c r="N183" s="151">
        <v>22935000</v>
      </c>
      <c r="O183" s="344">
        <v>2.824478816408877E-2</v>
      </c>
    </row>
    <row r="184" spans="1:15" ht="15">
      <c r="A184" s="130">
        <v>176</v>
      </c>
      <c r="B184" s="114" t="s">
        <v>1955</v>
      </c>
      <c r="C184" s="130" t="s">
        <v>145</v>
      </c>
      <c r="D184" s="135">
        <v>568.70000000000005</v>
      </c>
      <c r="E184" s="135">
        <v>567.81666666666672</v>
      </c>
      <c r="F184" s="136">
        <v>563.13333333333344</v>
      </c>
      <c r="G184" s="136">
        <v>557.56666666666672</v>
      </c>
      <c r="H184" s="136">
        <v>552.88333333333344</v>
      </c>
      <c r="I184" s="136">
        <v>573.38333333333344</v>
      </c>
      <c r="J184" s="136">
        <v>578.06666666666661</v>
      </c>
      <c r="K184" s="136">
        <v>583.63333333333344</v>
      </c>
      <c r="L184" s="131">
        <v>572.5</v>
      </c>
      <c r="M184" s="131">
        <v>562.25</v>
      </c>
      <c r="N184" s="151">
        <v>3114000</v>
      </c>
      <c r="O184" s="344">
        <v>9.6961690885072657E-2</v>
      </c>
    </row>
    <row r="185" spans="1:15" ht="15">
      <c r="A185" s="130">
        <v>177</v>
      </c>
      <c r="B185" s="114" t="s">
        <v>1947</v>
      </c>
      <c r="C185" s="130" t="s">
        <v>146</v>
      </c>
      <c r="D185" s="135">
        <v>596.04999999999995</v>
      </c>
      <c r="E185" s="135">
        <v>592.6</v>
      </c>
      <c r="F185" s="136">
        <v>587.25</v>
      </c>
      <c r="G185" s="136">
        <v>578.44999999999993</v>
      </c>
      <c r="H185" s="136">
        <v>573.09999999999991</v>
      </c>
      <c r="I185" s="136">
        <v>601.40000000000009</v>
      </c>
      <c r="J185" s="136">
        <v>606.75000000000023</v>
      </c>
      <c r="K185" s="136">
        <v>615.55000000000018</v>
      </c>
      <c r="L185" s="131">
        <v>597.95000000000005</v>
      </c>
      <c r="M185" s="131">
        <v>583.79999999999995</v>
      </c>
      <c r="N185" s="151">
        <v>2546000</v>
      </c>
      <c r="O185" s="344">
        <v>7.1202531645569618E-3</v>
      </c>
    </row>
    <row r="186" spans="1:15" ht="15">
      <c r="A186" s="130">
        <v>178</v>
      </c>
      <c r="B186" s="114" t="s">
        <v>1953</v>
      </c>
      <c r="C186" s="130" t="s">
        <v>349</v>
      </c>
      <c r="D186" s="135">
        <v>917.8</v>
      </c>
      <c r="E186" s="135">
        <v>910.95000000000016</v>
      </c>
      <c r="F186" s="136">
        <v>899.8000000000003</v>
      </c>
      <c r="G186" s="136">
        <v>881.80000000000018</v>
      </c>
      <c r="H186" s="136">
        <v>870.65000000000032</v>
      </c>
      <c r="I186" s="136">
        <v>928.95000000000027</v>
      </c>
      <c r="J186" s="136">
        <v>940.10000000000014</v>
      </c>
      <c r="K186" s="136">
        <v>958.10000000000025</v>
      </c>
      <c r="L186" s="131">
        <v>922.1</v>
      </c>
      <c r="M186" s="131">
        <v>892.95</v>
      </c>
      <c r="N186" s="151">
        <v>1303200</v>
      </c>
      <c r="O186" s="344">
        <v>-1.0628606134224112E-2</v>
      </c>
    </row>
    <row r="187" spans="1:15" ht="15">
      <c r="A187" s="130">
        <v>179</v>
      </c>
      <c r="B187" s="114" t="s">
        <v>1945</v>
      </c>
      <c r="C187" s="130" t="s">
        <v>147</v>
      </c>
      <c r="D187" s="135">
        <v>198.7</v>
      </c>
      <c r="E187" s="135">
        <v>197.2833333333333</v>
      </c>
      <c r="F187" s="136">
        <v>195.36666666666662</v>
      </c>
      <c r="G187" s="136">
        <v>192.0333333333333</v>
      </c>
      <c r="H187" s="136">
        <v>190.11666666666662</v>
      </c>
      <c r="I187" s="136">
        <v>200.61666666666662</v>
      </c>
      <c r="J187" s="136">
        <v>202.5333333333333</v>
      </c>
      <c r="K187" s="136">
        <v>205.86666666666662</v>
      </c>
      <c r="L187" s="131">
        <v>199.2</v>
      </c>
      <c r="M187" s="131">
        <v>193.95</v>
      </c>
      <c r="N187" s="151">
        <v>8982000</v>
      </c>
      <c r="O187" s="344">
        <v>5.7763645998940114E-2</v>
      </c>
    </row>
    <row r="188" spans="1:15" ht="15">
      <c r="A188" s="130">
        <v>180</v>
      </c>
      <c r="B188" s="114" t="s">
        <v>1944</v>
      </c>
      <c r="C188" s="130" t="s">
        <v>148</v>
      </c>
      <c r="D188" s="135">
        <v>181.2</v>
      </c>
      <c r="E188" s="135">
        <v>181.4</v>
      </c>
      <c r="F188" s="136">
        <v>177.55</v>
      </c>
      <c r="G188" s="136">
        <v>173.9</v>
      </c>
      <c r="H188" s="136">
        <v>170.05</v>
      </c>
      <c r="I188" s="136">
        <v>185.05</v>
      </c>
      <c r="J188" s="136">
        <v>188.89999999999998</v>
      </c>
      <c r="K188" s="136">
        <v>192.55</v>
      </c>
      <c r="L188" s="131">
        <v>185.25</v>
      </c>
      <c r="M188" s="131">
        <v>177.75</v>
      </c>
      <c r="N188" s="151">
        <v>52698000</v>
      </c>
      <c r="O188" s="344">
        <v>4.0064735138548989E-2</v>
      </c>
    </row>
    <row r="189" spans="1:15" ht="15">
      <c r="A189" s="130">
        <v>181</v>
      </c>
      <c r="B189" s="114" t="s">
        <v>1944</v>
      </c>
      <c r="C189" s="130" t="s">
        <v>149</v>
      </c>
      <c r="D189" s="135">
        <v>90.7</v>
      </c>
      <c r="E189" s="135">
        <v>89.983333333333348</v>
      </c>
      <c r="F189" s="136">
        <v>88.816666666666691</v>
      </c>
      <c r="G189" s="136">
        <v>86.933333333333337</v>
      </c>
      <c r="H189" s="136">
        <v>85.76666666666668</v>
      </c>
      <c r="I189" s="136">
        <v>91.866666666666703</v>
      </c>
      <c r="J189" s="136">
        <v>93.03333333333336</v>
      </c>
      <c r="K189" s="136">
        <v>94.916666666666714</v>
      </c>
      <c r="L189" s="131">
        <v>91.15</v>
      </c>
      <c r="M189" s="131">
        <v>88.1</v>
      </c>
      <c r="N189" s="151">
        <v>29377800</v>
      </c>
      <c r="O189" s="344">
        <v>7.0339976553341153E-3</v>
      </c>
    </row>
    <row r="190" spans="1:15" ht="15">
      <c r="A190" s="130">
        <v>182</v>
      </c>
      <c r="B190" s="114" t="s">
        <v>1941</v>
      </c>
      <c r="C190" s="130" t="s">
        <v>150</v>
      </c>
      <c r="D190" s="135">
        <v>67.599999999999994</v>
      </c>
      <c r="E190" s="135">
        <v>67.266666666666666</v>
      </c>
      <c r="F190" s="136">
        <v>66.383333333333326</v>
      </c>
      <c r="G190" s="136">
        <v>65.166666666666657</v>
      </c>
      <c r="H190" s="136">
        <v>64.283333333333317</v>
      </c>
      <c r="I190" s="136">
        <v>68.483333333333334</v>
      </c>
      <c r="J190" s="136">
        <v>69.366666666666688</v>
      </c>
      <c r="K190" s="136">
        <v>70.583333333333343</v>
      </c>
      <c r="L190" s="131">
        <v>68.150000000000006</v>
      </c>
      <c r="M190" s="131">
        <v>66.05</v>
      </c>
      <c r="N190" s="151">
        <v>46062000</v>
      </c>
      <c r="O190" s="344">
        <v>3.8133874239350912E-2</v>
      </c>
    </row>
    <row r="191" spans="1:15" ht="15">
      <c r="A191" s="130">
        <v>183</v>
      </c>
      <c r="B191" s="114" t="s">
        <v>1954</v>
      </c>
      <c r="C191" s="130" t="s">
        <v>151</v>
      </c>
      <c r="D191" s="135">
        <v>509.3</v>
      </c>
      <c r="E191" s="135">
        <v>508.0333333333333</v>
      </c>
      <c r="F191" s="136">
        <v>504.76666666666659</v>
      </c>
      <c r="G191" s="136">
        <v>500.23333333333329</v>
      </c>
      <c r="H191" s="136">
        <v>496.96666666666658</v>
      </c>
      <c r="I191" s="136">
        <v>512.56666666666661</v>
      </c>
      <c r="J191" s="136">
        <v>515.83333333333326</v>
      </c>
      <c r="K191" s="136">
        <v>520.36666666666656</v>
      </c>
      <c r="L191" s="131">
        <v>511.3</v>
      </c>
      <c r="M191" s="131">
        <v>503.5</v>
      </c>
      <c r="N191" s="151">
        <v>31474565</v>
      </c>
      <c r="O191" s="344">
        <v>-9.0526456440406192E-3</v>
      </c>
    </row>
    <row r="192" spans="1:15" ht="15">
      <c r="A192" s="130">
        <v>184</v>
      </c>
      <c r="B192" s="114" t="s">
        <v>1953</v>
      </c>
      <c r="C192" s="130" t="s">
        <v>152</v>
      </c>
      <c r="D192" s="135">
        <v>2004.35</v>
      </c>
      <c r="E192" s="135">
        <v>2005.75</v>
      </c>
      <c r="F192" s="136">
        <v>1991.6</v>
      </c>
      <c r="G192" s="136">
        <v>1978.85</v>
      </c>
      <c r="H192" s="136">
        <v>1964.6999999999998</v>
      </c>
      <c r="I192" s="136">
        <v>2018.5</v>
      </c>
      <c r="J192" s="136">
        <v>2032.65</v>
      </c>
      <c r="K192" s="136">
        <v>2045.4</v>
      </c>
      <c r="L192" s="131">
        <v>2019.9</v>
      </c>
      <c r="M192" s="131">
        <v>1993</v>
      </c>
      <c r="N192" s="151">
        <v>14556500</v>
      </c>
      <c r="O192" s="344">
        <v>-9.7955851841774084E-3</v>
      </c>
    </row>
    <row r="193" spans="1:15" ht="15">
      <c r="A193" s="130">
        <v>185</v>
      </c>
      <c r="B193" s="114" t="s">
        <v>1953</v>
      </c>
      <c r="C193" s="130" t="s">
        <v>153</v>
      </c>
      <c r="D193" s="135">
        <v>827.65</v>
      </c>
      <c r="E193" s="135">
        <v>829.19999999999993</v>
      </c>
      <c r="F193" s="136">
        <v>823.59999999999991</v>
      </c>
      <c r="G193" s="136">
        <v>819.55</v>
      </c>
      <c r="H193" s="136">
        <v>813.94999999999993</v>
      </c>
      <c r="I193" s="136">
        <v>833.24999999999989</v>
      </c>
      <c r="J193" s="136">
        <v>838.85</v>
      </c>
      <c r="K193" s="136">
        <v>842.89999999999986</v>
      </c>
      <c r="L193" s="131">
        <v>834.8</v>
      </c>
      <c r="M193" s="131">
        <v>825.15</v>
      </c>
      <c r="N193" s="151">
        <v>11864400</v>
      </c>
      <c r="O193" s="344">
        <v>5.5063493757336462E-2</v>
      </c>
    </row>
    <row r="194" spans="1:15" ht="15">
      <c r="A194" s="130">
        <v>186</v>
      </c>
      <c r="B194" s="114" t="s">
        <v>1945</v>
      </c>
      <c r="C194" s="130" t="s">
        <v>154</v>
      </c>
      <c r="D194" s="135">
        <v>1028.3</v>
      </c>
      <c r="E194" s="135">
        <v>1031.8833333333332</v>
      </c>
      <c r="F194" s="136">
        <v>1020.9666666666665</v>
      </c>
      <c r="G194" s="136">
        <v>1013.6333333333332</v>
      </c>
      <c r="H194" s="136">
        <v>1002.7166666666665</v>
      </c>
      <c r="I194" s="136">
        <v>1039.2166666666665</v>
      </c>
      <c r="J194" s="136">
        <v>1050.1333333333334</v>
      </c>
      <c r="K194" s="136">
        <v>1057.4666666666665</v>
      </c>
      <c r="L194" s="131">
        <v>1042.8</v>
      </c>
      <c r="M194" s="131">
        <v>1024.55</v>
      </c>
      <c r="N194" s="151">
        <v>11975250</v>
      </c>
      <c r="O194" s="344">
        <v>-6.8844661409437973E-4</v>
      </c>
    </row>
    <row r="195" spans="1:15" ht="15">
      <c r="A195" s="130">
        <v>187</v>
      </c>
      <c r="B195" s="114" t="s">
        <v>1942</v>
      </c>
      <c r="C195" s="130" t="s">
        <v>213</v>
      </c>
      <c r="D195" s="135">
        <v>1797.95</v>
      </c>
      <c r="E195" s="135">
        <v>1789.3333333333333</v>
      </c>
      <c r="F195" s="136">
        <v>1761.7166666666665</v>
      </c>
      <c r="G195" s="136">
        <v>1725.4833333333331</v>
      </c>
      <c r="H195" s="136">
        <v>1697.8666666666663</v>
      </c>
      <c r="I195" s="136">
        <v>1825.5666666666666</v>
      </c>
      <c r="J195" s="136">
        <v>1853.1833333333334</v>
      </c>
      <c r="K195" s="136">
        <v>1889.4166666666667</v>
      </c>
      <c r="L195" s="131">
        <v>1816.95</v>
      </c>
      <c r="M195" s="131">
        <v>1753.1</v>
      </c>
      <c r="N195" s="151">
        <v>423000</v>
      </c>
      <c r="O195" s="344">
        <v>2.0506634499396863E-2</v>
      </c>
    </row>
    <row r="196" spans="1:15" ht="15">
      <c r="A196" s="130">
        <v>188</v>
      </c>
      <c r="B196" s="114" t="s">
        <v>1941</v>
      </c>
      <c r="C196" s="130" t="s">
        <v>214</v>
      </c>
      <c r="D196" s="135">
        <v>247.2</v>
      </c>
      <c r="E196" s="135">
        <v>246.88333333333335</v>
      </c>
      <c r="F196" s="136">
        <v>245.1166666666667</v>
      </c>
      <c r="G196" s="136">
        <v>243.03333333333336</v>
      </c>
      <c r="H196" s="136">
        <v>241.26666666666671</v>
      </c>
      <c r="I196" s="136">
        <v>248.9666666666667</v>
      </c>
      <c r="J196" s="136">
        <v>250.73333333333335</v>
      </c>
      <c r="K196" s="136">
        <v>252.81666666666669</v>
      </c>
      <c r="L196" s="131">
        <v>248.65</v>
      </c>
      <c r="M196" s="131">
        <v>244.8</v>
      </c>
      <c r="N196" s="151">
        <v>1668000</v>
      </c>
      <c r="O196" s="344">
        <v>6.3097514340344163E-2</v>
      </c>
    </row>
    <row r="197" spans="1:15" ht="15">
      <c r="A197" s="130">
        <v>189</v>
      </c>
      <c r="B197" s="114" t="s">
        <v>1950</v>
      </c>
      <c r="C197" s="130" t="s">
        <v>241</v>
      </c>
      <c r="D197" s="135">
        <v>35.75</v>
      </c>
      <c r="E197" s="135">
        <v>35.166666666666664</v>
      </c>
      <c r="F197" s="136">
        <v>34.233333333333327</v>
      </c>
      <c r="G197" s="136">
        <v>32.716666666666661</v>
      </c>
      <c r="H197" s="136">
        <v>31.783333333333324</v>
      </c>
      <c r="I197" s="136">
        <v>36.68333333333333</v>
      </c>
      <c r="J197" s="136">
        <v>37.616666666666667</v>
      </c>
      <c r="K197" s="136">
        <v>39.133333333333333</v>
      </c>
      <c r="L197" s="131">
        <v>36.1</v>
      </c>
      <c r="M197" s="131">
        <v>33.65</v>
      </c>
      <c r="N197" s="67">
        <v>54054000</v>
      </c>
      <c r="O197" s="344">
        <v>2.8943560057887118E-3</v>
      </c>
    </row>
    <row r="198" spans="1:15" ht="15">
      <c r="A198" s="130">
        <v>190</v>
      </c>
      <c r="B198" s="114" t="s">
        <v>1944</v>
      </c>
      <c r="C198" s="130" t="s">
        <v>155</v>
      </c>
      <c r="D198" s="135">
        <v>469.55</v>
      </c>
      <c r="E198" s="135">
        <v>465.91666666666669</v>
      </c>
      <c r="F198" s="136">
        <v>460.83333333333337</v>
      </c>
      <c r="G198" s="136">
        <v>452.11666666666667</v>
      </c>
      <c r="H198" s="136">
        <v>447.03333333333336</v>
      </c>
      <c r="I198" s="136">
        <v>474.63333333333338</v>
      </c>
      <c r="J198" s="136">
        <v>479.71666666666675</v>
      </c>
      <c r="K198" s="136">
        <v>488.43333333333339</v>
      </c>
      <c r="L198" s="131">
        <v>471</v>
      </c>
      <c r="M198" s="131">
        <v>457.2</v>
      </c>
      <c r="N198" s="67">
        <v>5535000</v>
      </c>
      <c r="O198" s="344">
        <v>2.8046062407132245E-2</v>
      </c>
    </row>
    <row r="199" spans="1:15" ht="15">
      <c r="A199" s="130">
        <v>191</v>
      </c>
      <c r="B199" s="114" t="s">
        <v>1945</v>
      </c>
      <c r="C199" s="130" t="s">
        <v>156</v>
      </c>
      <c r="D199" s="135">
        <v>1381.8</v>
      </c>
      <c r="E199" s="135">
        <v>1374.3</v>
      </c>
      <c r="F199" s="136">
        <v>1361.1999999999998</v>
      </c>
      <c r="G199" s="136">
        <v>1340.6</v>
      </c>
      <c r="H199" s="136">
        <v>1327.4999999999998</v>
      </c>
      <c r="I199" s="136">
        <v>1394.8999999999999</v>
      </c>
      <c r="J199" s="136">
        <v>1407.9999999999998</v>
      </c>
      <c r="K199" s="136">
        <v>1428.6</v>
      </c>
      <c r="L199" s="131">
        <v>1387.4</v>
      </c>
      <c r="M199" s="131">
        <v>1353.7</v>
      </c>
      <c r="N199" s="67">
        <v>2625700</v>
      </c>
      <c r="O199" s="344">
        <v>9.9623047926763603E-3</v>
      </c>
    </row>
    <row r="200" spans="1:15" ht="15">
      <c r="A200" s="130">
        <v>192</v>
      </c>
      <c r="B200" s="114" t="s">
        <v>1946</v>
      </c>
      <c r="C200" s="130" t="s">
        <v>1702</v>
      </c>
      <c r="D200" s="135">
        <v>287.10000000000002</v>
      </c>
      <c r="E200" s="135">
        <v>285.33333333333331</v>
      </c>
      <c r="F200" s="136">
        <v>280.81666666666661</v>
      </c>
      <c r="G200" s="136">
        <v>274.5333333333333</v>
      </c>
      <c r="H200" s="136">
        <v>270.01666666666659</v>
      </c>
      <c r="I200" s="136">
        <v>291.61666666666662</v>
      </c>
      <c r="J200" s="136">
        <v>296.13333333333338</v>
      </c>
      <c r="K200" s="136">
        <v>302.41666666666663</v>
      </c>
      <c r="L200" s="131">
        <v>289.85000000000002</v>
      </c>
      <c r="M200" s="131">
        <v>279.05</v>
      </c>
      <c r="N200" s="67">
        <v>2806400</v>
      </c>
      <c r="O200" s="344">
        <v>2.753368482718219E-2</v>
      </c>
    </row>
    <row r="201" spans="1:15" ht="15">
      <c r="A201" s="130">
        <v>193</v>
      </c>
      <c r="B201" s="114" t="s">
        <v>1939</v>
      </c>
      <c r="C201" s="130" t="s">
        <v>158</v>
      </c>
      <c r="D201" s="135">
        <v>3894.45</v>
      </c>
      <c r="E201" s="135">
        <v>3882.75</v>
      </c>
      <c r="F201" s="136">
        <v>3852.9</v>
      </c>
      <c r="G201" s="136">
        <v>3811.35</v>
      </c>
      <c r="H201" s="136">
        <v>3781.5</v>
      </c>
      <c r="I201" s="136">
        <v>3924.3</v>
      </c>
      <c r="J201" s="136">
        <v>3954.1500000000005</v>
      </c>
      <c r="K201" s="136">
        <v>3995.7000000000003</v>
      </c>
      <c r="L201" s="131">
        <v>3912.6</v>
      </c>
      <c r="M201" s="131">
        <v>3841.2</v>
      </c>
      <c r="N201" s="67">
        <v>2019000</v>
      </c>
      <c r="O201" s="344">
        <v>8.5922669597362378E-3</v>
      </c>
    </row>
    <row r="202" spans="1:15" ht="15">
      <c r="A202" s="130">
        <v>194</v>
      </c>
      <c r="B202" s="114" t="s">
        <v>1943</v>
      </c>
      <c r="C202" s="130" t="s">
        <v>159</v>
      </c>
      <c r="D202" s="135">
        <v>77.55</v>
      </c>
      <c r="E202" s="135">
        <v>76.283333333333331</v>
      </c>
      <c r="F202" s="136">
        <v>73.61666666666666</v>
      </c>
      <c r="G202" s="136">
        <v>69.683333333333323</v>
      </c>
      <c r="H202" s="136">
        <v>67.016666666666652</v>
      </c>
      <c r="I202" s="136">
        <v>80.216666666666669</v>
      </c>
      <c r="J202" s="136">
        <v>82.883333333333354</v>
      </c>
      <c r="K202" s="136">
        <v>86.816666666666677</v>
      </c>
      <c r="L202" s="131">
        <v>78.95</v>
      </c>
      <c r="M202" s="131">
        <v>72.349999999999994</v>
      </c>
      <c r="N202" s="67">
        <v>32088000</v>
      </c>
      <c r="O202" s="344">
        <v>0.11451495258935084</v>
      </c>
    </row>
    <row r="203" spans="1:15" ht="15">
      <c r="A203" s="130">
        <v>195</v>
      </c>
      <c r="B203" s="114" t="s">
        <v>1955</v>
      </c>
      <c r="C203" s="130" t="s">
        <v>160</v>
      </c>
      <c r="D203" s="135">
        <v>875.45</v>
      </c>
      <c r="E203" s="135">
        <v>878.16666666666663</v>
      </c>
      <c r="F203" s="136">
        <v>871.5333333333333</v>
      </c>
      <c r="G203" s="136">
        <v>867.61666666666667</v>
      </c>
      <c r="H203" s="136">
        <v>860.98333333333335</v>
      </c>
      <c r="I203" s="136">
        <v>882.08333333333326</v>
      </c>
      <c r="J203" s="136">
        <v>888.7166666666667</v>
      </c>
      <c r="K203" s="136">
        <v>892.63333333333321</v>
      </c>
      <c r="L203" s="131">
        <v>884.8</v>
      </c>
      <c r="M203" s="131">
        <v>874.25</v>
      </c>
      <c r="N203" s="67">
        <v>15528000</v>
      </c>
      <c r="O203" s="344">
        <v>6.8471833177715527E-3</v>
      </c>
    </row>
    <row r="204" spans="1:15" ht="15">
      <c r="A204" s="130">
        <v>196</v>
      </c>
      <c r="B204" s="114" t="s">
        <v>1954</v>
      </c>
      <c r="C204" s="130" t="s">
        <v>225</v>
      </c>
      <c r="D204" s="135">
        <v>172.35</v>
      </c>
      <c r="E204" s="135">
        <v>171.96666666666667</v>
      </c>
      <c r="F204" s="136">
        <v>170.73333333333335</v>
      </c>
      <c r="G204" s="136">
        <v>169.11666666666667</v>
      </c>
      <c r="H204" s="136">
        <v>167.88333333333335</v>
      </c>
      <c r="I204" s="136">
        <v>173.58333333333334</v>
      </c>
      <c r="J204" s="136">
        <v>174.81666666666663</v>
      </c>
      <c r="K204" s="136">
        <v>176.43333333333334</v>
      </c>
      <c r="L204" s="131">
        <v>173.2</v>
      </c>
      <c r="M204" s="131">
        <v>170.35</v>
      </c>
      <c r="N204" s="67">
        <v>30817700</v>
      </c>
      <c r="O204" s="344">
        <v>-6.7124105011933169E-4</v>
      </c>
    </row>
    <row r="205" spans="1:15" ht="15">
      <c r="A205" s="130">
        <v>197</v>
      </c>
      <c r="B205" s="114" t="s">
        <v>1940</v>
      </c>
      <c r="C205" s="130" t="s">
        <v>1739</v>
      </c>
      <c r="D205" s="135">
        <v>206.95</v>
      </c>
      <c r="E205" s="135">
        <v>204.35</v>
      </c>
      <c r="F205" s="136">
        <v>200.7</v>
      </c>
      <c r="G205" s="136">
        <v>194.45</v>
      </c>
      <c r="H205" s="136">
        <v>190.79999999999998</v>
      </c>
      <c r="I205" s="136">
        <v>210.6</v>
      </c>
      <c r="J205" s="136">
        <v>214.25000000000003</v>
      </c>
      <c r="K205" s="136">
        <v>220.5</v>
      </c>
      <c r="L205" s="131">
        <v>208</v>
      </c>
      <c r="M205" s="131">
        <v>198.1</v>
      </c>
      <c r="N205" s="67">
        <v>3000000</v>
      </c>
      <c r="O205" s="344">
        <v>0.10741971207087486</v>
      </c>
    </row>
    <row r="206" spans="1:15" ht="15">
      <c r="A206" s="130">
        <v>198</v>
      </c>
      <c r="B206" s="114" t="s">
        <v>1948</v>
      </c>
      <c r="C206" s="130" t="s">
        <v>161</v>
      </c>
      <c r="D206" s="135">
        <v>574.70000000000005</v>
      </c>
      <c r="E206" s="135">
        <v>571.31666666666672</v>
      </c>
      <c r="F206" s="136">
        <v>566.03333333333342</v>
      </c>
      <c r="G206" s="136">
        <v>557.36666666666667</v>
      </c>
      <c r="H206" s="136">
        <v>552.08333333333337</v>
      </c>
      <c r="I206" s="136">
        <v>579.98333333333346</v>
      </c>
      <c r="J206" s="136">
        <v>585.26666666666677</v>
      </c>
      <c r="K206" s="136">
        <v>593.93333333333351</v>
      </c>
      <c r="L206" s="131">
        <v>576.6</v>
      </c>
      <c r="M206" s="131">
        <v>562.65</v>
      </c>
      <c r="N206" s="67">
        <v>5510000</v>
      </c>
      <c r="O206" s="344">
        <v>2.9137093761673515E-2</v>
      </c>
    </row>
    <row r="207" spans="1:15" ht="15">
      <c r="A207" s="130">
        <v>199</v>
      </c>
      <c r="B207" s="114" t="s">
        <v>1953</v>
      </c>
      <c r="C207" s="130" t="s">
        <v>162</v>
      </c>
      <c r="D207" s="135">
        <v>371.2</v>
      </c>
      <c r="E207" s="135">
        <v>369.63333333333338</v>
      </c>
      <c r="F207" s="136">
        <v>366.56666666666678</v>
      </c>
      <c r="G207" s="136">
        <v>361.93333333333339</v>
      </c>
      <c r="H207" s="136">
        <v>358.86666666666679</v>
      </c>
      <c r="I207" s="136">
        <v>374.26666666666677</v>
      </c>
      <c r="J207" s="136">
        <v>377.33333333333337</v>
      </c>
      <c r="K207" s="136">
        <v>381.96666666666675</v>
      </c>
      <c r="L207" s="131">
        <v>372.7</v>
      </c>
      <c r="M207" s="131">
        <v>365</v>
      </c>
      <c r="N207" s="67">
        <v>24878400</v>
      </c>
      <c r="O207" s="344">
        <v>1.2403555034671354E-2</v>
      </c>
    </row>
    <row r="208" spans="1:15" ht="15">
      <c r="A208" s="130">
        <v>200</v>
      </c>
      <c r="B208" s="114" t="s">
        <v>1942</v>
      </c>
      <c r="C208" s="130" t="s">
        <v>163</v>
      </c>
      <c r="D208" s="135">
        <v>423.9</v>
      </c>
      <c r="E208" s="135">
        <v>417.66666666666669</v>
      </c>
      <c r="F208" s="136">
        <v>405.23333333333335</v>
      </c>
      <c r="G208" s="136">
        <v>386.56666666666666</v>
      </c>
      <c r="H208" s="136">
        <v>374.13333333333333</v>
      </c>
      <c r="I208" s="136">
        <v>436.33333333333337</v>
      </c>
      <c r="J208" s="136">
        <v>448.76666666666665</v>
      </c>
      <c r="K208" s="136">
        <v>467.43333333333339</v>
      </c>
      <c r="L208" s="131">
        <v>430.1</v>
      </c>
      <c r="M208" s="131">
        <v>399</v>
      </c>
      <c r="N208" s="67">
        <v>4088700</v>
      </c>
      <c r="O208" s="344">
        <v>9.3644679826673086E-2</v>
      </c>
    </row>
    <row r="209" spans="1:15" ht="15">
      <c r="A209" s="130">
        <v>201</v>
      </c>
      <c r="B209" s="114" t="s">
        <v>1943</v>
      </c>
      <c r="C209" s="130" t="s">
        <v>164</v>
      </c>
      <c r="D209" s="135">
        <v>238.9</v>
      </c>
      <c r="E209" s="135">
        <v>237.98333333333335</v>
      </c>
      <c r="F209" s="136">
        <v>236.01666666666671</v>
      </c>
      <c r="G209" s="136">
        <v>233.13333333333335</v>
      </c>
      <c r="H209" s="136">
        <v>231.16666666666671</v>
      </c>
      <c r="I209" s="136">
        <v>240.8666666666667</v>
      </c>
      <c r="J209" s="136">
        <v>242.83333333333334</v>
      </c>
      <c r="K209" s="136">
        <v>245.7166666666667</v>
      </c>
      <c r="L209" s="131">
        <v>239.95</v>
      </c>
      <c r="M209" s="131">
        <v>235.1</v>
      </c>
      <c r="N209" s="67">
        <v>123392500</v>
      </c>
      <c r="O209" s="344">
        <v>5.4901960784313726E-3</v>
      </c>
    </row>
    <row r="210" spans="1:15" ht="15">
      <c r="A210" s="130">
        <v>202</v>
      </c>
      <c r="B210" s="114" t="s">
        <v>1950</v>
      </c>
      <c r="C210" s="130" t="s">
        <v>165</v>
      </c>
      <c r="D210" s="135">
        <v>488.55</v>
      </c>
      <c r="E210" s="135">
        <v>482.83333333333331</v>
      </c>
      <c r="F210" s="136">
        <v>474.71666666666664</v>
      </c>
      <c r="G210" s="136">
        <v>460.88333333333333</v>
      </c>
      <c r="H210" s="136">
        <v>452.76666666666665</v>
      </c>
      <c r="I210" s="136">
        <v>496.66666666666663</v>
      </c>
      <c r="J210" s="136">
        <v>504.7833333333333</v>
      </c>
      <c r="K210" s="136">
        <v>518.61666666666656</v>
      </c>
      <c r="L210" s="131">
        <v>490.95</v>
      </c>
      <c r="M210" s="131">
        <v>469</v>
      </c>
      <c r="N210" s="67">
        <v>19891300</v>
      </c>
      <c r="O210" s="344">
        <v>4.3439716312056738E-2</v>
      </c>
    </row>
    <row r="211" spans="1:15">
      <c r="A211" s="130"/>
      <c r="C211" s="153"/>
      <c r="D211" s="177"/>
      <c r="E211" s="177"/>
      <c r="F211" s="178"/>
      <c r="G211" s="178"/>
      <c r="H211" s="178"/>
      <c r="I211" s="178"/>
      <c r="J211" s="178"/>
      <c r="K211" s="178"/>
      <c r="L211" s="179"/>
      <c r="M211" s="179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8" spans="1:15"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166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167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168</v>
      </c>
      <c r="D224" s="29"/>
      <c r="E224" s="29"/>
      <c r="F224" s="25"/>
      <c r="G224" s="25"/>
      <c r="H224" s="28"/>
      <c r="I224" s="25"/>
      <c r="J224" s="25"/>
      <c r="K224" s="25"/>
      <c r="L224" s="25"/>
      <c r="M224" s="25"/>
    </row>
    <row r="225" spans="1:13">
      <c r="A225" s="26" t="s">
        <v>169</v>
      </c>
      <c r="B225" s="21"/>
      <c r="D225" s="29"/>
      <c r="E225" s="29"/>
      <c r="F225" s="25"/>
      <c r="G225" s="25"/>
      <c r="H225" s="25"/>
      <c r="I225" s="25"/>
      <c r="J225" s="25"/>
      <c r="K225" s="25"/>
      <c r="L225" s="25"/>
      <c r="M225" s="25"/>
    </row>
    <row r="226" spans="1:13">
      <c r="A226" s="26" t="s">
        <v>170</v>
      </c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1" t="s">
        <v>171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172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173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174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30" t="s">
        <v>175</v>
      </c>
      <c r="B232" s="30"/>
      <c r="H232" s="25"/>
    </row>
    <row r="233" spans="1:13">
      <c r="A233" s="30" t="s">
        <v>176</v>
      </c>
      <c r="B233" s="30"/>
    </row>
    <row r="234" spans="1:13">
      <c r="A234" s="30" t="s">
        <v>177</v>
      </c>
      <c r="B234" s="30"/>
    </row>
    <row r="235" spans="1:13">
      <c r="A235" s="30" t="s">
        <v>178</v>
      </c>
    </row>
    <row r="236" spans="1:13">
      <c r="A236" s="30" t="s">
        <v>179</v>
      </c>
    </row>
    <row r="237" spans="1:13">
      <c r="A237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2" sqref="E32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43529</v>
      </c>
    </row>
    <row r="7" spans="1:15" ht="13.5" thickBot="1">
      <c r="A7"/>
    </row>
    <row r="8" spans="1:15" ht="28.5" customHeight="1" thickBot="1">
      <c r="A8" s="431" t="s">
        <v>13</v>
      </c>
      <c r="B8" s="432" t="s">
        <v>14</v>
      </c>
      <c r="C8" s="430" t="s">
        <v>15</v>
      </c>
      <c r="D8" s="430" t="s">
        <v>16</v>
      </c>
      <c r="E8" s="430" t="s">
        <v>17</v>
      </c>
      <c r="F8" s="430"/>
      <c r="G8" s="430"/>
      <c r="H8" s="430" t="s">
        <v>18</v>
      </c>
      <c r="I8" s="430"/>
      <c r="J8" s="430"/>
      <c r="K8" s="23"/>
      <c r="L8" s="34"/>
      <c r="M8" s="34"/>
    </row>
    <row r="9" spans="1:15" ht="36" customHeight="1">
      <c r="A9" s="426"/>
      <c r="B9" s="428"/>
      <c r="C9" s="433" t="s">
        <v>19</v>
      </c>
      <c r="D9" s="43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10863.5</v>
      </c>
      <c r="D10" s="128">
        <v>10854.833333333334</v>
      </c>
      <c r="E10" s="128">
        <v>10831.766666666668</v>
      </c>
      <c r="F10" s="128">
        <v>10800.033333333335</v>
      </c>
      <c r="G10" s="128">
        <v>10776.966666666669</v>
      </c>
      <c r="H10" s="128">
        <v>10886.566666666668</v>
      </c>
      <c r="I10" s="128">
        <v>10909.633333333333</v>
      </c>
      <c r="J10" s="128">
        <v>10941.366666666667</v>
      </c>
      <c r="K10" s="127">
        <v>10877.9</v>
      </c>
      <c r="L10" s="127">
        <v>10823.1</v>
      </c>
      <c r="M10" s="129"/>
    </row>
    <row r="11" spans="1:15">
      <c r="A11" s="66">
        <v>2</v>
      </c>
      <c r="B11" s="124" t="s">
        <v>246</v>
      </c>
      <c r="C11" s="126">
        <v>27043.9</v>
      </c>
      <c r="D11" s="125">
        <v>27016.45</v>
      </c>
      <c r="E11" s="125">
        <v>26956.350000000002</v>
      </c>
      <c r="F11" s="125">
        <v>26868.800000000003</v>
      </c>
      <c r="G11" s="125">
        <v>26808.700000000004</v>
      </c>
      <c r="H11" s="125">
        <v>27104</v>
      </c>
      <c r="I11" s="125">
        <v>27164.1</v>
      </c>
      <c r="J11" s="125">
        <v>27251.649999999998</v>
      </c>
      <c r="K11" s="126">
        <v>27076.55</v>
      </c>
      <c r="L11" s="126">
        <v>26928.9</v>
      </c>
      <c r="M11" s="129"/>
    </row>
    <row r="12" spans="1:15">
      <c r="A12" s="66">
        <v>3</v>
      </c>
      <c r="B12" s="123" t="s">
        <v>1987</v>
      </c>
      <c r="C12" s="126">
        <v>2080.1999999999998</v>
      </c>
      <c r="D12" s="125">
        <v>2070.8833333333332</v>
      </c>
      <c r="E12" s="125">
        <v>2058.7166666666662</v>
      </c>
      <c r="F12" s="125">
        <v>2037.2333333333331</v>
      </c>
      <c r="G12" s="125">
        <v>2025.0666666666662</v>
      </c>
      <c r="H12" s="125">
        <v>2092.3666666666663</v>
      </c>
      <c r="I12" s="125">
        <v>2104.5333333333333</v>
      </c>
      <c r="J12" s="125">
        <v>2126.0166666666664</v>
      </c>
      <c r="K12" s="126">
        <v>2083.0500000000002</v>
      </c>
      <c r="L12" s="126">
        <v>2049.4</v>
      </c>
      <c r="M12" s="129"/>
    </row>
    <row r="13" spans="1:15">
      <c r="A13" s="66">
        <v>4</v>
      </c>
      <c r="B13" s="124" t="s">
        <v>247</v>
      </c>
      <c r="C13" s="126">
        <v>2942.65</v>
      </c>
      <c r="D13" s="125">
        <v>2937.4500000000003</v>
      </c>
      <c r="E13" s="125">
        <v>2925.2000000000007</v>
      </c>
      <c r="F13" s="125">
        <v>2907.7500000000005</v>
      </c>
      <c r="G13" s="125">
        <v>2895.5000000000009</v>
      </c>
      <c r="H13" s="125">
        <v>2954.9000000000005</v>
      </c>
      <c r="I13" s="125">
        <v>2967.1499999999996</v>
      </c>
      <c r="J13" s="125">
        <v>2984.6000000000004</v>
      </c>
      <c r="K13" s="126">
        <v>2949.7</v>
      </c>
      <c r="L13" s="126">
        <v>2920</v>
      </c>
      <c r="M13" s="129"/>
    </row>
    <row r="14" spans="1:15">
      <c r="A14" s="66">
        <v>5</v>
      </c>
      <c r="B14" s="124" t="s">
        <v>248</v>
      </c>
      <c r="C14" s="126">
        <v>15848.3</v>
      </c>
      <c r="D14" s="125">
        <v>15823.866666666669</v>
      </c>
      <c r="E14" s="125">
        <v>15776.633333333337</v>
      </c>
      <c r="F14" s="125">
        <v>15704.966666666669</v>
      </c>
      <c r="G14" s="125">
        <v>15657.733333333337</v>
      </c>
      <c r="H14" s="125">
        <v>15895.533333333336</v>
      </c>
      <c r="I14" s="125">
        <v>15942.766666666666</v>
      </c>
      <c r="J14" s="125">
        <v>16014.433333333336</v>
      </c>
      <c r="K14" s="126">
        <v>15871.1</v>
      </c>
      <c r="L14" s="126">
        <v>15752.2</v>
      </c>
      <c r="M14" s="129"/>
    </row>
    <row r="15" spans="1:15">
      <c r="A15" s="66">
        <v>6</v>
      </c>
      <c r="B15" s="124" t="s">
        <v>249</v>
      </c>
      <c r="C15" s="126">
        <v>3285.2</v>
      </c>
      <c r="D15" s="125">
        <v>3272.0499999999997</v>
      </c>
      <c r="E15" s="125">
        <v>3255.0999999999995</v>
      </c>
      <c r="F15" s="125">
        <v>3224.9999999999995</v>
      </c>
      <c r="G15" s="125">
        <v>3208.0499999999993</v>
      </c>
      <c r="H15" s="125">
        <v>3302.1499999999996</v>
      </c>
      <c r="I15" s="125">
        <v>3319.0999999999995</v>
      </c>
      <c r="J15" s="125">
        <v>3349.2</v>
      </c>
      <c r="K15" s="126">
        <v>3289</v>
      </c>
      <c r="L15" s="126">
        <v>3241.95</v>
      </c>
      <c r="M15" s="129"/>
    </row>
    <row r="16" spans="1:15">
      <c r="A16" s="66">
        <v>7</v>
      </c>
      <c r="B16" s="124" t="s">
        <v>242</v>
      </c>
      <c r="C16" s="126">
        <v>4697.25</v>
      </c>
      <c r="D16" s="125">
        <v>4673.3500000000004</v>
      </c>
      <c r="E16" s="125">
        <v>4646.5000000000009</v>
      </c>
      <c r="F16" s="125">
        <v>4595.7500000000009</v>
      </c>
      <c r="G16" s="125">
        <v>4568.9000000000015</v>
      </c>
      <c r="H16" s="125">
        <v>4724.1000000000004</v>
      </c>
      <c r="I16" s="125">
        <v>4750.9499999999989</v>
      </c>
      <c r="J16" s="125">
        <v>4801.7</v>
      </c>
      <c r="K16" s="126">
        <v>4700.2</v>
      </c>
      <c r="L16" s="126">
        <v>4622.6000000000004</v>
      </c>
      <c r="M16" s="129"/>
    </row>
    <row r="17" spans="1:13">
      <c r="A17" s="66">
        <v>8</v>
      </c>
      <c r="B17" s="124" t="s">
        <v>185</v>
      </c>
      <c r="C17" s="124">
        <v>1244.5</v>
      </c>
      <c r="D17" s="125">
        <v>1247.2333333333333</v>
      </c>
      <c r="E17" s="125">
        <v>1232.4666666666667</v>
      </c>
      <c r="F17" s="125">
        <v>1220.4333333333334</v>
      </c>
      <c r="G17" s="125">
        <v>1205.6666666666667</v>
      </c>
      <c r="H17" s="125">
        <v>1259.2666666666667</v>
      </c>
      <c r="I17" s="125">
        <v>1274.0333333333335</v>
      </c>
      <c r="J17" s="125">
        <v>1286.0666666666666</v>
      </c>
      <c r="K17" s="124">
        <v>1262</v>
      </c>
      <c r="L17" s="124">
        <v>1235.2</v>
      </c>
      <c r="M17" s="124">
        <v>1.9691000000000001</v>
      </c>
    </row>
    <row r="18" spans="1:13">
      <c r="A18" s="66">
        <v>9</v>
      </c>
      <c r="B18" s="124" t="s">
        <v>30</v>
      </c>
      <c r="C18" s="124">
        <v>1481.7</v>
      </c>
      <c r="D18" s="125">
        <v>1467.3666666666668</v>
      </c>
      <c r="E18" s="125">
        <v>1434.6333333333337</v>
      </c>
      <c r="F18" s="125">
        <v>1387.5666666666668</v>
      </c>
      <c r="G18" s="125">
        <v>1354.8333333333337</v>
      </c>
      <c r="H18" s="125">
        <v>1514.4333333333336</v>
      </c>
      <c r="I18" s="125">
        <v>1547.1666666666667</v>
      </c>
      <c r="J18" s="125">
        <v>1594.2333333333336</v>
      </c>
      <c r="K18" s="124">
        <v>1500.1</v>
      </c>
      <c r="L18" s="124">
        <v>1420.3</v>
      </c>
      <c r="M18" s="124">
        <v>12.007669999999999</v>
      </c>
    </row>
    <row r="19" spans="1:13">
      <c r="A19" s="66">
        <v>10</v>
      </c>
      <c r="B19" s="124" t="s">
        <v>412</v>
      </c>
      <c r="C19" s="124">
        <v>1776.4</v>
      </c>
      <c r="D19" s="125">
        <v>1765.0166666666667</v>
      </c>
      <c r="E19" s="125">
        <v>1715.5333333333333</v>
      </c>
      <c r="F19" s="125">
        <v>1654.6666666666667</v>
      </c>
      <c r="G19" s="125">
        <v>1605.1833333333334</v>
      </c>
      <c r="H19" s="125">
        <v>1825.8833333333332</v>
      </c>
      <c r="I19" s="125">
        <v>1875.3666666666663</v>
      </c>
      <c r="J19" s="125">
        <v>1936.2333333333331</v>
      </c>
      <c r="K19" s="124">
        <v>1814.5</v>
      </c>
      <c r="L19" s="124">
        <v>1704.15</v>
      </c>
      <c r="M19" s="124">
        <v>0.46789999999999998</v>
      </c>
    </row>
    <row r="20" spans="1:13">
      <c r="A20" s="66">
        <v>11</v>
      </c>
      <c r="B20" s="124" t="s">
        <v>2107</v>
      </c>
      <c r="C20" s="124">
        <v>569.6</v>
      </c>
      <c r="D20" s="125">
        <v>570.44999999999993</v>
      </c>
      <c r="E20" s="125">
        <v>561.14999999999986</v>
      </c>
      <c r="F20" s="125">
        <v>552.69999999999993</v>
      </c>
      <c r="G20" s="125">
        <v>543.39999999999986</v>
      </c>
      <c r="H20" s="125">
        <v>578.89999999999986</v>
      </c>
      <c r="I20" s="125">
        <v>588.19999999999982</v>
      </c>
      <c r="J20" s="125">
        <v>596.64999999999986</v>
      </c>
      <c r="K20" s="124">
        <v>579.75</v>
      </c>
      <c r="L20" s="124">
        <v>562</v>
      </c>
      <c r="M20" s="124">
        <v>5.0248299999999997</v>
      </c>
    </row>
    <row r="21" spans="1:13">
      <c r="A21" s="66">
        <v>12</v>
      </c>
      <c r="B21" s="124" t="s">
        <v>31</v>
      </c>
      <c r="C21" s="124">
        <v>133.85</v>
      </c>
      <c r="D21" s="125">
        <v>132.63333333333333</v>
      </c>
      <c r="E21" s="125">
        <v>130.06666666666666</v>
      </c>
      <c r="F21" s="125">
        <v>126.28333333333333</v>
      </c>
      <c r="G21" s="125">
        <v>123.71666666666667</v>
      </c>
      <c r="H21" s="125">
        <v>136.41666666666666</v>
      </c>
      <c r="I21" s="125">
        <v>138.98333333333332</v>
      </c>
      <c r="J21" s="125">
        <v>142.76666666666665</v>
      </c>
      <c r="K21" s="124">
        <v>135.19999999999999</v>
      </c>
      <c r="L21" s="124">
        <v>128.85</v>
      </c>
      <c r="M21" s="124">
        <v>77.381159999999994</v>
      </c>
    </row>
    <row r="22" spans="1:13">
      <c r="A22" s="66">
        <v>13</v>
      </c>
      <c r="B22" s="124" t="s">
        <v>32</v>
      </c>
      <c r="C22" s="124">
        <v>333.2</v>
      </c>
      <c r="D22" s="125">
        <v>331.66666666666669</v>
      </c>
      <c r="E22" s="125">
        <v>328.53333333333336</v>
      </c>
      <c r="F22" s="125">
        <v>323.86666666666667</v>
      </c>
      <c r="G22" s="125">
        <v>320.73333333333335</v>
      </c>
      <c r="H22" s="125">
        <v>336.33333333333337</v>
      </c>
      <c r="I22" s="125">
        <v>339.4666666666667</v>
      </c>
      <c r="J22" s="125">
        <v>344.13333333333338</v>
      </c>
      <c r="K22" s="124">
        <v>334.8</v>
      </c>
      <c r="L22" s="124">
        <v>327</v>
      </c>
      <c r="M22" s="124">
        <v>47.568939999999998</v>
      </c>
    </row>
    <row r="23" spans="1:13">
      <c r="A23" s="66">
        <v>14</v>
      </c>
      <c r="B23" s="124" t="s">
        <v>33</v>
      </c>
      <c r="C23" s="124">
        <v>48.4</v>
      </c>
      <c r="D23" s="125">
        <v>48.383333333333333</v>
      </c>
      <c r="E23" s="125">
        <v>47.766666666666666</v>
      </c>
      <c r="F23" s="125">
        <v>47.133333333333333</v>
      </c>
      <c r="G23" s="125">
        <v>46.516666666666666</v>
      </c>
      <c r="H23" s="125">
        <v>49.016666666666666</v>
      </c>
      <c r="I23" s="125">
        <v>49.633333333333326</v>
      </c>
      <c r="J23" s="125">
        <v>50.266666666666666</v>
      </c>
      <c r="K23" s="124">
        <v>49</v>
      </c>
      <c r="L23" s="124">
        <v>47.75</v>
      </c>
      <c r="M23" s="124">
        <v>164.89833999999999</v>
      </c>
    </row>
    <row r="24" spans="1:13">
      <c r="A24" s="66">
        <v>15</v>
      </c>
      <c r="B24" s="124" t="s">
        <v>393</v>
      </c>
      <c r="C24" s="124">
        <v>223.45</v>
      </c>
      <c r="D24" s="125">
        <v>223.86666666666665</v>
      </c>
      <c r="E24" s="125">
        <v>220.8833333333333</v>
      </c>
      <c r="F24" s="125">
        <v>218.31666666666666</v>
      </c>
      <c r="G24" s="125">
        <v>215.33333333333331</v>
      </c>
      <c r="H24" s="125">
        <v>226.43333333333328</v>
      </c>
      <c r="I24" s="125">
        <v>229.41666666666663</v>
      </c>
      <c r="J24" s="125">
        <v>231.98333333333326</v>
      </c>
      <c r="K24" s="124">
        <v>226.85</v>
      </c>
      <c r="L24" s="124">
        <v>221.3</v>
      </c>
      <c r="M24" s="124">
        <v>4.9254300000000004</v>
      </c>
    </row>
    <row r="25" spans="1:13">
      <c r="A25" s="66">
        <v>16</v>
      </c>
      <c r="B25" s="124" t="s">
        <v>232</v>
      </c>
      <c r="C25" s="124">
        <v>987.05</v>
      </c>
      <c r="D25" s="125">
        <v>988.1</v>
      </c>
      <c r="E25" s="125">
        <v>980.2</v>
      </c>
      <c r="F25" s="125">
        <v>973.35</v>
      </c>
      <c r="G25" s="125">
        <v>965.45</v>
      </c>
      <c r="H25" s="125">
        <v>994.95</v>
      </c>
      <c r="I25" s="125">
        <v>1002.8499999999999</v>
      </c>
      <c r="J25" s="125">
        <v>1009.7</v>
      </c>
      <c r="K25" s="124">
        <v>996</v>
      </c>
      <c r="L25" s="124">
        <v>981.25</v>
      </c>
      <c r="M25" s="124">
        <v>4.7276499999999997</v>
      </c>
    </row>
    <row r="26" spans="1:13">
      <c r="A26" s="66">
        <v>17</v>
      </c>
      <c r="B26" s="124" t="s">
        <v>423</v>
      </c>
      <c r="C26" s="124">
        <v>1780.05</v>
      </c>
      <c r="D26" s="125">
        <v>1773.0333333333335</v>
      </c>
      <c r="E26" s="125">
        <v>1758.166666666667</v>
      </c>
      <c r="F26" s="125">
        <v>1736.2833333333335</v>
      </c>
      <c r="G26" s="125">
        <v>1721.416666666667</v>
      </c>
      <c r="H26" s="125">
        <v>1794.916666666667</v>
      </c>
      <c r="I26" s="125">
        <v>1809.7833333333333</v>
      </c>
      <c r="J26" s="125">
        <v>1831.666666666667</v>
      </c>
      <c r="K26" s="124">
        <v>1787.9</v>
      </c>
      <c r="L26" s="124">
        <v>1751.15</v>
      </c>
      <c r="M26" s="124">
        <v>0.16378000000000001</v>
      </c>
    </row>
    <row r="27" spans="1:13">
      <c r="A27" s="66">
        <v>18</v>
      </c>
      <c r="B27" s="124" t="s">
        <v>186</v>
      </c>
      <c r="C27" s="124">
        <v>726.9</v>
      </c>
      <c r="D27" s="125">
        <v>724.78333333333342</v>
      </c>
      <c r="E27" s="125">
        <v>720.56666666666683</v>
      </c>
      <c r="F27" s="125">
        <v>714.23333333333346</v>
      </c>
      <c r="G27" s="125">
        <v>710.01666666666688</v>
      </c>
      <c r="H27" s="125">
        <v>731.11666666666679</v>
      </c>
      <c r="I27" s="125">
        <v>735.33333333333326</v>
      </c>
      <c r="J27" s="125">
        <v>741.66666666666674</v>
      </c>
      <c r="K27" s="124">
        <v>729</v>
      </c>
      <c r="L27" s="124">
        <v>718.45</v>
      </c>
      <c r="M27" s="124">
        <v>2.7753999999999999</v>
      </c>
    </row>
    <row r="28" spans="1:13">
      <c r="A28" s="66">
        <v>19</v>
      </c>
      <c r="B28" s="124" t="s">
        <v>35</v>
      </c>
      <c r="C28" s="124">
        <v>217.45</v>
      </c>
      <c r="D28" s="125">
        <v>216.5</v>
      </c>
      <c r="E28" s="125">
        <v>213.7</v>
      </c>
      <c r="F28" s="125">
        <v>209.95</v>
      </c>
      <c r="G28" s="125">
        <v>207.14999999999998</v>
      </c>
      <c r="H28" s="125">
        <v>220.25</v>
      </c>
      <c r="I28" s="125">
        <v>223.05</v>
      </c>
      <c r="J28" s="125">
        <v>226.8</v>
      </c>
      <c r="K28" s="124">
        <v>219.3</v>
      </c>
      <c r="L28" s="124">
        <v>212.75</v>
      </c>
      <c r="M28" s="124">
        <v>13.894259999999999</v>
      </c>
    </row>
    <row r="29" spans="1:13">
      <c r="A29" s="66">
        <v>20</v>
      </c>
      <c r="B29" s="124" t="s">
        <v>37</v>
      </c>
      <c r="C29" s="124">
        <v>1151.8499999999999</v>
      </c>
      <c r="D29" s="125">
        <v>1152.5666666666666</v>
      </c>
      <c r="E29" s="125">
        <v>1139.2833333333333</v>
      </c>
      <c r="F29" s="125">
        <v>1126.7166666666667</v>
      </c>
      <c r="G29" s="125">
        <v>1113.4333333333334</v>
      </c>
      <c r="H29" s="125">
        <v>1165.1333333333332</v>
      </c>
      <c r="I29" s="125">
        <v>1178.4166666666665</v>
      </c>
      <c r="J29" s="125">
        <v>1190.9833333333331</v>
      </c>
      <c r="K29" s="124">
        <v>1165.8499999999999</v>
      </c>
      <c r="L29" s="124">
        <v>1140</v>
      </c>
      <c r="M29" s="124">
        <v>9.0431899999999992</v>
      </c>
    </row>
    <row r="30" spans="1:13">
      <c r="A30" s="66">
        <v>21</v>
      </c>
      <c r="B30" s="124" t="s">
        <v>38</v>
      </c>
      <c r="C30" s="124">
        <v>219.9</v>
      </c>
      <c r="D30" s="125">
        <v>219.18333333333331</v>
      </c>
      <c r="E30" s="125">
        <v>218.01666666666662</v>
      </c>
      <c r="F30" s="125">
        <v>216.13333333333333</v>
      </c>
      <c r="G30" s="125">
        <v>214.96666666666664</v>
      </c>
      <c r="H30" s="125">
        <v>221.06666666666661</v>
      </c>
      <c r="I30" s="125">
        <v>222.23333333333329</v>
      </c>
      <c r="J30" s="125">
        <v>224.11666666666659</v>
      </c>
      <c r="K30" s="124">
        <v>220.35</v>
      </c>
      <c r="L30" s="124">
        <v>217.3</v>
      </c>
      <c r="M30" s="124">
        <v>17.639530000000001</v>
      </c>
    </row>
    <row r="31" spans="1:13">
      <c r="A31" s="66">
        <v>22</v>
      </c>
      <c r="B31" s="124" t="s">
        <v>39</v>
      </c>
      <c r="C31" s="124">
        <v>83.1</v>
      </c>
      <c r="D31" s="125">
        <v>81.066666666666663</v>
      </c>
      <c r="E31" s="125">
        <v>78.383333333333326</v>
      </c>
      <c r="F31" s="125">
        <v>73.666666666666657</v>
      </c>
      <c r="G31" s="125">
        <v>70.98333333333332</v>
      </c>
      <c r="H31" s="125">
        <v>85.783333333333331</v>
      </c>
      <c r="I31" s="125">
        <v>88.466666666666669</v>
      </c>
      <c r="J31" s="125">
        <v>93.183333333333337</v>
      </c>
      <c r="K31" s="124">
        <v>83.75</v>
      </c>
      <c r="L31" s="124">
        <v>76.349999999999994</v>
      </c>
      <c r="M31" s="124">
        <v>102.32120999999999</v>
      </c>
    </row>
    <row r="32" spans="1:13">
      <c r="A32" s="66">
        <v>23</v>
      </c>
      <c r="B32" s="124" t="s">
        <v>40</v>
      </c>
      <c r="C32" s="124">
        <v>86.6</v>
      </c>
      <c r="D32" s="125">
        <v>86.3</v>
      </c>
      <c r="E32" s="125">
        <v>84.699999999999989</v>
      </c>
      <c r="F32" s="125">
        <v>82.8</v>
      </c>
      <c r="G32" s="125">
        <v>81.199999999999989</v>
      </c>
      <c r="H32" s="125">
        <v>88.199999999999989</v>
      </c>
      <c r="I32" s="125">
        <v>89.799999999999983</v>
      </c>
      <c r="J32" s="125">
        <v>91.699999999999989</v>
      </c>
      <c r="K32" s="124">
        <v>87.9</v>
      </c>
      <c r="L32" s="124">
        <v>84.4</v>
      </c>
      <c r="M32" s="124">
        <v>345.21039000000002</v>
      </c>
    </row>
    <row r="33" spans="1:13">
      <c r="A33" s="66">
        <v>24</v>
      </c>
      <c r="B33" s="124" t="s">
        <v>41</v>
      </c>
      <c r="C33" s="124">
        <v>1392.35</v>
      </c>
      <c r="D33" s="125">
        <v>1399.4666666666665</v>
      </c>
      <c r="E33" s="125">
        <v>1380.9833333333329</v>
      </c>
      <c r="F33" s="125">
        <v>1369.6166666666663</v>
      </c>
      <c r="G33" s="125">
        <v>1351.1333333333328</v>
      </c>
      <c r="H33" s="125">
        <v>1410.833333333333</v>
      </c>
      <c r="I33" s="125">
        <v>1429.3166666666666</v>
      </c>
      <c r="J33" s="125">
        <v>1440.6833333333332</v>
      </c>
      <c r="K33" s="124">
        <v>1417.95</v>
      </c>
      <c r="L33" s="124">
        <v>1388.1</v>
      </c>
      <c r="M33" s="124">
        <v>7.8387599999999997</v>
      </c>
    </row>
    <row r="34" spans="1:13">
      <c r="A34" s="66">
        <v>25</v>
      </c>
      <c r="B34" s="124" t="s">
        <v>42</v>
      </c>
      <c r="C34" s="124">
        <v>724.95</v>
      </c>
      <c r="D34" s="125">
        <v>722.11666666666679</v>
      </c>
      <c r="E34" s="125">
        <v>716.53333333333353</v>
      </c>
      <c r="F34" s="125">
        <v>708.11666666666679</v>
      </c>
      <c r="G34" s="125">
        <v>702.53333333333353</v>
      </c>
      <c r="H34" s="125">
        <v>730.53333333333353</v>
      </c>
      <c r="I34" s="125">
        <v>736.11666666666679</v>
      </c>
      <c r="J34" s="125">
        <v>744.53333333333353</v>
      </c>
      <c r="K34" s="124">
        <v>727.7</v>
      </c>
      <c r="L34" s="124">
        <v>713.7</v>
      </c>
      <c r="M34" s="124">
        <v>17.753019999999999</v>
      </c>
    </row>
    <row r="35" spans="1:13">
      <c r="A35" s="66">
        <v>26</v>
      </c>
      <c r="B35" s="124" t="s">
        <v>2017</v>
      </c>
      <c r="C35" s="124">
        <v>1456.55</v>
      </c>
      <c r="D35" s="125">
        <v>1459.1833333333334</v>
      </c>
      <c r="E35" s="125">
        <v>1439.3666666666668</v>
      </c>
      <c r="F35" s="125">
        <v>1422.1833333333334</v>
      </c>
      <c r="G35" s="125">
        <v>1402.3666666666668</v>
      </c>
      <c r="H35" s="125">
        <v>1476.3666666666668</v>
      </c>
      <c r="I35" s="125">
        <v>1496.1833333333334</v>
      </c>
      <c r="J35" s="125">
        <v>1513.3666666666668</v>
      </c>
      <c r="K35" s="124">
        <v>1479</v>
      </c>
      <c r="L35" s="124">
        <v>1442</v>
      </c>
      <c r="M35" s="124">
        <v>2.28945</v>
      </c>
    </row>
    <row r="36" spans="1:13">
      <c r="A36" s="66">
        <v>27</v>
      </c>
      <c r="B36" s="124" t="s">
        <v>43</v>
      </c>
      <c r="C36" s="124">
        <v>702.4</v>
      </c>
      <c r="D36" s="125">
        <v>705.63333333333321</v>
      </c>
      <c r="E36" s="125">
        <v>696.31666666666638</v>
      </c>
      <c r="F36" s="125">
        <v>690.23333333333312</v>
      </c>
      <c r="G36" s="125">
        <v>680.91666666666629</v>
      </c>
      <c r="H36" s="125">
        <v>711.71666666666647</v>
      </c>
      <c r="I36" s="125">
        <v>721.0333333333333</v>
      </c>
      <c r="J36" s="125">
        <v>727.11666666666656</v>
      </c>
      <c r="K36" s="124">
        <v>714.95</v>
      </c>
      <c r="L36" s="124">
        <v>699.55</v>
      </c>
      <c r="M36" s="124">
        <v>77.138239999999996</v>
      </c>
    </row>
    <row r="37" spans="1:13">
      <c r="A37" s="66">
        <v>28</v>
      </c>
      <c r="B37" s="124" t="s">
        <v>44</v>
      </c>
      <c r="C37" s="124">
        <v>2863.5</v>
      </c>
      <c r="D37" s="125">
        <v>2887.5666666666671</v>
      </c>
      <c r="E37" s="125">
        <v>2832.1333333333341</v>
      </c>
      <c r="F37" s="125">
        <v>2800.7666666666669</v>
      </c>
      <c r="G37" s="125">
        <v>2745.3333333333339</v>
      </c>
      <c r="H37" s="125">
        <v>2918.9333333333343</v>
      </c>
      <c r="I37" s="125">
        <v>2974.3666666666677</v>
      </c>
      <c r="J37" s="125">
        <v>3005.7333333333345</v>
      </c>
      <c r="K37" s="124">
        <v>2943</v>
      </c>
      <c r="L37" s="124">
        <v>2856.2</v>
      </c>
      <c r="M37" s="124">
        <v>10.08494</v>
      </c>
    </row>
    <row r="38" spans="1:13">
      <c r="A38" s="66">
        <v>29</v>
      </c>
      <c r="B38" s="124" t="s">
        <v>187</v>
      </c>
      <c r="C38" s="124">
        <v>2660.75</v>
      </c>
      <c r="D38" s="125">
        <v>2658.35</v>
      </c>
      <c r="E38" s="125">
        <v>2642.3999999999996</v>
      </c>
      <c r="F38" s="125">
        <v>2624.0499999999997</v>
      </c>
      <c r="G38" s="125">
        <v>2608.0999999999995</v>
      </c>
      <c r="H38" s="125">
        <v>2676.7</v>
      </c>
      <c r="I38" s="125">
        <v>2692.6499999999996</v>
      </c>
      <c r="J38" s="125">
        <v>2711</v>
      </c>
      <c r="K38" s="124">
        <v>2674.3</v>
      </c>
      <c r="L38" s="124">
        <v>2640</v>
      </c>
      <c r="M38" s="124">
        <v>7.0709400000000002</v>
      </c>
    </row>
    <row r="39" spans="1:13">
      <c r="A39" s="66">
        <v>30</v>
      </c>
      <c r="B39" s="124" t="s">
        <v>188</v>
      </c>
      <c r="C39" s="124">
        <v>6440.6</v>
      </c>
      <c r="D39" s="125">
        <v>6469.55</v>
      </c>
      <c r="E39" s="125">
        <v>6399.1</v>
      </c>
      <c r="F39" s="125">
        <v>6357.6</v>
      </c>
      <c r="G39" s="125">
        <v>6287.1500000000005</v>
      </c>
      <c r="H39" s="125">
        <v>6511.05</v>
      </c>
      <c r="I39" s="125">
        <v>6581.4999999999991</v>
      </c>
      <c r="J39" s="125">
        <v>6623</v>
      </c>
      <c r="K39" s="124">
        <v>6540</v>
      </c>
      <c r="L39" s="124">
        <v>6428.05</v>
      </c>
      <c r="M39" s="124">
        <v>2.2207599999999998</v>
      </c>
    </row>
    <row r="40" spans="1:13">
      <c r="A40" s="66">
        <v>31</v>
      </c>
      <c r="B40" s="124" t="s">
        <v>521</v>
      </c>
      <c r="C40" s="124">
        <v>894.7</v>
      </c>
      <c r="D40" s="125">
        <v>893.73333333333323</v>
      </c>
      <c r="E40" s="125">
        <v>887.16666666666652</v>
      </c>
      <c r="F40" s="125">
        <v>879.63333333333333</v>
      </c>
      <c r="G40" s="125">
        <v>873.06666666666661</v>
      </c>
      <c r="H40" s="125">
        <v>901.26666666666642</v>
      </c>
      <c r="I40" s="125">
        <v>907.83333333333326</v>
      </c>
      <c r="J40" s="125">
        <v>915.36666666666633</v>
      </c>
      <c r="K40" s="124">
        <v>900.3</v>
      </c>
      <c r="L40" s="124">
        <v>886.2</v>
      </c>
      <c r="M40" s="124">
        <v>5.3823600000000003</v>
      </c>
    </row>
    <row r="41" spans="1:13">
      <c r="A41" s="66">
        <v>32</v>
      </c>
      <c r="B41" s="124" t="s">
        <v>45</v>
      </c>
      <c r="C41" s="124">
        <v>108.1</v>
      </c>
      <c r="D41" s="125">
        <v>106.16666666666667</v>
      </c>
      <c r="E41" s="125">
        <v>103.53333333333335</v>
      </c>
      <c r="F41" s="125">
        <v>98.966666666666669</v>
      </c>
      <c r="G41" s="125">
        <v>96.333333333333343</v>
      </c>
      <c r="H41" s="125">
        <v>110.73333333333335</v>
      </c>
      <c r="I41" s="125">
        <v>113.36666666666667</v>
      </c>
      <c r="J41" s="125">
        <v>117.93333333333335</v>
      </c>
      <c r="K41" s="124">
        <v>108.8</v>
      </c>
      <c r="L41" s="124">
        <v>101.6</v>
      </c>
      <c r="M41" s="124">
        <v>295.05475000000001</v>
      </c>
    </row>
    <row r="42" spans="1:13">
      <c r="A42" s="66">
        <v>33</v>
      </c>
      <c r="B42" s="124" t="s">
        <v>46</v>
      </c>
      <c r="C42" s="124">
        <v>87.5</v>
      </c>
      <c r="D42" s="125">
        <v>86.3</v>
      </c>
      <c r="E42" s="125">
        <v>84.35</v>
      </c>
      <c r="F42" s="125">
        <v>81.2</v>
      </c>
      <c r="G42" s="125">
        <v>79.25</v>
      </c>
      <c r="H42" s="125">
        <v>89.449999999999989</v>
      </c>
      <c r="I42" s="125">
        <v>91.4</v>
      </c>
      <c r="J42" s="125">
        <v>94.549999999999983</v>
      </c>
      <c r="K42" s="124">
        <v>88.25</v>
      </c>
      <c r="L42" s="124">
        <v>83.15</v>
      </c>
      <c r="M42" s="124">
        <v>139.52083999999999</v>
      </c>
    </row>
    <row r="43" spans="1:13">
      <c r="A43" s="66">
        <v>34</v>
      </c>
      <c r="B43" s="124" t="s">
        <v>47</v>
      </c>
      <c r="C43" s="124">
        <v>1280.05</v>
      </c>
      <c r="D43" s="125">
        <v>1282.8500000000001</v>
      </c>
      <c r="E43" s="125">
        <v>1268.4500000000003</v>
      </c>
      <c r="F43" s="125">
        <v>1256.8500000000001</v>
      </c>
      <c r="G43" s="125">
        <v>1242.4500000000003</v>
      </c>
      <c r="H43" s="125">
        <v>1294.4500000000003</v>
      </c>
      <c r="I43" s="125">
        <v>1308.8500000000004</v>
      </c>
      <c r="J43" s="125">
        <v>1320.4500000000003</v>
      </c>
      <c r="K43" s="124">
        <v>1297.25</v>
      </c>
      <c r="L43" s="124">
        <v>1271.25</v>
      </c>
      <c r="M43" s="124">
        <v>7.61639</v>
      </c>
    </row>
    <row r="44" spans="1:13">
      <c r="A44" s="66">
        <v>35</v>
      </c>
      <c r="B44" s="124" t="s">
        <v>553</v>
      </c>
      <c r="C44" s="124">
        <v>302.2</v>
      </c>
      <c r="D44" s="125">
        <v>303.59999999999997</v>
      </c>
      <c r="E44" s="125">
        <v>299.79999999999995</v>
      </c>
      <c r="F44" s="125">
        <v>297.39999999999998</v>
      </c>
      <c r="G44" s="125">
        <v>293.59999999999997</v>
      </c>
      <c r="H44" s="125">
        <v>305.99999999999994</v>
      </c>
      <c r="I44" s="125">
        <v>309.8</v>
      </c>
      <c r="J44" s="125">
        <v>312.19999999999993</v>
      </c>
      <c r="K44" s="124">
        <v>307.39999999999998</v>
      </c>
      <c r="L44" s="124">
        <v>301.2</v>
      </c>
      <c r="M44" s="124">
        <v>4.72234</v>
      </c>
    </row>
    <row r="45" spans="1:13">
      <c r="A45" s="66">
        <v>36</v>
      </c>
      <c r="B45" s="124" t="s">
        <v>189</v>
      </c>
      <c r="C45" s="124">
        <v>85</v>
      </c>
      <c r="D45" s="125">
        <v>84.433333333333337</v>
      </c>
      <c r="E45" s="125">
        <v>83.566666666666677</v>
      </c>
      <c r="F45" s="125">
        <v>82.13333333333334</v>
      </c>
      <c r="G45" s="125">
        <v>81.26666666666668</v>
      </c>
      <c r="H45" s="125">
        <v>85.866666666666674</v>
      </c>
      <c r="I45" s="125">
        <v>86.733333333333348</v>
      </c>
      <c r="J45" s="125">
        <v>88.166666666666671</v>
      </c>
      <c r="K45" s="124">
        <v>85.3</v>
      </c>
      <c r="L45" s="124">
        <v>83</v>
      </c>
      <c r="M45" s="124">
        <v>113.38932</v>
      </c>
    </row>
    <row r="46" spans="1:13">
      <c r="A46" s="66">
        <v>37</v>
      </c>
      <c r="B46" s="124" t="s">
        <v>1832</v>
      </c>
      <c r="C46" s="124">
        <v>949.9</v>
      </c>
      <c r="D46" s="125">
        <v>943.26666666666677</v>
      </c>
      <c r="E46" s="125">
        <v>931.63333333333355</v>
      </c>
      <c r="F46" s="125">
        <v>913.36666666666679</v>
      </c>
      <c r="G46" s="125">
        <v>901.73333333333358</v>
      </c>
      <c r="H46" s="125">
        <v>961.53333333333353</v>
      </c>
      <c r="I46" s="125">
        <v>973.16666666666674</v>
      </c>
      <c r="J46" s="125">
        <v>991.43333333333351</v>
      </c>
      <c r="K46" s="124">
        <v>954.9</v>
      </c>
      <c r="L46" s="124">
        <v>925</v>
      </c>
      <c r="M46" s="124">
        <v>5.3992100000000001</v>
      </c>
    </row>
    <row r="47" spans="1:13">
      <c r="A47" s="66">
        <v>38</v>
      </c>
      <c r="B47" s="124" t="s">
        <v>48</v>
      </c>
      <c r="C47" s="124">
        <v>519.75</v>
      </c>
      <c r="D47" s="125">
        <v>517.1</v>
      </c>
      <c r="E47" s="125">
        <v>512.65000000000009</v>
      </c>
      <c r="F47" s="125">
        <v>505.55000000000007</v>
      </c>
      <c r="G47" s="125">
        <v>501.10000000000014</v>
      </c>
      <c r="H47" s="125">
        <v>524.20000000000005</v>
      </c>
      <c r="I47" s="125">
        <v>528.65000000000009</v>
      </c>
      <c r="J47" s="125">
        <v>535.75</v>
      </c>
      <c r="K47" s="124">
        <v>521.54999999999995</v>
      </c>
      <c r="L47" s="124">
        <v>510</v>
      </c>
      <c r="M47" s="124">
        <v>11.54025</v>
      </c>
    </row>
    <row r="48" spans="1:13">
      <c r="A48" s="66">
        <v>39</v>
      </c>
      <c r="B48" s="124" t="s">
        <v>50</v>
      </c>
      <c r="C48" s="124">
        <v>66.150000000000006</v>
      </c>
      <c r="D48" s="125">
        <v>65.8</v>
      </c>
      <c r="E48" s="125">
        <v>65</v>
      </c>
      <c r="F48" s="125">
        <v>63.850000000000009</v>
      </c>
      <c r="G48" s="125">
        <v>63.050000000000011</v>
      </c>
      <c r="H48" s="125">
        <v>66.949999999999989</v>
      </c>
      <c r="I48" s="125">
        <v>67.749999999999972</v>
      </c>
      <c r="J48" s="125">
        <v>68.899999999999977</v>
      </c>
      <c r="K48" s="124">
        <v>66.599999999999994</v>
      </c>
      <c r="L48" s="124">
        <v>64.650000000000006</v>
      </c>
      <c r="M48" s="124">
        <v>93.096739999999997</v>
      </c>
    </row>
    <row r="49" spans="1:13">
      <c r="A49" s="66">
        <v>40</v>
      </c>
      <c r="B49" s="124" t="s">
        <v>53</v>
      </c>
      <c r="C49" s="124">
        <v>346.05</v>
      </c>
      <c r="D49" s="125">
        <v>343.58333333333331</v>
      </c>
      <c r="E49" s="125">
        <v>339.61666666666662</v>
      </c>
      <c r="F49" s="125">
        <v>333.18333333333328</v>
      </c>
      <c r="G49" s="125">
        <v>329.21666666666658</v>
      </c>
      <c r="H49" s="125">
        <v>350.01666666666665</v>
      </c>
      <c r="I49" s="125">
        <v>353.98333333333335</v>
      </c>
      <c r="J49" s="125">
        <v>360.41666666666669</v>
      </c>
      <c r="K49" s="124">
        <v>347.55</v>
      </c>
      <c r="L49" s="124">
        <v>337.15</v>
      </c>
      <c r="M49" s="124">
        <v>28.722480000000001</v>
      </c>
    </row>
    <row r="50" spans="1:13">
      <c r="A50" s="66">
        <v>41</v>
      </c>
      <c r="B50" s="124" t="s">
        <v>49</v>
      </c>
      <c r="C50" s="124">
        <v>307.64999999999998</v>
      </c>
      <c r="D50" s="125">
        <v>309.18333333333334</v>
      </c>
      <c r="E50" s="125">
        <v>300.56666666666666</v>
      </c>
      <c r="F50" s="125">
        <v>293.48333333333335</v>
      </c>
      <c r="G50" s="125">
        <v>284.86666666666667</v>
      </c>
      <c r="H50" s="125">
        <v>316.26666666666665</v>
      </c>
      <c r="I50" s="125">
        <v>324.88333333333333</v>
      </c>
      <c r="J50" s="125">
        <v>331.96666666666664</v>
      </c>
      <c r="K50" s="124">
        <v>317.8</v>
      </c>
      <c r="L50" s="124">
        <v>302.10000000000002</v>
      </c>
      <c r="M50" s="124">
        <v>266.57231999999999</v>
      </c>
    </row>
    <row r="51" spans="1:13">
      <c r="A51" s="66">
        <v>42</v>
      </c>
      <c r="B51" s="124" t="s">
        <v>190</v>
      </c>
      <c r="C51" s="124">
        <v>293.25</v>
      </c>
      <c r="D51" s="125">
        <v>294.3</v>
      </c>
      <c r="E51" s="125">
        <v>290.95000000000005</v>
      </c>
      <c r="F51" s="125">
        <v>288.65000000000003</v>
      </c>
      <c r="G51" s="125">
        <v>285.30000000000007</v>
      </c>
      <c r="H51" s="125">
        <v>296.60000000000002</v>
      </c>
      <c r="I51" s="125">
        <v>299.95000000000005</v>
      </c>
      <c r="J51" s="125">
        <v>302.25</v>
      </c>
      <c r="K51" s="124">
        <v>297.64999999999998</v>
      </c>
      <c r="L51" s="124">
        <v>292</v>
      </c>
      <c r="M51" s="124">
        <v>21.214500000000001</v>
      </c>
    </row>
    <row r="52" spans="1:13">
      <c r="A52" s="66">
        <v>43</v>
      </c>
      <c r="B52" s="124" t="s">
        <v>51</v>
      </c>
      <c r="C52" s="124">
        <v>632.9</v>
      </c>
      <c r="D52" s="125">
        <v>630.1</v>
      </c>
      <c r="E52" s="125">
        <v>625.80000000000007</v>
      </c>
      <c r="F52" s="125">
        <v>618.70000000000005</v>
      </c>
      <c r="G52" s="125">
        <v>614.40000000000009</v>
      </c>
      <c r="H52" s="125">
        <v>637.20000000000005</v>
      </c>
      <c r="I52" s="125">
        <v>641.5</v>
      </c>
      <c r="J52" s="125">
        <v>648.6</v>
      </c>
      <c r="K52" s="124">
        <v>634.4</v>
      </c>
      <c r="L52" s="124">
        <v>623</v>
      </c>
      <c r="M52" s="124">
        <v>8.4856999999999996</v>
      </c>
    </row>
    <row r="53" spans="1:13">
      <c r="A53" s="66">
        <v>44</v>
      </c>
      <c r="B53" s="124" t="s">
        <v>52</v>
      </c>
      <c r="C53" s="124">
        <v>18749.75</v>
      </c>
      <c r="D53" s="125">
        <v>18816.916666666668</v>
      </c>
      <c r="E53" s="125">
        <v>18633.833333333336</v>
      </c>
      <c r="F53" s="125">
        <v>18517.916666666668</v>
      </c>
      <c r="G53" s="125">
        <v>18334.833333333336</v>
      </c>
      <c r="H53" s="125">
        <v>18932.833333333336</v>
      </c>
      <c r="I53" s="125">
        <v>19115.916666666672</v>
      </c>
      <c r="J53" s="125">
        <v>19231.833333333336</v>
      </c>
      <c r="K53" s="124">
        <v>19000</v>
      </c>
      <c r="L53" s="124">
        <v>18701</v>
      </c>
      <c r="M53" s="124">
        <v>0.11992</v>
      </c>
    </row>
    <row r="54" spans="1:13">
      <c r="A54" s="66">
        <v>45</v>
      </c>
      <c r="B54" s="124" t="s">
        <v>191</v>
      </c>
      <c r="C54" s="124">
        <v>3077.25</v>
      </c>
      <c r="D54" s="125">
        <v>3076.6333333333337</v>
      </c>
      <c r="E54" s="125">
        <v>3062.9166666666674</v>
      </c>
      <c r="F54" s="125">
        <v>3048.5833333333339</v>
      </c>
      <c r="G54" s="125">
        <v>3034.8666666666677</v>
      </c>
      <c r="H54" s="125">
        <v>3090.9666666666672</v>
      </c>
      <c r="I54" s="125">
        <v>3104.6833333333334</v>
      </c>
      <c r="J54" s="125">
        <v>3119.0166666666669</v>
      </c>
      <c r="K54" s="124">
        <v>3090.35</v>
      </c>
      <c r="L54" s="124">
        <v>3062.3</v>
      </c>
      <c r="M54" s="124">
        <v>2.1741999999999999</v>
      </c>
    </row>
    <row r="55" spans="1:13">
      <c r="A55" s="66">
        <v>46</v>
      </c>
      <c r="B55" s="124" t="s">
        <v>192</v>
      </c>
      <c r="C55" s="124">
        <v>1471.75</v>
      </c>
      <c r="D55" s="125">
        <v>1469.25</v>
      </c>
      <c r="E55" s="125">
        <v>1461.5</v>
      </c>
      <c r="F55" s="125">
        <v>1451.25</v>
      </c>
      <c r="G55" s="125">
        <v>1443.5</v>
      </c>
      <c r="H55" s="125">
        <v>1479.5</v>
      </c>
      <c r="I55" s="125">
        <v>1487.25</v>
      </c>
      <c r="J55" s="125">
        <v>1497.5</v>
      </c>
      <c r="K55" s="124">
        <v>1477</v>
      </c>
      <c r="L55" s="124">
        <v>1459</v>
      </c>
      <c r="M55" s="124">
        <v>0.14232</v>
      </c>
    </row>
    <row r="56" spans="1:13">
      <c r="A56" s="66">
        <v>47</v>
      </c>
      <c r="B56" s="124" t="s">
        <v>193</v>
      </c>
      <c r="C56" s="124">
        <v>323.2</v>
      </c>
      <c r="D56" s="125">
        <v>321.61666666666662</v>
      </c>
      <c r="E56" s="125">
        <v>319.03333333333325</v>
      </c>
      <c r="F56" s="125">
        <v>314.86666666666662</v>
      </c>
      <c r="G56" s="125">
        <v>312.28333333333325</v>
      </c>
      <c r="H56" s="125">
        <v>325.78333333333325</v>
      </c>
      <c r="I56" s="125">
        <v>328.36666666666662</v>
      </c>
      <c r="J56" s="125">
        <v>332.53333333333325</v>
      </c>
      <c r="K56" s="124">
        <v>324.2</v>
      </c>
      <c r="L56" s="124">
        <v>317.45</v>
      </c>
      <c r="M56" s="124">
        <v>9.7010299999999994</v>
      </c>
    </row>
    <row r="57" spans="1:13">
      <c r="A57" s="66">
        <v>48</v>
      </c>
      <c r="B57" s="124" t="s">
        <v>54</v>
      </c>
      <c r="C57" s="124">
        <v>242.4</v>
      </c>
      <c r="D57" s="125">
        <v>239.75</v>
      </c>
      <c r="E57" s="125">
        <v>235.15</v>
      </c>
      <c r="F57" s="125">
        <v>227.9</v>
      </c>
      <c r="G57" s="125">
        <v>223.3</v>
      </c>
      <c r="H57" s="125">
        <v>247</v>
      </c>
      <c r="I57" s="125">
        <v>251.60000000000002</v>
      </c>
      <c r="J57" s="125">
        <v>258.85000000000002</v>
      </c>
      <c r="K57" s="124">
        <v>244.35</v>
      </c>
      <c r="L57" s="124">
        <v>232.5</v>
      </c>
      <c r="M57" s="124">
        <v>68.445340000000002</v>
      </c>
    </row>
    <row r="58" spans="1:13">
      <c r="A58" s="66">
        <v>49</v>
      </c>
      <c r="B58" s="124" t="s">
        <v>230</v>
      </c>
      <c r="C58" s="124">
        <v>160.55000000000001</v>
      </c>
      <c r="D58" s="125">
        <v>158.75</v>
      </c>
      <c r="E58" s="125">
        <v>156.05000000000001</v>
      </c>
      <c r="F58" s="125">
        <v>151.55000000000001</v>
      </c>
      <c r="G58" s="125">
        <v>148.85000000000002</v>
      </c>
      <c r="H58" s="125">
        <v>163.25</v>
      </c>
      <c r="I58" s="125">
        <v>165.95</v>
      </c>
      <c r="J58" s="125">
        <v>170.45</v>
      </c>
      <c r="K58" s="124">
        <v>161.44999999999999</v>
      </c>
      <c r="L58" s="124">
        <v>154.25</v>
      </c>
      <c r="M58" s="124">
        <v>18.06531</v>
      </c>
    </row>
    <row r="59" spans="1:13">
      <c r="A59" s="66">
        <v>50</v>
      </c>
      <c r="B59" s="124" t="s">
        <v>614</v>
      </c>
      <c r="C59" s="124">
        <v>31.05</v>
      </c>
      <c r="D59" s="125">
        <v>30.950000000000003</v>
      </c>
      <c r="E59" s="125">
        <v>30.550000000000004</v>
      </c>
      <c r="F59" s="125">
        <v>30.05</v>
      </c>
      <c r="G59" s="125">
        <v>29.650000000000002</v>
      </c>
      <c r="H59" s="125">
        <v>31.450000000000006</v>
      </c>
      <c r="I59" s="125">
        <v>31.850000000000005</v>
      </c>
      <c r="J59" s="125">
        <v>32.350000000000009</v>
      </c>
      <c r="K59" s="124">
        <v>31.35</v>
      </c>
      <c r="L59" s="124">
        <v>30.45</v>
      </c>
      <c r="M59" s="124">
        <v>5.0924199999999997</v>
      </c>
    </row>
    <row r="60" spans="1:13">
      <c r="A60" s="66">
        <v>51</v>
      </c>
      <c r="B60" s="124" t="s">
        <v>55</v>
      </c>
      <c r="C60" s="124">
        <v>830.75</v>
      </c>
      <c r="D60" s="125">
        <v>824.25</v>
      </c>
      <c r="E60" s="125">
        <v>812.5</v>
      </c>
      <c r="F60" s="125">
        <v>794.25</v>
      </c>
      <c r="G60" s="125">
        <v>782.5</v>
      </c>
      <c r="H60" s="125">
        <v>842.5</v>
      </c>
      <c r="I60" s="125">
        <v>854.25</v>
      </c>
      <c r="J60" s="125">
        <v>872.5</v>
      </c>
      <c r="K60" s="124">
        <v>836</v>
      </c>
      <c r="L60" s="124">
        <v>806</v>
      </c>
      <c r="M60" s="124">
        <v>5.3353099999999998</v>
      </c>
    </row>
    <row r="61" spans="1:13">
      <c r="A61" s="66">
        <v>52</v>
      </c>
      <c r="B61" s="124" t="s">
        <v>629</v>
      </c>
      <c r="C61" s="124">
        <v>1269.1500000000001</v>
      </c>
      <c r="D61" s="125">
        <v>1256.5666666666666</v>
      </c>
      <c r="E61" s="125">
        <v>1238.1333333333332</v>
      </c>
      <c r="F61" s="125">
        <v>1207.1166666666666</v>
      </c>
      <c r="G61" s="125">
        <v>1188.6833333333332</v>
      </c>
      <c r="H61" s="125">
        <v>1287.5833333333333</v>
      </c>
      <c r="I61" s="125">
        <v>1306.0166666666667</v>
      </c>
      <c r="J61" s="125">
        <v>1337.0333333333333</v>
      </c>
      <c r="K61" s="124">
        <v>1275</v>
      </c>
      <c r="L61" s="124">
        <v>1225.55</v>
      </c>
      <c r="M61" s="124">
        <v>5.1270600000000002</v>
      </c>
    </row>
    <row r="62" spans="1:13">
      <c r="A62" s="66">
        <v>53</v>
      </c>
      <c r="B62" s="124" t="s">
        <v>57</v>
      </c>
      <c r="C62" s="124">
        <v>551.54999999999995</v>
      </c>
      <c r="D62" s="125">
        <v>551.41666666666663</v>
      </c>
      <c r="E62" s="125">
        <v>547.5333333333333</v>
      </c>
      <c r="F62" s="125">
        <v>543.51666666666665</v>
      </c>
      <c r="G62" s="125">
        <v>539.63333333333333</v>
      </c>
      <c r="H62" s="125">
        <v>555.43333333333328</v>
      </c>
      <c r="I62" s="125">
        <v>559.31666666666672</v>
      </c>
      <c r="J62" s="125">
        <v>563.33333333333326</v>
      </c>
      <c r="K62" s="124">
        <v>555.29999999999995</v>
      </c>
      <c r="L62" s="124">
        <v>547.4</v>
      </c>
      <c r="M62" s="124">
        <v>24.309139999999999</v>
      </c>
    </row>
    <row r="63" spans="1:13">
      <c r="A63" s="66">
        <v>54</v>
      </c>
      <c r="B63" s="124" t="s">
        <v>58</v>
      </c>
      <c r="C63" s="124">
        <v>232.65</v>
      </c>
      <c r="D63" s="125">
        <v>230.75</v>
      </c>
      <c r="E63" s="125">
        <v>228.5</v>
      </c>
      <c r="F63" s="125">
        <v>224.35</v>
      </c>
      <c r="G63" s="125">
        <v>222.1</v>
      </c>
      <c r="H63" s="125">
        <v>234.9</v>
      </c>
      <c r="I63" s="125">
        <v>237.15</v>
      </c>
      <c r="J63" s="125">
        <v>241.3</v>
      </c>
      <c r="K63" s="124">
        <v>233</v>
      </c>
      <c r="L63" s="124">
        <v>226.6</v>
      </c>
      <c r="M63" s="124">
        <v>95.264920000000004</v>
      </c>
    </row>
    <row r="64" spans="1:13">
      <c r="A64" s="66">
        <v>55</v>
      </c>
      <c r="B64" s="124" t="s">
        <v>59</v>
      </c>
      <c r="C64" s="124">
        <v>1245.95</v>
      </c>
      <c r="D64" s="125">
        <v>1251.3166666666668</v>
      </c>
      <c r="E64" s="125">
        <v>1237.7333333333336</v>
      </c>
      <c r="F64" s="125">
        <v>1229.5166666666667</v>
      </c>
      <c r="G64" s="125">
        <v>1215.9333333333334</v>
      </c>
      <c r="H64" s="125">
        <v>1259.5333333333338</v>
      </c>
      <c r="I64" s="125">
        <v>1273.1166666666672</v>
      </c>
      <c r="J64" s="125">
        <v>1281.3333333333339</v>
      </c>
      <c r="K64" s="124">
        <v>1264.9000000000001</v>
      </c>
      <c r="L64" s="124">
        <v>1243.0999999999999</v>
      </c>
      <c r="M64" s="124">
        <v>3.3043300000000002</v>
      </c>
    </row>
    <row r="65" spans="1:13">
      <c r="A65" s="66">
        <v>56</v>
      </c>
      <c r="B65" s="124" t="s">
        <v>194</v>
      </c>
      <c r="C65" s="124">
        <v>478.15</v>
      </c>
      <c r="D65" s="125">
        <v>475.7166666666667</v>
      </c>
      <c r="E65" s="125">
        <v>471.53333333333342</v>
      </c>
      <c r="F65" s="125">
        <v>464.91666666666674</v>
      </c>
      <c r="G65" s="125">
        <v>460.73333333333346</v>
      </c>
      <c r="H65" s="125">
        <v>482.33333333333337</v>
      </c>
      <c r="I65" s="125">
        <v>486.51666666666665</v>
      </c>
      <c r="J65" s="125">
        <v>493.13333333333333</v>
      </c>
      <c r="K65" s="124">
        <v>479.9</v>
      </c>
      <c r="L65" s="124">
        <v>469.1</v>
      </c>
      <c r="M65" s="124">
        <v>11.63832</v>
      </c>
    </row>
    <row r="66" spans="1:13">
      <c r="A66" s="66">
        <v>57</v>
      </c>
      <c r="B66" s="124" t="s">
        <v>640</v>
      </c>
      <c r="C66" s="124">
        <v>440.45</v>
      </c>
      <c r="D66" s="125">
        <v>441.59999999999997</v>
      </c>
      <c r="E66" s="125">
        <v>435.49999999999994</v>
      </c>
      <c r="F66" s="125">
        <v>430.54999999999995</v>
      </c>
      <c r="G66" s="125">
        <v>424.44999999999993</v>
      </c>
      <c r="H66" s="125">
        <v>446.54999999999995</v>
      </c>
      <c r="I66" s="125">
        <v>452.65</v>
      </c>
      <c r="J66" s="125">
        <v>457.59999999999997</v>
      </c>
      <c r="K66" s="124">
        <v>447.7</v>
      </c>
      <c r="L66" s="124">
        <v>436.65</v>
      </c>
      <c r="M66" s="124">
        <v>0.90559000000000001</v>
      </c>
    </row>
    <row r="67" spans="1:13">
      <c r="A67" s="66">
        <v>58</v>
      </c>
      <c r="B67" s="124" t="s">
        <v>652</v>
      </c>
      <c r="C67" s="124">
        <v>209.75</v>
      </c>
      <c r="D67" s="125">
        <v>210.58333333333334</v>
      </c>
      <c r="E67" s="125">
        <v>207.41666666666669</v>
      </c>
      <c r="F67" s="125">
        <v>205.08333333333334</v>
      </c>
      <c r="G67" s="125">
        <v>201.91666666666669</v>
      </c>
      <c r="H67" s="125">
        <v>212.91666666666669</v>
      </c>
      <c r="I67" s="125">
        <v>216.08333333333337</v>
      </c>
      <c r="J67" s="125">
        <v>218.41666666666669</v>
      </c>
      <c r="K67" s="124">
        <v>213.75</v>
      </c>
      <c r="L67" s="124">
        <v>208.25</v>
      </c>
      <c r="M67" s="124">
        <v>5.97227</v>
      </c>
    </row>
    <row r="68" spans="1:13">
      <c r="A68" s="66">
        <v>59</v>
      </c>
      <c r="B68" s="124" t="s">
        <v>344</v>
      </c>
      <c r="C68" s="124">
        <v>704.75</v>
      </c>
      <c r="D68" s="125">
        <v>705.55000000000007</v>
      </c>
      <c r="E68" s="125">
        <v>699.10000000000014</v>
      </c>
      <c r="F68" s="125">
        <v>693.45</v>
      </c>
      <c r="G68" s="125">
        <v>687.00000000000011</v>
      </c>
      <c r="H68" s="125">
        <v>711.20000000000016</v>
      </c>
      <c r="I68" s="125">
        <v>717.6500000000002</v>
      </c>
      <c r="J68" s="125">
        <v>723.30000000000018</v>
      </c>
      <c r="K68" s="124">
        <v>712</v>
      </c>
      <c r="L68" s="124">
        <v>699.9</v>
      </c>
      <c r="M68" s="124">
        <v>4.35318</v>
      </c>
    </row>
    <row r="69" spans="1:13">
      <c r="A69" s="66">
        <v>60</v>
      </c>
      <c r="B69" s="124" t="s">
        <v>63</v>
      </c>
      <c r="C69" s="124">
        <v>167.25</v>
      </c>
      <c r="D69" s="125">
        <v>167.21666666666667</v>
      </c>
      <c r="E69" s="125">
        <v>165.23333333333335</v>
      </c>
      <c r="F69" s="125">
        <v>163.21666666666667</v>
      </c>
      <c r="G69" s="125">
        <v>161.23333333333335</v>
      </c>
      <c r="H69" s="125">
        <v>169.23333333333335</v>
      </c>
      <c r="I69" s="125">
        <v>171.21666666666664</v>
      </c>
      <c r="J69" s="125">
        <v>173.23333333333335</v>
      </c>
      <c r="K69" s="124">
        <v>169.2</v>
      </c>
      <c r="L69" s="124">
        <v>165.2</v>
      </c>
      <c r="M69" s="124">
        <v>38.457180000000001</v>
      </c>
    </row>
    <row r="70" spans="1:13">
      <c r="A70" s="66">
        <v>61</v>
      </c>
      <c r="B70" s="124" t="s">
        <v>60</v>
      </c>
      <c r="C70" s="124">
        <v>445.3</v>
      </c>
      <c r="D70" s="125">
        <v>443.68333333333334</v>
      </c>
      <c r="E70" s="125">
        <v>441.31666666666666</v>
      </c>
      <c r="F70" s="125">
        <v>437.33333333333331</v>
      </c>
      <c r="G70" s="125">
        <v>434.96666666666664</v>
      </c>
      <c r="H70" s="125">
        <v>447.66666666666669</v>
      </c>
      <c r="I70" s="125">
        <v>450.03333333333336</v>
      </c>
      <c r="J70" s="125">
        <v>454.01666666666671</v>
      </c>
      <c r="K70" s="124">
        <v>446.05</v>
      </c>
      <c r="L70" s="124">
        <v>439.7</v>
      </c>
      <c r="M70" s="124">
        <v>27.041419999999999</v>
      </c>
    </row>
    <row r="71" spans="1:13">
      <c r="A71" s="66">
        <v>62</v>
      </c>
      <c r="B71" s="124" t="s">
        <v>231</v>
      </c>
      <c r="C71" s="124">
        <v>128.80000000000001</v>
      </c>
      <c r="D71" s="125">
        <v>129.56666666666669</v>
      </c>
      <c r="E71" s="125">
        <v>126.63333333333338</v>
      </c>
      <c r="F71" s="125">
        <v>124.4666666666667</v>
      </c>
      <c r="G71" s="125">
        <v>121.53333333333339</v>
      </c>
      <c r="H71" s="125">
        <v>131.73333333333338</v>
      </c>
      <c r="I71" s="125">
        <v>134.66666666666671</v>
      </c>
      <c r="J71" s="125">
        <v>136.83333333333337</v>
      </c>
      <c r="K71" s="124">
        <v>132.5</v>
      </c>
      <c r="L71" s="124">
        <v>127.4</v>
      </c>
      <c r="M71" s="124">
        <v>133.12683000000001</v>
      </c>
    </row>
    <row r="72" spans="1:13">
      <c r="A72" s="66">
        <v>63</v>
      </c>
      <c r="B72" s="124" t="s">
        <v>61</v>
      </c>
      <c r="C72" s="124">
        <v>41.35</v>
      </c>
      <c r="D72" s="125">
        <v>40.65</v>
      </c>
      <c r="E72" s="125">
        <v>39.4</v>
      </c>
      <c r="F72" s="125">
        <v>37.450000000000003</v>
      </c>
      <c r="G72" s="125">
        <v>36.200000000000003</v>
      </c>
      <c r="H72" s="125">
        <v>42.599999999999994</v>
      </c>
      <c r="I72" s="125">
        <v>43.849999999999994</v>
      </c>
      <c r="J72" s="125">
        <v>45.79999999999999</v>
      </c>
      <c r="K72" s="124">
        <v>41.9</v>
      </c>
      <c r="L72" s="124">
        <v>38.700000000000003</v>
      </c>
      <c r="M72" s="124">
        <v>233.55079000000001</v>
      </c>
    </row>
    <row r="73" spans="1:13">
      <c r="A73" s="66">
        <v>64</v>
      </c>
      <c r="B73" s="124" t="s">
        <v>62</v>
      </c>
      <c r="C73" s="124">
        <v>1669.8</v>
      </c>
      <c r="D73" s="125">
        <v>1664.95</v>
      </c>
      <c r="E73" s="125">
        <v>1654.9</v>
      </c>
      <c r="F73" s="125">
        <v>1640</v>
      </c>
      <c r="G73" s="125">
        <v>1629.95</v>
      </c>
      <c r="H73" s="125">
        <v>1679.8500000000001</v>
      </c>
      <c r="I73" s="125">
        <v>1689.8999999999999</v>
      </c>
      <c r="J73" s="125">
        <v>1704.8000000000002</v>
      </c>
      <c r="K73" s="124">
        <v>1675</v>
      </c>
      <c r="L73" s="124">
        <v>1650.05</v>
      </c>
      <c r="M73" s="124">
        <v>4.8028000000000004</v>
      </c>
    </row>
    <row r="74" spans="1:13">
      <c r="A74" s="66">
        <v>65</v>
      </c>
      <c r="B74" s="124" t="s">
        <v>1067</v>
      </c>
      <c r="C74" s="124">
        <v>1018.4</v>
      </c>
      <c r="D74" s="125">
        <v>1018</v>
      </c>
      <c r="E74" s="125">
        <v>1011.7</v>
      </c>
      <c r="F74" s="125">
        <v>1005</v>
      </c>
      <c r="G74" s="125">
        <v>998.7</v>
      </c>
      <c r="H74" s="125">
        <v>1024.7</v>
      </c>
      <c r="I74" s="125">
        <v>1031</v>
      </c>
      <c r="J74" s="125">
        <v>1037.7</v>
      </c>
      <c r="K74" s="124">
        <v>1024.3</v>
      </c>
      <c r="L74" s="124">
        <v>1011.3</v>
      </c>
      <c r="M74" s="124">
        <v>0.36829000000000001</v>
      </c>
    </row>
    <row r="75" spans="1:13">
      <c r="A75" s="66">
        <v>66</v>
      </c>
      <c r="B75" s="124" t="s">
        <v>64</v>
      </c>
      <c r="C75" s="124">
        <v>2646</v>
      </c>
      <c r="D75" s="125">
        <v>2627.7166666666667</v>
      </c>
      <c r="E75" s="125">
        <v>2598.3333333333335</v>
      </c>
      <c r="F75" s="125">
        <v>2550.666666666667</v>
      </c>
      <c r="G75" s="125">
        <v>2521.2833333333338</v>
      </c>
      <c r="H75" s="125">
        <v>2675.3833333333332</v>
      </c>
      <c r="I75" s="125">
        <v>2704.7666666666664</v>
      </c>
      <c r="J75" s="125">
        <v>2752.4333333333329</v>
      </c>
      <c r="K75" s="124">
        <v>2657.1</v>
      </c>
      <c r="L75" s="124">
        <v>2580.0500000000002</v>
      </c>
      <c r="M75" s="124">
        <v>8.8579500000000007</v>
      </c>
    </row>
    <row r="76" spans="1:13">
      <c r="A76" s="66">
        <v>67</v>
      </c>
      <c r="B76" s="124" t="s">
        <v>708</v>
      </c>
      <c r="C76" s="124">
        <v>139.55000000000001</v>
      </c>
      <c r="D76" s="125">
        <v>139.70000000000002</v>
      </c>
      <c r="E76" s="125">
        <v>137.40000000000003</v>
      </c>
      <c r="F76" s="125">
        <v>135.25000000000003</v>
      </c>
      <c r="G76" s="125">
        <v>132.95000000000005</v>
      </c>
      <c r="H76" s="125">
        <v>141.85000000000002</v>
      </c>
      <c r="I76" s="125">
        <v>144.15000000000003</v>
      </c>
      <c r="J76" s="125">
        <v>146.30000000000001</v>
      </c>
      <c r="K76" s="124">
        <v>142</v>
      </c>
      <c r="L76" s="124">
        <v>137.55000000000001</v>
      </c>
      <c r="M76" s="124">
        <v>22.242889999999999</v>
      </c>
    </row>
    <row r="77" spans="1:13">
      <c r="A77" s="66">
        <v>68</v>
      </c>
      <c r="B77" s="124" t="s">
        <v>65</v>
      </c>
      <c r="C77" s="124">
        <v>19948.650000000001</v>
      </c>
      <c r="D77" s="125">
        <v>19900.2</v>
      </c>
      <c r="E77" s="125">
        <v>19768.45</v>
      </c>
      <c r="F77" s="125">
        <v>19588.25</v>
      </c>
      <c r="G77" s="125">
        <v>19456.5</v>
      </c>
      <c r="H77" s="125">
        <v>20080.400000000001</v>
      </c>
      <c r="I77" s="125">
        <v>20212.150000000001</v>
      </c>
      <c r="J77" s="125">
        <v>20392.350000000002</v>
      </c>
      <c r="K77" s="124">
        <v>20031.95</v>
      </c>
      <c r="L77" s="124">
        <v>19720</v>
      </c>
      <c r="M77" s="124">
        <v>0.98433000000000004</v>
      </c>
    </row>
    <row r="78" spans="1:13">
      <c r="A78" s="66">
        <v>69</v>
      </c>
      <c r="B78" s="124" t="s">
        <v>195</v>
      </c>
      <c r="C78" s="124">
        <v>395.6</v>
      </c>
      <c r="D78" s="125">
        <v>396.91666666666669</v>
      </c>
      <c r="E78" s="125">
        <v>391.83333333333337</v>
      </c>
      <c r="F78" s="125">
        <v>388.06666666666666</v>
      </c>
      <c r="G78" s="125">
        <v>382.98333333333335</v>
      </c>
      <c r="H78" s="125">
        <v>400.68333333333339</v>
      </c>
      <c r="I78" s="125">
        <v>405.76666666666677</v>
      </c>
      <c r="J78" s="125">
        <v>409.53333333333342</v>
      </c>
      <c r="K78" s="124">
        <v>402</v>
      </c>
      <c r="L78" s="124">
        <v>393.15</v>
      </c>
      <c r="M78" s="124">
        <v>2.9729800000000002</v>
      </c>
    </row>
    <row r="79" spans="1:13">
      <c r="A79" s="66">
        <v>70</v>
      </c>
      <c r="B79" s="124" t="s">
        <v>1912</v>
      </c>
      <c r="C79" s="124">
        <v>1271.45</v>
      </c>
      <c r="D79" s="125">
        <v>1282.5333333333333</v>
      </c>
      <c r="E79" s="125">
        <v>1254.3166666666666</v>
      </c>
      <c r="F79" s="125">
        <v>1237.1833333333334</v>
      </c>
      <c r="G79" s="125">
        <v>1208.9666666666667</v>
      </c>
      <c r="H79" s="125">
        <v>1299.6666666666665</v>
      </c>
      <c r="I79" s="125">
        <v>1327.8833333333332</v>
      </c>
      <c r="J79" s="125">
        <v>1345.0166666666664</v>
      </c>
      <c r="K79" s="124">
        <v>1310.75</v>
      </c>
      <c r="L79" s="124">
        <v>1265.4000000000001</v>
      </c>
      <c r="M79" s="124">
        <v>0.17335999999999999</v>
      </c>
    </row>
    <row r="80" spans="1:13">
      <c r="A80" s="66">
        <v>71</v>
      </c>
      <c r="B80" s="124" t="s">
        <v>66</v>
      </c>
      <c r="C80" s="124">
        <v>110.2</v>
      </c>
      <c r="D80" s="125">
        <v>109.33333333333333</v>
      </c>
      <c r="E80" s="125">
        <v>107.91666666666666</v>
      </c>
      <c r="F80" s="125">
        <v>105.63333333333333</v>
      </c>
      <c r="G80" s="125">
        <v>104.21666666666665</v>
      </c>
      <c r="H80" s="125">
        <v>111.61666666666666</v>
      </c>
      <c r="I80" s="125">
        <v>113.03333333333332</v>
      </c>
      <c r="J80" s="125">
        <v>115.31666666666666</v>
      </c>
      <c r="K80" s="124">
        <v>110.75</v>
      </c>
      <c r="L80" s="124">
        <v>107.05</v>
      </c>
      <c r="M80" s="124">
        <v>28.782900000000001</v>
      </c>
    </row>
    <row r="81" spans="1:13">
      <c r="A81" s="66">
        <v>72</v>
      </c>
      <c r="B81" s="124" t="s">
        <v>67</v>
      </c>
      <c r="C81" s="124">
        <v>218.35</v>
      </c>
      <c r="D81" s="125">
        <v>219.16666666666666</v>
      </c>
      <c r="E81" s="125">
        <v>215.7833333333333</v>
      </c>
      <c r="F81" s="125">
        <v>213.21666666666664</v>
      </c>
      <c r="G81" s="125">
        <v>209.83333333333329</v>
      </c>
      <c r="H81" s="125">
        <v>221.73333333333332</v>
      </c>
      <c r="I81" s="125">
        <v>225.1166666666667</v>
      </c>
      <c r="J81" s="125">
        <v>227.68333333333334</v>
      </c>
      <c r="K81" s="124">
        <v>222.55</v>
      </c>
      <c r="L81" s="124">
        <v>216.6</v>
      </c>
      <c r="M81" s="124">
        <v>18.233930000000001</v>
      </c>
    </row>
    <row r="82" spans="1:13">
      <c r="A82" s="66">
        <v>73</v>
      </c>
      <c r="B82" s="124" t="s">
        <v>68</v>
      </c>
      <c r="C82" s="124">
        <v>85.7</v>
      </c>
      <c r="D82" s="125">
        <v>85.066666666666677</v>
      </c>
      <c r="E82" s="125">
        <v>84.233333333333348</v>
      </c>
      <c r="F82" s="125">
        <v>82.766666666666666</v>
      </c>
      <c r="G82" s="125">
        <v>81.933333333333337</v>
      </c>
      <c r="H82" s="125">
        <v>86.53333333333336</v>
      </c>
      <c r="I82" s="125">
        <v>87.366666666666703</v>
      </c>
      <c r="J82" s="125">
        <v>88.833333333333371</v>
      </c>
      <c r="K82" s="124">
        <v>85.9</v>
      </c>
      <c r="L82" s="124">
        <v>83.6</v>
      </c>
      <c r="M82" s="124">
        <v>80.066419999999994</v>
      </c>
    </row>
    <row r="83" spans="1:13">
      <c r="A83" s="66">
        <v>74</v>
      </c>
      <c r="B83" s="124" t="s">
        <v>69</v>
      </c>
      <c r="C83" s="124">
        <v>343.85</v>
      </c>
      <c r="D83" s="125">
        <v>345.2166666666667</v>
      </c>
      <c r="E83" s="125">
        <v>341.13333333333338</v>
      </c>
      <c r="F83" s="125">
        <v>338.41666666666669</v>
      </c>
      <c r="G83" s="125">
        <v>334.33333333333337</v>
      </c>
      <c r="H83" s="125">
        <v>347.93333333333339</v>
      </c>
      <c r="I83" s="125">
        <v>352.01666666666665</v>
      </c>
      <c r="J83" s="125">
        <v>354.73333333333341</v>
      </c>
      <c r="K83" s="124">
        <v>349.3</v>
      </c>
      <c r="L83" s="124">
        <v>342.5</v>
      </c>
      <c r="M83" s="124">
        <v>60.204430000000002</v>
      </c>
    </row>
    <row r="84" spans="1:13">
      <c r="A84" s="66">
        <v>75</v>
      </c>
      <c r="B84" s="124" t="s">
        <v>71</v>
      </c>
      <c r="C84" s="124">
        <v>16.649999999999999</v>
      </c>
      <c r="D84" s="125">
        <v>16.533333333333331</v>
      </c>
      <c r="E84" s="125">
        <v>16.366666666666664</v>
      </c>
      <c r="F84" s="125">
        <v>16.083333333333332</v>
      </c>
      <c r="G84" s="125">
        <v>15.916666666666664</v>
      </c>
      <c r="H84" s="125">
        <v>16.816666666666663</v>
      </c>
      <c r="I84" s="125">
        <v>16.983333333333334</v>
      </c>
      <c r="J84" s="125">
        <v>17.266666666666662</v>
      </c>
      <c r="K84" s="124">
        <v>16.7</v>
      </c>
      <c r="L84" s="124">
        <v>16.25</v>
      </c>
      <c r="M84" s="124">
        <v>165.40787</v>
      </c>
    </row>
    <row r="85" spans="1:13">
      <c r="A85" s="66">
        <v>76</v>
      </c>
      <c r="B85" s="124" t="s">
        <v>181</v>
      </c>
      <c r="C85" s="124">
        <v>7205.85</v>
      </c>
      <c r="D85" s="125">
        <v>7224.2666666666664</v>
      </c>
      <c r="E85" s="125">
        <v>7181.583333333333</v>
      </c>
      <c r="F85" s="125">
        <v>7157.3166666666666</v>
      </c>
      <c r="G85" s="125">
        <v>7114.6333333333332</v>
      </c>
      <c r="H85" s="125">
        <v>7248.5333333333328</v>
      </c>
      <c r="I85" s="125">
        <v>7291.2166666666672</v>
      </c>
      <c r="J85" s="125">
        <v>7315.4833333333327</v>
      </c>
      <c r="K85" s="124">
        <v>7266.95</v>
      </c>
      <c r="L85" s="124">
        <v>7200</v>
      </c>
      <c r="M85" s="124">
        <v>4.41E-2</v>
      </c>
    </row>
    <row r="86" spans="1:13">
      <c r="A86" s="66">
        <v>77</v>
      </c>
      <c r="B86" s="124" t="s">
        <v>784</v>
      </c>
      <c r="C86" s="124">
        <v>1329.3</v>
      </c>
      <c r="D86" s="125">
        <v>1332.5666666666666</v>
      </c>
      <c r="E86" s="125">
        <v>1322.7333333333331</v>
      </c>
      <c r="F86" s="125">
        <v>1316.1666666666665</v>
      </c>
      <c r="G86" s="125">
        <v>1306.333333333333</v>
      </c>
      <c r="H86" s="125">
        <v>1339.1333333333332</v>
      </c>
      <c r="I86" s="125">
        <v>1348.9666666666667</v>
      </c>
      <c r="J86" s="125">
        <v>1355.5333333333333</v>
      </c>
      <c r="K86" s="124">
        <v>1342.4</v>
      </c>
      <c r="L86" s="124">
        <v>1326</v>
      </c>
      <c r="M86" s="124">
        <v>0.12975</v>
      </c>
    </row>
    <row r="87" spans="1:13">
      <c r="A87" s="66">
        <v>78</v>
      </c>
      <c r="B87" s="124" t="s">
        <v>70</v>
      </c>
      <c r="C87" s="124">
        <v>599.04999999999995</v>
      </c>
      <c r="D87" s="125">
        <v>596.23333333333323</v>
      </c>
      <c r="E87" s="125">
        <v>590.46666666666647</v>
      </c>
      <c r="F87" s="125">
        <v>581.88333333333321</v>
      </c>
      <c r="G87" s="125">
        <v>576.11666666666645</v>
      </c>
      <c r="H87" s="125">
        <v>604.81666666666649</v>
      </c>
      <c r="I87" s="125">
        <v>610.58333333333314</v>
      </c>
      <c r="J87" s="125">
        <v>619.16666666666652</v>
      </c>
      <c r="K87" s="124">
        <v>602</v>
      </c>
      <c r="L87" s="124">
        <v>587.65</v>
      </c>
      <c r="M87" s="124">
        <v>5.1960300000000004</v>
      </c>
    </row>
    <row r="88" spans="1:13">
      <c r="A88" s="66">
        <v>79</v>
      </c>
      <c r="B88" s="124" t="s">
        <v>340</v>
      </c>
      <c r="C88" s="124">
        <v>679.15</v>
      </c>
      <c r="D88" s="125">
        <v>679.58333333333326</v>
      </c>
      <c r="E88" s="125">
        <v>672.86666666666656</v>
      </c>
      <c r="F88" s="125">
        <v>666.58333333333326</v>
      </c>
      <c r="G88" s="125">
        <v>659.86666666666656</v>
      </c>
      <c r="H88" s="125">
        <v>685.86666666666656</v>
      </c>
      <c r="I88" s="125">
        <v>692.58333333333326</v>
      </c>
      <c r="J88" s="125">
        <v>698.86666666666656</v>
      </c>
      <c r="K88" s="124">
        <v>686.3</v>
      </c>
      <c r="L88" s="124">
        <v>673.3</v>
      </c>
      <c r="M88" s="124">
        <v>23.092829999999999</v>
      </c>
    </row>
    <row r="89" spans="1:13">
      <c r="A89" s="66">
        <v>80</v>
      </c>
      <c r="B89" s="124" t="s">
        <v>72</v>
      </c>
      <c r="C89" s="124">
        <v>494.55</v>
      </c>
      <c r="D89" s="125">
        <v>496.4666666666667</v>
      </c>
      <c r="E89" s="125">
        <v>489.43333333333339</v>
      </c>
      <c r="F89" s="125">
        <v>484.31666666666672</v>
      </c>
      <c r="G89" s="125">
        <v>477.28333333333342</v>
      </c>
      <c r="H89" s="125">
        <v>501.58333333333337</v>
      </c>
      <c r="I89" s="125">
        <v>508.61666666666667</v>
      </c>
      <c r="J89" s="125">
        <v>513.73333333333335</v>
      </c>
      <c r="K89" s="124">
        <v>503.5</v>
      </c>
      <c r="L89" s="124">
        <v>491.35</v>
      </c>
      <c r="M89" s="124">
        <v>7.7007099999999999</v>
      </c>
    </row>
    <row r="90" spans="1:13">
      <c r="A90" s="66">
        <v>81</v>
      </c>
      <c r="B90" s="124" t="s">
        <v>818</v>
      </c>
      <c r="C90" s="124">
        <v>251.8</v>
      </c>
      <c r="D90" s="125">
        <v>251</v>
      </c>
      <c r="E90" s="125">
        <v>248.8</v>
      </c>
      <c r="F90" s="125">
        <v>245.8</v>
      </c>
      <c r="G90" s="125">
        <v>243.60000000000002</v>
      </c>
      <c r="H90" s="125">
        <v>254</v>
      </c>
      <c r="I90" s="125">
        <v>256.2</v>
      </c>
      <c r="J90" s="125">
        <v>259.2</v>
      </c>
      <c r="K90" s="124">
        <v>253.2</v>
      </c>
      <c r="L90" s="124">
        <v>248</v>
      </c>
      <c r="M90" s="124">
        <v>3.9572500000000002</v>
      </c>
    </row>
    <row r="91" spans="1:13">
      <c r="A91" s="66">
        <v>82</v>
      </c>
      <c r="B91" s="124" t="s">
        <v>310</v>
      </c>
      <c r="C91" s="124">
        <v>85</v>
      </c>
      <c r="D91" s="125">
        <v>84.316666666666663</v>
      </c>
      <c r="E91" s="125">
        <v>81.73333333333332</v>
      </c>
      <c r="F91" s="125">
        <v>78.466666666666654</v>
      </c>
      <c r="G91" s="125">
        <v>75.883333333333312</v>
      </c>
      <c r="H91" s="125">
        <v>87.583333333333329</v>
      </c>
      <c r="I91" s="125">
        <v>90.166666666666671</v>
      </c>
      <c r="J91" s="125">
        <v>93.433333333333337</v>
      </c>
      <c r="K91" s="124">
        <v>86.9</v>
      </c>
      <c r="L91" s="124">
        <v>81.05</v>
      </c>
      <c r="M91" s="124">
        <v>9.6835699999999996</v>
      </c>
    </row>
    <row r="92" spans="1:13">
      <c r="A92" s="66">
        <v>83</v>
      </c>
      <c r="B92" s="124" t="s">
        <v>197</v>
      </c>
      <c r="C92" s="124">
        <v>159.15</v>
      </c>
      <c r="D92" s="125">
        <v>159.21666666666667</v>
      </c>
      <c r="E92" s="125">
        <v>157.53333333333333</v>
      </c>
      <c r="F92" s="125">
        <v>155.91666666666666</v>
      </c>
      <c r="G92" s="125">
        <v>154.23333333333332</v>
      </c>
      <c r="H92" s="125">
        <v>160.83333333333334</v>
      </c>
      <c r="I92" s="125">
        <v>162.51666666666668</v>
      </c>
      <c r="J92" s="125">
        <v>164.13333333333335</v>
      </c>
      <c r="K92" s="124">
        <v>160.9</v>
      </c>
      <c r="L92" s="124">
        <v>157.6</v>
      </c>
      <c r="M92" s="124">
        <v>2.6467399999999999</v>
      </c>
    </row>
    <row r="93" spans="1:13">
      <c r="A93" s="66">
        <v>84</v>
      </c>
      <c r="B93" s="124" t="s">
        <v>75</v>
      </c>
      <c r="C93" s="124">
        <v>1052.5999999999999</v>
      </c>
      <c r="D93" s="125">
        <v>1052.5833333333333</v>
      </c>
      <c r="E93" s="125">
        <v>1043.7666666666664</v>
      </c>
      <c r="F93" s="125">
        <v>1034.9333333333332</v>
      </c>
      <c r="G93" s="125">
        <v>1026.1166666666663</v>
      </c>
      <c r="H93" s="125">
        <v>1061.4166666666665</v>
      </c>
      <c r="I93" s="125">
        <v>1070.2333333333336</v>
      </c>
      <c r="J93" s="125">
        <v>1079.0666666666666</v>
      </c>
      <c r="K93" s="124">
        <v>1061.4000000000001</v>
      </c>
      <c r="L93" s="124">
        <v>1043.75</v>
      </c>
      <c r="M93" s="124">
        <v>11.47955</v>
      </c>
    </row>
    <row r="94" spans="1:13">
      <c r="A94" s="66">
        <v>85</v>
      </c>
      <c r="B94" s="124" t="s">
        <v>77</v>
      </c>
      <c r="C94" s="124">
        <v>2083.35</v>
      </c>
      <c r="D94" s="125">
        <v>2087.0833333333335</v>
      </c>
      <c r="E94" s="125">
        <v>2073.2666666666669</v>
      </c>
      <c r="F94" s="125">
        <v>2063.1833333333334</v>
      </c>
      <c r="G94" s="125">
        <v>2049.3666666666668</v>
      </c>
      <c r="H94" s="125">
        <v>2097.166666666667</v>
      </c>
      <c r="I94" s="125">
        <v>2110.9833333333336</v>
      </c>
      <c r="J94" s="125">
        <v>2121.0666666666671</v>
      </c>
      <c r="K94" s="124">
        <v>2100.9</v>
      </c>
      <c r="L94" s="124">
        <v>2077</v>
      </c>
      <c r="M94" s="124">
        <v>23.38232</v>
      </c>
    </row>
    <row r="95" spans="1:13">
      <c r="A95" s="66">
        <v>86</v>
      </c>
      <c r="B95" s="124" t="s">
        <v>74</v>
      </c>
      <c r="C95" s="124">
        <v>707.55</v>
      </c>
      <c r="D95" s="125">
        <v>713.2166666666667</v>
      </c>
      <c r="E95" s="125">
        <v>699.43333333333339</v>
      </c>
      <c r="F95" s="125">
        <v>691.31666666666672</v>
      </c>
      <c r="G95" s="125">
        <v>677.53333333333342</v>
      </c>
      <c r="H95" s="125">
        <v>721.33333333333337</v>
      </c>
      <c r="I95" s="125">
        <v>735.11666666666667</v>
      </c>
      <c r="J95" s="125">
        <v>743.23333333333335</v>
      </c>
      <c r="K95" s="124">
        <v>727</v>
      </c>
      <c r="L95" s="124">
        <v>705.1</v>
      </c>
      <c r="M95" s="124">
        <v>13.716950000000001</v>
      </c>
    </row>
    <row r="96" spans="1:13">
      <c r="A96" s="66">
        <v>87</v>
      </c>
      <c r="B96" s="124" t="s">
        <v>79</v>
      </c>
      <c r="C96" s="124">
        <v>2675.6</v>
      </c>
      <c r="D96" s="125">
        <v>2668.75</v>
      </c>
      <c r="E96" s="125">
        <v>2646.9</v>
      </c>
      <c r="F96" s="125">
        <v>2618.2000000000003</v>
      </c>
      <c r="G96" s="125">
        <v>2596.3500000000004</v>
      </c>
      <c r="H96" s="125">
        <v>2697.45</v>
      </c>
      <c r="I96" s="125">
        <v>2719.3</v>
      </c>
      <c r="J96" s="125">
        <v>2747.9999999999995</v>
      </c>
      <c r="K96" s="124">
        <v>2690.6</v>
      </c>
      <c r="L96" s="124">
        <v>2640.05</v>
      </c>
      <c r="M96" s="124">
        <v>9.1822400000000002</v>
      </c>
    </row>
    <row r="97" spans="1:13">
      <c r="A97" s="66">
        <v>88</v>
      </c>
      <c r="B97" s="124" t="s">
        <v>80</v>
      </c>
      <c r="C97" s="124">
        <v>358.55</v>
      </c>
      <c r="D97" s="125">
        <v>357.88333333333338</v>
      </c>
      <c r="E97" s="125">
        <v>355.36666666666679</v>
      </c>
      <c r="F97" s="125">
        <v>352.18333333333339</v>
      </c>
      <c r="G97" s="125">
        <v>349.6666666666668</v>
      </c>
      <c r="H97" s="125">
        <v>361.06666666666678</v>
      </c>
      <c r="I97" s="125">
        <v>363.58333333333331</v>
      </c>
      <c r="J97" s="125">
        <v>366.76666666666677</v>
      </c>
      <c r="K97" s="124">
        <v>360.4</v>
      </c>
      <c r="L97" s="124">
        <v>354.7</v>
      </c>
      <c r="M97" s="124">
        <v>5.2222400000000002</v>
      </c>
    </row>
    <row r="98" spans="1:13">
      <c r="A98" s="66">
        <v>89</v>
      </c>
      <c r="B98" s="124" t="s">
        <v>81</v>
      </c>
      <c r="C98" s="124">
        <v>196.15</v>
      </c>
      <c r="D98" s="125">
        <v>196.78333333333333</v>
      </c>
      <c r="E98" s="125">
        <v>194.66666666666666</v>
      </c>
      <c r="F98" s="125">
        <v>193.18333333333334</v>
      </c>
      <c r="G98" s="125">
        <v>191.06666666666666</v>
      </c>
      <c r="H98" s="125">
        <v>198.26666666666665</v>
      </c>
      <c r="I98" s="125">
        <v>200.38333333333333</v>
      </c>
      <c r="J98" s="125">
        <v>201.86666666666665</v>
      </c>
      <c r="K98" s="124">
        <v>198.9</v>
      </c>
      <c r="L98" s="124">
        <v>195.3</v>
      </c>
      <c r="M98" s="124">
        <v>65.120040000000003</v>
      </c>
    </row>
    <row r="99" spans="1:13">
      <c r="A99" s="66">
        <v>90</v>
      </c>
      <c r="B99" s="124" t="s">
        <v>82</v>
      </c>
      <c r="C99" s="124">
        <v>232.7</v>
      </c>
      <c r="D99" s="125">
        <v>230.01666666666665</v>
      </c>
      <c r="E99" s="125">
        <v>226.0333333333333</v>
      </c>
      <c r="F99" s="125">
        <v>219.36666666666665</v>
      </c>
      <c r="G99" s="125">
        <v>215.3833333333333</v>
      </c>
      <c r="H99" s="125">
        <v>236.68333333333331</v>
      </c>
      <c r="I99" s="125">
        <v>240.66666666666666</v>
      </c>
      <c r="J99" s="125">
        <v>247.33333333333331</v>
      </c>
      <c r="K99" s="124">
        <v>234</v>
      </c>
      <c r="L99" s="124">
        <v>223.35</v>
      </c>
      <c r="M99" s="124">
        <v>38.823779999999999</v>
      </c>
    </row>
    <row r="100" spans="1:13">
      <c r="A100" s="66">
        <v>91</v>
      </c>
      <c r="B100" s="124" t="s">
        <v>83</v>
      </c>
      <c r="C100" s="124">
        <v>1734.65</v>
      </c>
      <c r="D100" s="125">
        <v>1738.2333333333333</v>
      </c>
      <c r="E100" s="125">
        <v>1727.4666666666667</v>
      </c>
      <c r="F100" s="125">
        <v>1720.2833333333333</v>
      </c>
      <c r="G100" s="125">
        <v>1709.5166666666667</v>
      </c>
      <c r="H100" s="125">
        <v>1745.4166666666667</v>
      </c>
      <c r="I100" s="125">
        <v>1756.1833333333336</v>
      </c>
      <c r="J100" s="125">
        <v>1763.3666666666668</v>
      </c>
      <c r="K100" s="124">
        <v>1749</v>
      </c>
      <c r="L100" s="124">
        <v>1731.05</v>
      </c>
      <c r="M100" s="124">
        <v>7.6111500000000003</v>
      </c>
    </row>
    <row r="101" spans="1:13">
      <c r="A101" s="66">
        <v>92</v>
      </c>
      <c r="B101" s="124" t="s">
        <v>84</v>
      </c>
      <c r="C101" s="124">
        <v>270.85000000000002</v>
      </c>
      <c r="D101" s="125">
        <v>270.46666666666664</v>
      </c>
      <c r="E101" s="125">
        <v>268.98333333333329</v>
      </c>
      <c r="F101" s="125">
        <v>267.11666666666667</v>
      </c>
      <c r="G101" s="125">
        <v>265.63333333333333</v>
      </c>
      <c r="H101" s="125">
        <v>272.33333333333326</v>
      </c>
      <c r="I101" s="125">
        <v>273.81666666666661</v>
      </c>
      <c r="J101" s="125">
        <v>275.68333333333322</v>
      </c>
      <c r="K101" s="124">
        <v>271.95</v>
      </c>
      <c r="L101" s="124">
        <v>268.60000000000002</v>
      </c>
      <c r="M101" s="124">
        <v>3.33569</v>
      </c>
    </row>
    <row r="102" spans="1:13">
      <c r="A102" s="66">
        <v>93</v>
      </c>
      <c r="B102" s="124" t="s">
        <v>2048</v>
      </c>
      <c r="C102" s="124">
        <v>41.8</v>
      </c>
      <c r="D102" s="125">
        <v>41.566666666666663</v>
      </c>
      <c r="E102" s="125">
        <v>40.833333333333329</v>
      </c>
      <c r="F102" s="125">
        <v>39.866666666666667</v>
      </c>
      <c r="G102" s="125">
        <v>39.133333333333333</v>
      </c>
      <c r="H102" s="125">
        <v>42.533333333333324</v>
      </c>
      <c r="I102" s="125">
        <v>43.266666666666659</v>
      </c>
      <c r="J102" s="125">
        <v>44.23333333333332</v>
      </c>
      <c r="K102" s="124">
        <v>42.3</v>
      </c>
      <c r="L102" s="124">
        <v>40.6</v>
      </c>
      <c r="M102" s="124">
        <v>10.456849999999999</v>
      </c>
    </row>
    <row r="103" spans="1:13">
      <c r="A103" s="66">
        <v>94</v>
      </c>
      <c r="B103" s="124" t="s">
        <v>76</v>
      </c>
      <c r="C103" s="124">
        <v>1859.45</v>
      </c>
      <c r="D103" s="125">
        <v>1853.7166666666669</v>
      </c>
      <c r="E103" s="125">
        <v>1844.0333333333338</v>
      </c>
      <c r="F103" s="125">
        <v>1828.6166666666668</v>
      </c>
      <c r="G103" s="125">
        <v>1818.9333333333336</v>
      </c>
      <c r="H103" s="125">
        <v>1869.1333333333339</v>
      </c>
      <c r="I103" s="125">
        <v>1878.8166666666668</v>
      </c>
      <c r="J103" s="125">
        <v>1894.233333333334</v>
      </c>
      <c r="K103" s="124">
        <v>1863.4</v>
      </c>
      <c r="L103" s="124">
        <v>1838.3</v>
      </c>
      <c r="M103" s="124">
        <v>26.79223</v>
      </c>
    </row>
    <row r="104" spans="1:13">
      <c r="A104" s="66">
        <v>95</v>
      </c>
      <c r="B104" s="124" t="s">
        <v>99</v>
      </c>
      <c r="C104" s="124">
        <v>278.2</v>
      </c>
      <c r="D104" s="125">
        <v>277.81666666666666</v>
      </c>
      <c r="E104" s="125">
        <v>276.63333333333333</v>
      </c>
      <c r="F104" s="125">
        <v>275.06666666666666</v>
      </c>
      <c r="G104" s="125">
        <v>273.88333333333333</v>
      </c>
      <c r="H104" s="125">
        <v>279.38333333333333</v>
      </c>
      <c r="I104" s="125">
        <v>280.56666666666661</v>
      </c>
      <c r="J104" s="125">
        <v>282.13333333333333</v>
      </c>
      <c r="K104" s="124">
        <v>279</v>
      </c>
      <c r="L104" s="124">
        <v>276.25</v>
      </c>
      <c r="M104" s="124">
        <v>88.308480000000003</v>
      </c>
    </row>
    <row r="105" spans="1:13">
      <c r="A105" s="66">
        <v>96</v>
      </c>
      <c r="B105" s="124" t="s">
        <v>87</v>
      </c>
      <c r="C105" s="124">
        <v>354.25</v>
      </c>
      <c r="D105" s="125">
        <v>353.3</v>
      </c>
      <c r="E105" s="125">
        <v>351.6</v>
      </c>
      <c r="F105" s="125">
        <v>348.95</v>
      </c>
      <c r="G105" s="125">
        <v>347.25</v>
      </c>
      <c r="H105" s="125">
        <v>355.95000000000005</v>
      </c>
      <c r="I105" s="125">
        <v>357.65</v>
      </c>
      <c r="J105" s="125">
        <v>360.30000000000007</v>
      </c>
      <c r="K105" s="124">
        <v>355</v>
      </c>
      <c r="L105" s="124">
        <v>350.65</v>
      </c>
      <c r="M105" s="124">
        <v>141.90221</v>
      </c>
    </row>
    <row r="106" spans="1:13">
      <c r="A106" s="66">
        <v>97</v>
      </c>
      <c r="B106" s="124" t="s">
        <v>1901</v>
      </c>
      <c r="C106" s="124">
        <v>325.10000000000002</v>
      </c>
      <c r="D106" s="125">
        <v>325.88333333333338</v>
      </c>
      <c r="E106" s="125">
        <v>319.46666666666675</v>
      </c>
      <c r="F106" s="125">
        <v>313.83333333333337</v>
      </c>
      <c r="G106" s="125">
        <v>307.41666666666674</v>
      </c>
      <c r="H106" s="125">
        <v>331.51666666666677</v>
      </c>
      <c r="I106" s="125">
        <v>337.93333333333339</v>
      </c>
      <c r="J106" s="125">
        <v>343.56666666666678</v>
      </c>
      <c r="K106" s="124">
        <v>332.3</v>
      </c>
      <c r="L106" s="124">
        <v>320.25</v>
      </c>
      <c r="M106" s="124">
        <v>16.035599999999999</v>
      </c>
    </row>
    <row r="107" spans="1:13">
      <c r="A107" s="66">
        <v>98</v>
      </c>
      <c r="B107" s="124" t="s">
        <v>88</v>
      </c>
      <c r="C107" s="124">
        <v>44.35</v>
      </c>
      <c r="D107" s="125">
        <v>44.016666666666673</v>
      </c>
      <c r="E107" s="125">
        <v>43.333333333333343</v>
      </c>
      <c r="F107" s="125">
        <v>42.31666666666667</v>
      </c>
      <c r="G107" s="125">
        <v>41.63333333333334</v>
      </c>
      <c r="H107" s="125">
        <v>45.033333333333346</v>
      </c>
      <c r="I107" s="125">
        <v>45.716666666666669</v>
      </c>
      <c r="J107" s="125">
        <v>46.733333333333348</v>
      </c>
      <c r="K107" s="124">
        <v>44.7</v>
      </c>
      <c r="L107" s="124">
        <v>43</v>
      </c>
      <c r="M107" s="124">
        <v>122.86494999999999</v>
      </c>
    </row>
    <row r="108" spans="1:13">
      <c r="A108" s="66">
        <v>99</v>
      </c>
      <c r="B108" s="124" t="s">
        <v>3367</v>
      </c>
      <c r="C108" s="124">
        <v>47.5</v>
      </c>
      <c r="D108" s="125">
        <v>46.783333333333331</v>
      </c>
      <c r="E108" s="125">
        <v>45.86666666666666</v>
      </c>
      <c r="F108" s="125">
        <v>44.233333333333327</v>
      </c>
      <c r="G108" s="125">
        <v>43.316666666666656</v>
      </c>
      <c r="H108" s="125">
        <v>48.416666666666664</v>
      </c>
      <c r="I108" s="125">
        <v>49.333333333333336</v>
      </c>
      <c r="J108" s="125">
        <v>50.966666666666669</v>
      </c>
      <c r="K108" s="124">
        <v>47.7</v>
      </c>
      <c r="L108" s="124">
        <v>45.15</v>
      </c>
      <c r="M108" s="124">
        <v>220.45972</v>
      </c>
    </row>
    <row r="109" spans="1:13">
      <c r="A109" s="66">
        <v>100</v>
      </c>
      <c r="B109" s="124" t="s">
        <v>90</v>
      </c>
      <c r="C109" s="124">
        <v>40.15</v>
      </c>
      <c r="D109" s="125">
        <v>39.133333333333333</v>
      </c>
      <c r="E109" s="125">
        <v>37.866666666666667</v>
      </c>
      <c r="F109" s="125">
        <v>35.583333333333336</v>
      </c>
      <c r="G109" s="125">
        <v>34.31666666666667</v>
      </c>
      <c r="H109" s="125">
        <v>41.416666666666664</v>
      </c>
      <c r="I109" s="125">
        <v>42.68333333333333</v>
      </c>
      <c r="J109" s="125">
        <v>44.966666666666661</v>
      </c>
      <c r="K109" s="124">
        <v>40.4</v>
      </c>
      <c r="L109" s="124">
        <v>36.85</v>
      </c>
      <c r="M109" s="124">
        <v>89.202290000000005</v>
      </c>
    </row>
    <row r="110" spans="1:13">
      <c r="A110" s="66">
        <v>101</v>
      </c>
      <c r="B110" s="124" t="s">
        <v>98</v>
      </c>
      <c r="C110" s="124">
        <v>141.05000000000001</v>
      </c>
      <c r="D110" s="125">
        <v>139.71666666666667</v>
      </c>
      <c r="E110" s="125">
        <v>136.73333333333335</v>
      </c>
      <c r="F110" s="125">
        <v>132.41666666666669</v>
      </c>
      <c r="G110" s="125">
        <v>129.43333333333337</v>
      </c>
      <c r="H110" s="125">
        <v>144.03333333333333</v>
      </c>
      <c r="I110" s="125">
        <v>147.01666666666662</v>
      </c>
      <c r="J110" s="125">
        <v>151.33333333333331</v>
      </c>
      <c r="K110" s="124">
        <v>142.69999999999999</v>
      </c>
      <c r="L110" s="124">
        <v>135.4</v>
      </c>
      <c r="M110" s="124">
        <v>26.580290000000002</v>
      </c>
    </row>
    <row r="111" spans="1:13">
      <c r="A111" s="66">
        <v>102</v>
      </c>
      <c r="B111" s="124" t="s">
        <v>89</v>
      </c>
      <c r="C111" s="124">
        <v>29.9</v>
      </c>
      <c r="D111" s="125">
        <v>29.983333333333331</v>
      </c>
      <c r="E111" s="125">
        <v>29.516666666666662</v>
      </c>
      <c r="F111" s="125">
        <v>29.133333333333333</v>
      </c>
      <c r="G111" s="125">
        <v>28.666666666666664</v>
      </c>
      <c r="H111" s="125">
        <v>30.36666666666666</v>
      </c>
      <c r="I111" s="125">
        <v>30.833333333333329</v>
      </c>
      <c r="J111" s="125">
        <v>31.216666666666658</v>
      </c>
      <c r="K111" s="124">
        <v>30.45</v>
      </c>
      <c r="L111" s="124">
        <v>29.6</v>
      </c>
      <c r="M111" s="124">
        <v>269.98236000000003</v>
      </c>
    </row>
    <row r="112" spans="1:13">
      <c r="A112" s="66">
        <v>103</v>
      </c>
      <c r="B112" s="124" t="s">
        <v>86</v>
      </c>
      <c r="C112" s="124">
        <v>671.9</v>
      </c>
      <c r="D112" s="125">
        <v>668.11666666666667</v>
      </c>
      <c r="E112" s="125">
        <v>661.23333333333335</v>
      </c>
      <c r="F112" s="125">
        <v>650.56666666666672</v>
      </c>
      <c r="G112" s="125">
        <v>643.68333333333339</v>
      </c>
      <c r="H112" s="125">
        <v>678.7833333333333</v>
      </c>
      <c r="I112" s="125">
        <v>685.66666666666674</v>
      </c>
      <c r="J112" s="125">
        <v>696.33333333333326</v>
      </c>
      <c r="K112" s="124">
        <v>675</v>
      </c>
      <c r="L112" s="124">
        <v>657.45</v>
      </c>
      <c r="M112" s="124">
        <v>59.178899999999999</v>
      </c>
    </row>
    <row r="113" spans="1:13">
      <c r="A113" s="66">
        <v>104</v>
      </c>
      <c r="B113" s="124" t="s">
        <v>926</v>
      </c>
      <c r="C113" s="124">
        <v>229.5</v>
      </c>
      <c r="D113" s="125">
        <v>228.43333333333331</v>
      </c>
      <c r="E113" s="125">
        <v>223.06666666666661</v>
      </c>
      <c r="F113" s="125">
        <v>216.6333333333333</v>
      </c>
      <c r="G113" s="125">
        <v>211.26666666666659</v>
      </c>
      <c r="H113" s="125">
        <v>234.86666666666662</v>
      </c>
      <c r="I113" s="125">
        <v>240.23333333333335</v>
      </c>
      <c r="J113" s="125">
        <v>246.66666666666663</v>
      </c>
      <c r="K113" s="124">
        <v>233.8</v>
      </c>
      <c r="L113" s="124">
        <v>222</v>
      </c>
      <c r="M113" s="124">
        <v>23.062950000000001</v>
      </c>
    </row>
    <row r="114" spans="1:13">
      <c r="A114" s="66">
        <v>105</v>
      </c>
      <c r="B114" s="124" t="s">
        <v>198</v>
      </c>
      <c r="C114" s="124">
        <v>138.25</v>
      </c>
      <c r="D114" s="125">
        <v>138.38333333333333</v>
      </c>
      <c r="E114" s="125">
        <v>136.86666666666665</v>
      </c>
      <c r="F114" s="125">
        <v>135.48333333333332</v>
      </c>
      <c r="G114" s="125">
        <v>133.96666666666664</v>
      </c>
      <c r="H114" s="125">
        <v>139.76666666666665</v>
      </c>
      <c r="I114" s="125">
        <v>141.2833333333333</v>
      </c>
      <c r="J114" s="125">
        <v>142.66666666666666</v>
      </c>
      <c r="K114" s="124">
        <v>139.9</v>
      </c>
      <c r="L114" s="124">
        <v>137</v>
      </c>
      <c r="M114" s="124">
        <v>6.1064299999999996</v>
      </c>
    </row>
    <row r="115" spans="1:13">
      <c r="A115" s="66">
        <v>106</v>
      </c>
      <c r="B115" s="124" t="s">
        <v>97</v>
      </c>
      <c r="C115" s="124">
        <v>148.05000000000001</v>
      </c>
      <c r="D115" s="125">
        <v>146.75</v>
      </c>
      <c r="E115" s="125">
        <v>144.55000000000001</v>
      </c>
      <c r="F115" s="125">
        <v>141.05000000000001</v>
      </c>
      <c r="G115" s="125">
        <v>138.85000000000002</v>
      </c>
      <c r="H115" s="125">
        <v>150.25</v>
      </c>
      <c r="I115" s="125">
        <v>152.44999999999999</v>
      </c>
      <c r="J115" s="125">
        <v>155.94999999999999</v>
      </c>
      <c r="K115" s="124">
        <v>148.94999999999999</v>
      </c>
      <c r="L115" s="124">
        <v>143.25</v>
      </c>
      <c r="M115" s="124">
        <v>86.71002</v>
      </c>
    </row>
    <row r="116" spans="1:13">
      <c r="A116" s="66">
        <v>107</v>
      </c>
      <c r="B116" s="124" t="s">
        <v>92</v>
      </c>
      <c r="C116" s="124">
        <v>292.10000000000002</v>
      </c>
      <c r="D116" s="125">
        <v>292.9666666666667</v>
      </c>
      <c r="E116" s="125">
        <v>289.88333333333338</v>
      </c>
      <c r="F116" s="125">
        <v>287.66666666666669</v>
      </c>
      <c r="G116" s="125">
        <v>284.58333333333337</v>
      </c>
      <c r="H116" s="125">
        <v>295.18333333333339</v>
      </c>
      <c r="I116" s="125">
        <v>298.26666666666665</v>
      </c>
      <c r="J116" s="125">
        <v>300.48333333333341</v>
      </c>
      <c r="K116" s="124">
        <v>296.05</v>
      </c>
      <c r="L116" s="124">
        <v>290.75</v>
      </c>
      <c r="M116" s="124">
        <v>13.86778</v>
      </c>
    </row>
    <row r="117" spans="1:13">
      <c r="A117" s="66">
        <v>108</v>
      </c>
      <c r="B117" s="124" t="s">
        <v>94</v>
      </c>
      <c r="C117" s="124">
        <v>1514.1</v>
      </c>
      <c r="D117" s="125">
        <v>1502.8500000000001</v>
      </c>
      <c r="E117" s="125">
        <v>1486.2000000000003</v>
      </c>
      <c r="F117" s="125">
        <v>1458.3000000000002</v>
      </c>
      <c r="G117" s="125">
        <v>1441.6500000000003</v>
      </c>
      <c r="H117" s="125">
        <v>1530.7500000000002</v>
      </c>
      <c r="I117" s="125">
        <v>1547.4000000000003</v>
      </c>
      <c r="J117" s="125">
        <v>1575.3000000000002</v>
      </c>
      <c r="K117" s="124">
        <v>1519.5</v>
      </c>
      <c r="L117" s="124">
        <v>1474.95</v>
      </c>
      <c r="M117" s="124">
        <v>22.436540000000001</v>
      </c>
    </row>
    <row r="118" spans="1:13">
      <c r="A118" s="66">
        <v>109</v>
      </c>
      <c r="B118" s="124" t="s">
        <v>1227</v>
      </c>
      <c r="C118" s="124">
        <v>1796.4</v>
      </c>
      <c r="D118" s="125">
        <v>1794.4833333333333</v>
      </c>
      <c r="E118" s="125">
        <v>1778.9666666666667</v>
      </c>
      <c r="F118" s="125">
        <v>1761.5333333333333</v>
      </c>
      <c r="G118" s="125">
        <v>1746.0166666666667</v>
      </c>
      <c r="H118" s="125">
        <v>1811.9166666666667</v>
      </c>
      <c r="I118" s="125">
        <v>1827.4333333333336</v>
      </c>
      <c r="J118" s="125">
        <v>1844.8666666666668</v>
      </c>
      <c r="K118" s="124">
        <v>1810</v>
      </c>
      <c r="L118" s="124">
        <v>1777.05</v>
      </c>
      <c r="M118" s="124">
        <v>1.3927700000000001</v>
      </c>
    </row>
    <row r="119" spans="1:13">
      <c r="A119" s="66">
        <v>110</v>
      </c>
      <c r="B119" s="124" t="s">
        <v>95</v>
      </c>
      <c r="C119" s="124">
        <v>741.9</v>
      </c>
      <c r="D119" s="125">
        <v>740.26666666666677</v>
      </c>
      <c r="E119" s="125">
        <v>737.13333333333355</v>
      </c>
      <c r="F119" s="125">
        <v>732.36666666666679</v>
      </c>
      <c r="G119" s="125">
        <v>729.23333333333358</v>
      </c>
      <c r="H119" s="125">
        <v>745.03333333333353</v>
      </c>
      <c r="I119" s="125">
        <v>748.16666666666674</v>
      </c>
      <c r="J119" s="125">
        <v>752.93333333333351</v>
      </c>
      <c r="K119" s="124">
        <v>743.4</v>
      </c>
      <c r="L119" s="124">
        <v>735.5</v>
      </c>
      <c r="M119" s="124">
        <v>39.988259999999997</v>
      </c>
    </row>
    <row r="120" spans="1:13">
      <c r="A120" s="66">
        <v>111</v>
      </c>
      <c r="B120" s="124" t="s">
        <v>929</v>
      </c>
      <c r="C120" s="124">
        <v>1122.1500000000001</v>
      </c>
      <c r="D120" s="125">
        <v>1114.05</v>
      </c>
      <c r="E120" s="125">
        <v>1101.25</v>
      </c>
      <c r="F120" s="125">
        <v>1080.3500000000001</v>
      </c>
      <c r="G120" s="125">
        <v>1067.5500000000002</v>
      </c>
      <c r="H120" s="125">
        <v>1134.9499999999998</v>
      </c>
      <c r="I120" s="125">
        <v>1147.7499999999995</v>
      </c>
      <c r="J120" s="125">
        <v>1168.6499999999996</v>
      </c>
      <c r="K120" s="124">
        <v>1126.8499999999999</v>
      </c>
      <c r="L120" s="124">
        <v>1093.1500000000001</v>
      </c>
      <c r="M120" s="124">
        <v>7.3458300000000003</v>
      </c>
    </row>
    <row r="121" spans="1:13">
      <c r="A121" s="66">
        <v>112</v>
      </c>
      <c r="B121" s="124" t="s">
        <v>199</v>
      </c>
      <c r="C121" s="124">
        <v>851.55</v>
      </c>
      <c r="D121" s="125">
        <v>841.18333333333328</v>
      </c>
      <c r="E121" s="125">
        <v>819.46666666666658</v>
      </c>
      <c r="F121" s="125">
        <v>787.38333333333333</v>
      </c>
      <c r="G121" s="125">
        <v>765.66666666666663</v>
      </c>
      <c r="H121" s="125">
        <v>873.26666666666654</v>
      </c>
      <c r="I121" s="125">
        <v>894.98333333333323</v>
      </c>
      <c r="J121" s="125">
        <v>927.06666666666649</v>
      </c>
      <c r="K121" s="124">
        <v>862.9</v>
      </c>
      <c r="L121" s="124">
        <v>809.1</v>
      </c>
      <c r="M121" s="124">
        <v>6.79847</v>
      </c>
    </row>
    <row r="122" spans="1:13">
      <c r="A122" s="66">
        <v>113</v>
      </c>
      <c r="B122" s="124" t="s">
        <v>103</v>
      </c>
      <c r="C122" s="124">
        <v>65.5</v>
      </c>
      <c r="D122" s="125">
        <v>65.533333333333331</v>
      </c>
      <c r="E122" s="125">
        <v>64.716666666666669</v>
      </c>
      <c r="F122" s="125">
        <v>63.933333333333337</v>
      </c>
      <c r="G122" s="125">
        <v>63.116666666666674</v>
      </c>
      <c r="H122" s="125">
        <v>66.316666666666663</v>
      </c>
      <c r="I122" s="125">
        <v>67.133333333333326</v>
      </c>
      <c r="J122" s="125">
        <v>67.916666666666657</v>
      </c>
      <c r="K122" s="124">
        <v>66.349999999999994</v>
      </c>
      <c r="L122" s="124">
        <v>64.75</v>
      </c>
      <c r="M122" s="124">
        <v>6.2053399999999996</v>
      </c>
    </row>
    <row r="123" spans="1:13">
      <c r="A123" s="66">
        <v>114</v>
      </c>
      <c r="B123" s="124" t="s">
        <v>104</v>
      </c>
      <c r="C123" s="124">
        <v>282.10000000000002</v>
      </c>
      <c r="D123" s="125">
        <v>282.63333333333338</v>
      </c>
      <c r="E123" s="125">
        <v>280.16666666666674</v>
      </c>
      <c r="F123" s="125">
        <v>278.23333333333335</v>
      </c>
      <c r="G123" s="125">
        <v>275.76666666666671</v>
      </c>
      <c r="H123" s="125">
        <v>284.56666666666678</v>
      </c>
      <c r="I123" s="125">
        <v>287.03333333333336</v>
      </c>
      <c r="J123" s="125">
        <v>288.96666666666681</v>
      </c>
      <c r="K123" s="124">
        <v>285.10000000000002</v>
      </c>
      <c r="L123" s="124">
        <v>280.7</v>
      </c>
      <c r="M123" s="124">
        <v>73.627110000000002</v>
      </c>
    </row>
    <row r="124" spans="1:13">
      <c r="A124" s="66">
        <v>115</v>
      </c>
      <c r="B124" s="124" t="s">
        <v>100</v>
      </c>
      <c r="C124" s="124">
        <v>161.6</v>
      </c>
      <c r="D124" s="125">
        <v>160.65</v>
      </c>
      <c r="E124" s="125">
        <v>158.30000000000001</v>
      </c>
      <c r="F124" s="125">
        <v>155</v>
      </c>
      <c r="G124" s="125">
        <v>152.65</v>
      </c>
      <c r="H124" s="125">
        <v>163.95000000000002</v>
      </c>
      <c r="I124" s="125">
        <v>166.29999999999998</v>
      </c>
      <c r="J124" s="125">
        <v>169.60000000000002</v>
      </c>
      <c r="K124" s="124">
        <v>163</v>
      </c>
      <c r="L124" s="124">
        <v>157.35</v>
      </c>
      <c r="M124" s="124">
        <v>100.64386</v>
      </c>
    </row>
    <row r="125" spans="1:13">
      <c r="A125" s="66">
        <v>116</v>
      </c>
      <c r="B125" s="124" t="s">
        <v>105</v>
      </c>
      <c r="C125" s="124">
        <v>1276.75</v>
      </c>
      <c r="D125" s="125">
        <v>1275.4666666666667</v>
      </c>
      <c r="E125" s="125">
        <v>1268.7833333333333</v>
      </c>
      <c r="F125" s="125">
        <v>1260.8166666666666</v>
      </c>
      <c r="G125" s="125">
        <v>1254.1333333333332</v>
      </c>
      <c r="H125" s="125">
        <v>1283.4333333333334</v>
      </c>
      <c r="I125" s="125">
        <v>1290.1166666666668</v>
      </c>
      <c r="J125" s="125">
        <v>1298.0833333333335</v>
      </c>
      <c r="K125" s="124">
        <v>1282.1500000000001</v>
      </c>
      <c r="L125" s="124">
        <v>1267.5</v>
      </c>
      <c r="M125" s="124">
        <v>10.894</v>
      </c>
    </row>
    <row r="126" spans="1:13">
      <c r="A126" s="66">
        <v>117</v>
      </c>
      <c r="B126" s="124" t="s">
        <v>999</v>
      </c>
      <c r="C126" s="124">
        <v>779.2</v>
      </c>
      <c r="D126" s="125">
        <v>781.06666666666661</v>
      </c>
      <c r="E126" s="125">
        <v>772.23333333333323</v>
      </c>
      <c r="F126" s="125">
        <v>765.26666666666665</v>
      </c>
      <c r="G126" s="125">
        <v>756.43333333333328</v>
      </c>
      <c r="H126" s="125">
        <v>788.03333333333319</v>
      </c>
      <c r="I126" s="125">
        <v>796.86666666666667</v>
      </c>
      <c r="J126" s="125">
        <v>803.83333333333314</v>
      </c>
      <c r="K126" s="124">
        <v>789.9</v>
      </c>
      <c r="L126" s="124">
        <v>774.1</v>
      </c>
      <c r="M126" s="124">
        <v>1.86913</v>
      </c>
    </row>
    <row r="127" spans="1:13">
      <c r="A127" s="66">
        <v>118</v>
      </c>
      <c r="B127" s="124" t="s">
        <v>202</v>
      </c>
      <c r="C127" s="124">
        <v>68.95</v>
      </c>
      <c r="D127" s="125">
        <v>69.083333333333343</v>
      </c>
      <c r="E127" s="125">
        <v>68.26666666666668</v>
      </c>
      <c r="F127" s="125">
        <v>67.583333333333343</v>
      </c>
      <c r="G127" s="125">
        <v>66.76666666666668</v>
      </c>
      <c r="H127" s="125">
        <v>69.76666666666668</v>
      </c>
      <c r="I127" s="125">
        <v>70.583333333333343</v>
      </c>
      <c r="J127" s="125">
        <v>71.26666666666668</v>
      </c>
      <c r="K127" s="124">
        <v>69.900000000000006</v>
      </c>
      <c r="L127" s="124">
        <v>68.400000000000006</v>
      </c>
      <c r="M127" s="124">
        <v>7.2663500000000001</v>
      </c>
    </row>
    <row r="128" spans="1:13">
      <c r="A128" s="66">
        <v>119</v>
      </c>
      <c r="B128" s="124" t="s">
        <v>107</v>
      </c>
      <c r="C128" s="124">
        <v>1225.95</v>
      </c>
      <c r="D128" s="125">
        <v>1224.5999999999999</v>
      </c>
      <c r="E128" s="125">
        <v>1218.6999999999998</v>
      </c>
      <c r="F128" s="125">
        <v>1211.4499999999998</v>
      </c>
      <c r="G128" s="125">
        <v>1205.5499999999997</v>
      </c>
      <c r="H128" s="125">
        <v>1231.8499999999999</v>
      </c>
      <c r="I128" s="125">
        <v>1237.75</v>
      </c>
      <c r="J128" s="125">
        <v>1245</v>
      </c>
      <c r="K128" s="124">
        <v>1230.5</v>
      </c>
      <c r="L128" s="124">
        <v>1217.3499999999999</v>
      </c>
      <c r="M128" s="124">
        <v>21.628340000000001</v>
      </c>
    </row>
    <row r="129" spans="1:13">
      <c r="A129" s="66">
        <v>120</v>
      </c>
      <c r="B129" s="124" t="s">
        <v>109</v>
      </c>
      <c r="C129" s="124">
        <v>128</v>
      </c>
      <c r="D129" s="125">
        <v>127.06666666666666</v>
      </c>
      <c r="E129" s="125">
        <v>125.43333333333334</v>
      </c>
      <c r="F129" s="125">
        <v>122.86666666666667</v>
      </c>
      <c r="G129" s="125">
        <v>121.23333333333335</v>
      </c>
      <c r="H129" s="125">
        <v>129.63333333333333</v>
      </c>
      <c r="I129" s="125">
        <v>131.26666666666665</v>
      </c>
      <c r="J129" s="125">
        <v>133.83333333333331</v>
      </c>
      <c r="K129" s="124">
        <v>128.69999999999999</v>
      </c>
      <c r="L129" s="124">
        <v>124.5</v>
      </c>
      <c r="M129" s="124">
        <v>52.481200000000001</v>
      </c>
    </row>
    <row r="130" spans="1:13">
      <c r="A130" s="66">
        <v>121</v>
      </c>
      <c r="B130" s="124" t="s">
        <v>110</v>
      </c>
      <c r="C130" s="124">
        <v>474.6</v>
      </c>
      <c r="D130" s="125">
        <v>476.36666666666662</v>
      </c>
      <c r="E130" s="125">
        <v>469.53333333333325</v>
      </c>
      <c r="F130" s="125">
        <v>464.46666666666664</v>
      </c>
      <c r="G130" s="125">
        <v>457.63333333333327</v>
      </c>
      <c r="H130" s="125">
        <v>481.43333333333322</v>
      </c>
      <c r="I130" s="125">
        <v>488.26666666666659</v>
      </c>
      <c r="J130" s="125">
        <v>493.3333333333332</v>
      </c>
      <c r="K130" s="124">
        <v>483.2</v>
      </c>
      <c r="L130" s="124">
        <v>471.3</v>
      </c>
      <c r="M130" s="124">
        <v>19.466539999999998</v>
      </c>
    </row>
    <row r="131" spans="1:13">
      <c r="A131" s="66">
        <v>122</v>
      </c>
      <c r="B131" s="124" t="s">
        <v>111</v>
      </c>
      <c r="C131" s="124">
        <v>1308.55</v>
      </c>
      <c r="D131" s="125">
        <v>1305.9166666666667</v>
      </c>
      <c r="E131" s="125">
        <v>1299.8833333333334</v>
      </c>
      <c r="F131" s="125">
        <v>1291.2166666666667</v>
      </c>
      <c r="G131" s="125">
        <v>1285.1833333333334</v>
      </c>
      <c r="H131" s="125">
        <v>1314.5833333333335</v>
      </c>
      <c r="I131" s="125">
        <v>1320.6166666666668</v>
      </c>
      <c r="J131" s="125">
        <v>1329.2833333333335</v>
      </c>
      <c r="K131" s="124">
        <v>1311.95</v>
      </c>
      <c r="L131" s="124">
        <v>1297.25</v>
      </c>
      <c r="M131" s="124">
        <v>28.315770000000001</v>
      </c>
    </row>
    <row r="132" spans="1:13">
      <c r="A132" s="66">
        <v>123</v>
      </c>
      <c r="B132" s="124" t="s">
        <v>112</v>
      </c>
      <c r="C132" s="124">
        <v>786.6</v>
      </c>
      <c r="D132" s="125">
        <v>781.86666666666679</v>
      </c>
      <c r="E132" s="125">
        <v>773.18333333333362</v>
      </c>
      <c r="F132" s="125">
        <v>759.76666666666688</v>
      </c>
      <c r="G132" s="125">
        <v>751.08333333333371</v>
      </c>
      <c r="H132" s="125">
        <v>795.28333333333353</v>
      </c>
      <c r="I132" s="125">
        <v>803.9666666666667</v>
      </c>
      <c r="J132" s="125">
        <v>817.38333333333344</v>
      </c>
      <c r="K132" s="124">
        <v>790.55</v>
      </c>
      <c r="L132" s="124">
        <v>768.45</v>
      </c>
      <c r="M132" s="124">
        <v>23.49879</v>
      </c>
    </row>
    <row r="133" spans="1:13">
      <c r="A133" s="66">
        <v>124</v>
      </c>
      <c r="B133" s="124" t="s">
        <v>119</v>
      </c>
      <c r="C133" s="124">
        <v>57129.1</v>
      </c>
      <c r="D133" s="125">
        <v>57145.366666666669</v>
      </c>
      <c r="E133" s="125">
        <v>56890.733333333337</v>
      </c>
      <c r="F133" s="125">
        <v>56652.366666666669</v>
      </c>
      <c r="G133" s="125">
        <v>56397.733333333337</v>
      </c>
      <c r="H133" s="125">
        <v>57383.733333333337</v>
      </c>
      <c r="I133" s="125">
        <v>57638.366666666669</v>
      </c>
      <c r="J133" s="125">
        <v>57876.733333333337</v>
      </c>
      <c r="K133" s="124">
        <v>57400</v>
      </c>
      <c r="L133" s="124">
        <v>56907</v>
      </c>
      <c r="M133" s="124">
        <v>4.0939999999999997E-2</v>
      </c>
    </row>
    <row r="134" spans="1:13">
      <c r="A134" s="66">
        <v>125</v>
      </c>
      <c r="B134" s="124" t="s">
        <v>1835</v>
      </c>
      <c r="C134" s="124">
        <v>920.25</v>
      </c>
      <c r="D134" s="125">
        <v>916.06666666666661</v>
      </c>
      <c r="E134" s="125">
        <v>909.13333333333321</v>
      </c>
      <c r="F134" s="125">
        <v>898.01666666666665</v>
      </c>
      <c r="G134" s="125">
        <v>891.08333333333326</v>
      </c>
      <c r="H134" s="125">
        <v>927.18333333333317</v>
      </c>
      <c r="I134" s="125">
        <v>934.11666666666656</v>
      </c>
      <c r="J134" s="125">
        <v>945.23333333333312</v>
      </c>
      <c r="K134" s="124">
        <v>923</v>
      </c>
      <c r="L134" s="124">
        <v>904.95</v>
      </c>
      <c r="M134" s="124">
        <v>4.2761899999999997</v>
      </c>
    </row>
    <row r="135" spans="1:13">
      <c r="A135" s="66">
        <v>126</v>
      </c>
      <c r="B135" s="124" t="s">
        <v>114</v>
      </c>
      <c r="C135" s="124">
        <v>411.45</v>
      </c>
      <c r="D135" s="125">
        <v>407.45</v>
      </c>
      <c r="E135" s="125">
        <v>401.95</v>
      </c>
      <c r="F135" s="125">
        <v>392.45</v>
      </c>
      <c r="G135" s="125">
        <v>386.95</v>
      </c>
      <c r="H135" s="125">
        <v>416.95</v>
      </c>
      <c r="I135" s="125">
        <v>422.45</v>
      </c>
      <c r="J135" s="125">
        <v>431.95</v>
      </c>
      <c r="K135" s="124">
        <v>412.95</v>
      </c>
      <c r="L135" s="124">
        <v>397.95</v>
      </c>
      <c r="M135" s="124">
        <v>24.901890000000002</v>
      </c>
    </row>
    <row r="136" spans="1:13">
      <c r="A136" s="66">
        <v>127</v>
      </c>
      <c r="B136" s="124" t="s">
        <v>113</v>
      </c>
      <c r="C136" s="124">
        <v>649.70000000000005</v>
      </c>
      <c r="D136" s="125">
        <v>647.56666666666672</v>
      </c>
      <c r="E136" s="125">
        <v>643.13333333333344</v>
      </c>
      <c r="F136" s="125">
        <v>636.56666666666672</v>
      </c>
      <c r="G136" s="125">
        <v>632.13333333333344</v>
      </c>
      <c r="H136" s="125">
        <v>654.13333333333344</v>
      </c>
      <c r="I136" s="125">
        <v>658.56666666666661</v>
      </c>
      <c r="J136" s="125">
        <v>665.13333333333344</v>
      </c>
      <c r="K136" s="124">
        <v>652</v>
      </c>
      <c r="L136" s="124">
        <v>641</v>
      </c>
      <c r="M136" s="124">
        <v>39.575389999999999</v>
      </c>
    </row>
    <row r="137" spans="1:13">
      <c r="A137" s="66">
        <v>128</v>
      </c>
      <c r="B137" s="124" t="s">
        <v>1129</v>
      </c>
      <c r="C137" s="124">
        <v>115.15</v>
      </c>
      <c r="D137" s="125">
        <v>114.14999999999999</v>
      </c>
      <c r="E137" s="125">
        <v>112.54999999999998</v>
      </c>
      <c r="F137" s="125">
        <v>109.94999999999999</v>
      </c>
      <c r="G137" s="125">
        <v>108.34999999999998</v>
      </c>
      <c r="H137" s="125">
        <v>116.74999999999999</v>
      </c>
      <c r="I137" s="125">
        <v>118.34999999999998</v>
      </c>
      <c r="J137" s="125">
        <v>120.94999999999999</v>
      </c>
      <c r="K137" s="124">
        <v>115.75</v>
      </c>
      <c r="L137" s="124">
        <v>111.55</v>
      </c>
      <c r="M137" s="124">
        <v>23.669499999999999</v>
      </c>
    </row>
    <row r="138" spans="1:13">
      <c r="A138" s="66">
        <v>129</v>
      </c>
      <c r="B138" s="124" t="s">
        <v>1194</v>
      </c>
      <c r="C138" s="124">
        <v>67.400000000000006</v>
      </c>
      <c r="D138" s="125">
        <v>66.833333333333329</v>
      </c>
      <c r="E138" s="125">
        <v>65.666666666666657</v>
      </c>
      <c r="F138" s="125">
        <v>63.933333333333323</v>
      </c>
      <c r="G138" s="125">
        <v>62.766666666666652</v>
      </c>
      <c r="H138" s="125">
        <v>68.566666666666663</v>
      </c>
      <c r="I138" s="125">
        <v>69.73333333333332</v>
      </c>
      <c r="J138" s="125">
        <v>71.466666666666669</v>
      </c>
      <c r="K138" s="124">
        <v>68</v>
      </c>
      <c r="L138" s="124">
        <v>65.099999999999994</v>
      </c>
      <c r="M138" s="124">
        <v>12.4244</v>
      </c>
    </row>
    <row r="139" spans="1:13">
      <c r="A139" s="66">
        <v>130</v>
      </c>
      <c r="B139" s="124" t="s">
        <v>239</v>
      </c>
      <c r="C139" s="124">
        <v>334.85</v>
      </c>
      <c r="D139" s="125">
        <v>336.18333333333334</v>
      </c>
      <c r="E139" s="125">
        <v>329.56666666666666</v>
      </c>
      <c r="F139" s="125">
        <v>324.2833333333333</v>
      </c>
      <c r="G139" s="125">
        <v>317.66666666666663</v>
      </c>
      <c r="H139" s="125">
        <v>341.4666666666667</v>
      </c>
      <c r="I139" s="125">
        <v>348.08333333333337</v>
      </c>
      <c r="J139" s="125">
        <v>353.36666666666673</v>
      </c>
      <c r="K139" s="124">
        <v>342.8</v>
      </c>
      <c r="L139" s="124">
        <v>330.9</v>
      </c>
      <c r="M139" s="124">
        <v>18.224699999999999</v>
      </c>
    </row>
    <row r="140" spans="1:13">
      <c r="A140" s="66">
        <v>131</v>
      </c>
      <c r="B140" s="124" t="s">
        <v>115</v>
      </c>
      <c r="C140" s="124">
        <v>6935.15</v>
      </c>
      <c r="D140" s="125">
        <v>6904.1333333333341</v>
      </c>
      <c r="E140" s="125">
        <v>6858.2666666666682</v>
      </c>
      <c r="F140" s="125">
        <v>6781.3833333333341</v>
      </c>
      <c r="G140" s="125">
        <v>6735.5166666666682</v>
      </c>
      <c r="H140" s="125">
        <v>6981.0166666666682</v>
      </c>
      <c r="I140" s="125">
        <v>7026.883333333335</v>
      </c>
      <c r="J140" s="125">
        <v>7103.7666666666682</v>
      </c>
      <c r="K140" s="124">
        <v>6950</v>
      </c>
      <c r="L140" s="124">
        <v>6827.25</v>
      </c>
      <c r="M140" s="124">
        <v>7.6882200000000003</v>
      </c>
    </row>
    <row r="141" spans="1:13">
      <c r="A141" s="66">
        <v>132</v>
      </c>
      <c r="B141" s="124" t="s">
        <v>351</v>
      </c>
      <c r="C141" s="124">
        <v>401.65</v>
      </c>
      <c r="D141" s="125">
        <v>401.48333333333335</v>
      </c>
      <c r="E141" s="125">
        <v>397.2166666666667</v>
      </c>
      <c r="F141" s="125">
        <v>392.78333333333336</v>
      </c>
      <c r="G141" s="125">
        <v>388.51666666666671</v>
      </c>
      <c r="H141" s="125">
        <v>405.91666666666669</v>
      </c>
      <c r="I141" s="125">
        <v>410.18333333333334</v>
      </c>
      <c r="J141" s="125">
        <v>414.61666666666667</v>
      </c>
      <c r="K141" s="124">
        <v>405.75</v>
      </c>
      <c r="L141" s="124">
        <v>397.05</v>
      </c>
      <c r="M141" s="124">
        <v>4.1245900000000004</v>
      </c>
    </row>
    <row r="142" spans="1:13">
      <c r="A142" s="66">
        <v>133</v>
      </c>
      <c r="B142" s="124" t="s">
        <v>117</v>
      </c>
      <c r="C142" s="124">
        <v>932.85</v>
      </c>
      <c r="D142" s="125">
        <v>925.76666666666677</v>
      </c>
      <c r="E142" s="125">
        <v>914.13333333333355</v>
      </c>
      <c r="F142" s="125">
        <v>895.41666666666674</v>
      </c>
      <c r="G142" s="125">
        <v>883.78333333333353</v>
      </c>
      <c r="H142" s="125">
        <v>944.48333333333358</v>
      </c>
      <c r="I142" s="125">
        <v>956.11666666666679</v>
      </c>
      <c r="J142" s="125">
        <v>974.8333333333336</v>
      </c>
      <c r="K142" s="124">
        <v>937.4</v>
      </c>
      <c r="L142" s="124">
        <v>907.05</v>
      </c>
      <c r="M142" s="124">
        <v>16.307079999999999</v>
      </c>
    </row>
    <row r="143" spans="1:13">
      <c r="A143" s="66">
        <v>134</v>
      </c>
      <c r="B143" s="124" t="s">
        <v>118</v>
      </c>
      <c r="C143" s="124">
        <v>160.5</v>
      </c>
      <c r="D143" s="125">
        <v>162.19999999999999</v>
      </c>
      <c r="E143" s="125">
        <v>157.99999999999997</v>
      </c>
      <c r="F143" s="125">
        <v>155.49999999999997</v>
      </c>
      <c r="G143" s="125">
        <v>151.29999999999995</v>
      </c>
      <c r="H143" s="125">
        <v>164.7</v>
      </c>
      <c r="I143" s="125">
        <v>168.90000000000003</v>
      </c>
      <c r="J143" s="125">
        <v>171.4</v>
      </c>
      <c r="K143" s="124">
        <v>166.4</v>
      </c>
      <c r="L143" s="124">
        <v>159.69999999999999</v>
      </c>
      <c r="M143" s="124">
        <v>166.43370999999999</v>
      </c>
    </row>
    <row r="144" spans="1:13">
      <c r="A144" s="66">
        <v>135</v>
      </c>
      <c r="B144" s="124" t="s">
        <v>203</v>
      </c>
      <c r="C144" s="124">
        <v>1033.25</v>
      </c>
      <c r="D144" s="125">
        <v>1036.25</v>
      </c>
      <c r="E144" s="125">
        <v>1023</v>
      </c>
      <c r="F144" s="125">
        <v>1012.75</v>
      </c>
      <c r="G144" s="125">
        <v>999.5</v>
      </c>
      <c r="H144" s="125">
        <v>1046.5</v>
      </c>
      <c r="I144" s="125">
        <v>1059.75</v>
      </c>
      <c r="J144" s="125">
        <v>1070</v>
      </c>
      <c r="K144" s="124">
        <v>1049.5</v>
      </c>
      <c r="L144" s="124">
        <v>1026</v>
      </c>
      <c r="M144" s="124">
        <v>0.78110999999999997</v>
      </c>
    </row>
    <row r="145" spans="1:13">
      <c r="A145" s="66">
        <v>136</v>
      </c>
      <c r="B145" s="124" t="s">
        <v>1210</v>
      </c>
      <c r="C145" s="124">
        <v>530.70000000000005</v>
      </c>
      <c r="D145" s="125">
        <v>531.76666666666665</v>
      </c>
      <c r="E145" s="125">
        <v>527.23333333333335</v>
      </c>
      <c r="F145" s="125">
        <v>523.76666666666665</v>
      </c>
      <c r="G145" s="125">
        <v>519.23333333333335</v>
      </c>
      <c r="H145" s="125">
        <v>535.23333333333335</v>
      </c>
      <c r="I145" s="125">
        <v>539.76666666666665</v>
      </c>
      <c r="J145" s="125">
        <v>543.23333333333335</v>
      </c>
      <c r="K145" s="124">
        <v>536.29999999999995</v>
      </c>
      <c r="L145" s="124">
        <v>528.29999999999995</v>
      </c>
      <c r="M145" s="124">
        <v>6.7704399999999998</v>
      </c>
    </row>
    <row r="146" spans="1:13">
      <c r="A146" s="66">
        <v>137</v>
      </c>
      <c r="B146" s="124" t="s">
        <v>373</v>
      </c>
      <c r="C146" s="124">
        <v>569.95000000000005</v>
      </c>
      <c r="D146" s="125">
        <v>572.93333333333339</v>
      </c>
      <c r="E146" s="125">
        <v>565.36666666666679</v>
      </c>
      <c r="F146" s="125">
        <v>560.78333333333342</v>
      </c>
      <c r="G146" s="125">
        <v>553.21666666666681</v>
      </c>
      <c r="H146" s="125">
        <v>577.51666666666677</v>
      </c>
      <c r="I146" s="125">
        <v>585.08333333333337</v>
      </c>
      <c r="J146" s="125">
        <v>589.66666666666674</v>
      </c>
      <c r="K146" s="124">
        <v>580.5</v>
      </c>
      <c r="L146" s="124">
        <v>568.35</v>
      </c>
      <c r="M146" s="124">
        <v>2.06053</v>
      </c>
    </row>
    <row r="147" spans="1:13">
      <c r="A147" s="66">
        <v>138</v>
      </c>
      <c r="B147" s="124" t="s">
        <v>366</v>
      </c>
      <c r="C147" s="124">
        <v>55.05</v>
      </c>
      <c r="D147" s="125">
        <v>54.5</v>
      </c>
      <c r="E147" s="125">
        <v>53.6</v>
      </c>
      <c r="F147" s="125">
        <v>52.15</v>
      </c>
      <c r="G147" s="125">
        <v>51.25</v>
      </c>
      <c r="H147" s="125">
        <v>55.95</v>
      </c>
      <c r="I147" s="125">
        <v>56.850000000000009</v>
      </c>
      <c r="J147" s="125">
        <v>58.300000000000004</v>
      </c>
      <c r="K147" s="124">
        <v>55.4</v>
      </c>
      <c r="L147" s="124">
        <v>53.05</v>
      </c>
      <c r="M147" s="124">
        <v>72.704300000000003</v>
      </c>
    </row>
    <row r="148" spans="1:13">
      <c r="A148" s="66">
        <v>139</v>
      </c>
      <c r="B148" s="124" t="s">
        <v>120</v>
      </c>
      <c r="C148" s="124">
        <v>23.1</v>
      </c>
      <c r="D148" s="125">
        <v>23.099999999999998</v>
      </c>
      <c r="E148" s="125">
        <v>22.949999999999996</v>
      </c>
      <c r="F148" s="125">
        <v>22.799999999999997</v>
      </c>
      <c r="G148" s="125">
        <v>22.649999999999995</v>
      </c>
      <c r="H148" s="125">
        <v>23.249999999999996</v>
      </c>
      <c r="I148" s="125">
        <v>23.399999999999995</v>
      </c>
      <c r="J148" s="125">
        <v>23.549999999999997</v>
      </c>
      <c r="K148" s="124">
        <v>23.25</v>
      </c>
      <c r="L148" s="124">
        <v>22.95</v>
      </c>
      <c r="M148" s="124">
        <v>56.866250000000001</v>
      </c>
    </row>
    <row r="149" spans="1:13">
      <c r="A149" s="66">
        <v>140</v>
      </c>
      <c r="B149" s="124" t="s">
        <v>121</v>
      </c>
      <c r="C149" s="124">
        <v>102.75</v>
      </c>
      <c r="D149" s="125">
        <v>102.36666666666667</v>
      </c>
      <c r="E149" s="125">
        <v>101.58333333333334</v>
      </c>
      <c r="F149" s="125">
        <v>100.41666666666667</v>
      </c>
      <c r="G149" s="125">
        <v>99.63333333333334</v>
      </c>
      <c r="H149" s="125">
        <v>103.53333333333335</v>
      </c>
      <c r="I149" s="125">
        <v>104.31666666666668</v>
      </c>
      <c r="J149" s="125">
        <v>105.48333333333335</v>
      </c>
      <c r="K149" s="124">
        <v>103.15</v>
      </c>
      <c r="L149" s="124">
        <v>101.2</v>
      </c>
      <c r="M149" s="124">
        <v>47.489260000000002</v>
      </c>
    </row>
    <row r="150" spans="1:13">
      <c r="A150" s="66">
        <v>141</v>
      </c>
      <c r="B150" s="124" t="s">
        <v>122</v>
      </c>
      <c r="C150" s="124">
        <v>143</v>
      </c>
      <c r="D150" s="125">
        <v>142.79999999999998</v>
      </c>
      <c r="E150" s="125">
        <v>141.84999999999997</v>
      </c>
      <c r="F150" s="125">
        <v>140.69999999999999</v>
      </c>
      <c r="G150" s="125">
        <v>139.74999999999997</v>
      </c>
      <c r="H150" s="125">
        <v>143.94999999999996</v>
      </c>
      <c r="I150" s="125">
        <v>144.89999999999995</v>
      </c>
      <c r="J150" s="125">
        <v>146.04999999999995</v>
      </c>
      <c r="K150" s="124">
        <v>143.75</v>
      </c>
      <c r="L150" s="124">
        <v>141.65</v>
      </c>
      <c r="M150" s="124">
        <v>56.575620000000001</v>
      </c>
    </row>
    <row r="151" spans="1:13">
      <c r="A151" s="66">
        <v>142</v>
      </c>
      <c r="B151" s="124" t="s">
        <v>1225</v>
      </c>
      <c r="C151" s="124">
        <v>53.65</v>
      </c>
      <c r="D151" s="125">
        <v>52.916666666666664</v>
      </c>
      <c r="E151" s="125">
        <v>51.93333333333333</v>
      </c>
      <c r="F151" s="125">
        <v>50.216666666666669</v>
      </c>
      <c r="G151" s="125">
        <v>49.233333333333334</v>
      </c>
      <c r="H151" s="125">
        <v>54.633333333333326</v>
      </c>
      <c r="I151" s="125">
        <v>55.61666666666666</v>
      </c>
      <c r="J151" s="125">
        <v>57.333333333333321</v>
      </c>
      <c r="K151" s="124">
        <v>53.9</v>
      </c>
      <c r="L151" s="124">
        <v>51.2</v>
      </c>
      <c r="M151" s="124">
        <v>332.58174000000002</v>
      </c>
    </row>
    <row r="152" spans="1:13">
      <c r="A152" s="66">
        <v>143</v>
      </c>
      <c r="B152" s="124" t="s">
        <v>1276</v>
      </c>
      <c r="C152" s="124">
        <v>486.35</v>
      </c>
      <c r="D152" s="125">
        <v>490.5333333333333</v>
      </c>
      <c r="E152" s="125">
        <v>479.81666666666661</v>
      </c>
      <c r="F152" s="125">
        <v>473.2833333333333</v>
      </c>
      <c r="G152" s="125">
        <v>462.56666666666661</v>
      </c>
      <c r="H152" s="125">
        <v>497.06666666666661</v>
      </c>
      <c r="I152" s="125">
        <v>507.7833333333333</v>
      </c>
      <c r="J152" s="125">
        <v>514.31666666666661</v>
      </c>
      <c r="K152" s="124">
        <v>501.25</v>
      </c>
      <c r="L152" s="124">
        <v>484</v>
      </c>
      <c r="M152" s="124">
        <v>3.5420400000000001</v>
      </c>
    </row>
    <row r="153" spans="1:13">
      <c r="A153" s="66">
        <v>144</v>
      </c>
      <c r="B153" s="124" t="s">
        <v>124</v>
      </c>
      <c r="C153" s="124">
        <v>149.1</v>
      </c>
      <c r="D153" s="125">
        <v>149.04999999999998</v>
      </c>
      <c r="E153" s="125">
        <v>147.89999999999998</v>
      </c>
      <c r="F153" s="125">
        <v>146.69999999999999</v>
      </c>
      <c r="G153" s="125">
        <v>145.54999999999998</v>
      </c>
      <c r="H153" s="125">
        <v>150.24999999999997</v>
      </c>
      <c r="I153" s="125">
        <v>151.4</v>
      </c>
      <c r="J153" s="125">
        <v>152.59999999999997</v>
      </c>
      <c r="K153" s="124">
        <v>150.19999999999999</v>
      </c>
      <c r="L153" s="124">
        <v>147.85</v>
      </c>
      <c r="M153" s="124">
        <v>97.648009999999999</v>
      </c>
    </row>
    <row r="154" spans="1:13">
      <c r="A154" s="66">
        <v>145</v>
      </c>
      <c r="B154" s="124" t="s">
        <v>204</v>
      </c>
      <c r="C154" s="124">
        <v>178.4</v>
      </c>
      <c r="D154" s="125">
        <v>177.41666666666666</v>
      </c>
      <c r="E154" s="125">
        <v>175.5333333333333</v>
      </c>
      <c r="F154" s="125">
        <v>172.66666666666666</v>
      </c>
      <c r="G154" s="125">
        <v>170.7833333333333</v>
      </c>
      <c r="H154" s="125">
        <v>180.2833333333333</v>
      </c>
      <c r="I154" s="125">
        <v>182.16666666666669</v>
      </c>
      <c r="J154" s="125">
        <v>185.0333333333333</v>
      </c>
      <c r="K154" s="124">
        <v>179.3</v>
      </c>
      <c r="L154" s="124">
        <v>174.55</v>
      </c>
      <c r="M154" s="124">
        <v>14.783799999999999</v>
      </c>
    </row>
    <row r="155" spans="1:13">
      <c r="A155" s="66">
        <v>146</v>
      </c>
      <c r="B155" s="124" t="s">
        <v>123</v>
      </c>
      <c r="C155" s="124">
        <v>3504.8</v>
      </c>
      <c r="D155" s="125">
        <v>3515.4166666666665</v>
      </c>
      <c r="E155" s="125">
        <v>3480.5333333333328</v>
      </c>
      <c r="F155" s="125">
        <v>3456.2666666666664</v>
      </c>
      <c r="G155" s="125">
        <v>3421.3833333333328</v>
      </c>
      <c r="H155" s="125">
        <v>3539.6833333333329</v>
      </c>
      <c r="I155" s="125">
        <v>3574.5666666666671</v>
      </c>
      <c r="J155" s="125">
        <v>3598.833333333333</v>
      </c>
      <c r="K155" s="124">
        <v>3550.3</v>
      </c>
      <c r="L155" s="124">
        <v>3491.15</v>
      </c>
      <c r="M155" s="124">
        <v>8.5580000000000003E-2</v>
      </c>
    </row>
    <row r="156" spans="1:13">
      <c r="A156" s="66">
        <v>147</v>
      </c>
      <c r="B156" s="124" t="s">
        <v>348</v>
      </c>
      <c r="C156" s="124">
        <v>72.3</v>
      </c>
      <c r="D156" s="125">
        <v>72.166666666666671</v>
      </c>
      <c r="E156" s="125">
        <v>70.833333333333343</v>
      </c>
      <c r="F156" s="125">
        <v>69.366666666666674</v>
      </c>
      <c r="G156" s="125">
        <v>68.033333333333346</v>
      </c>
      <c r="H156" s="125">
        <v>73.63333333333334</v>
      </c>
      <c r="I156" s="125">
        <v>74.966666666666683</v>
      </c>
      <c r="J156" s="125">
        <v>76.433333333333337</v>
      </c>
      <c r="K156" s="124">
        <v>73.5</v>
      </c>
      <c r="L156" s="124">
        <v>70.7</v>
      </c>
      <c r="M156" s="124">
        <v>83.388360000000006</v>
      </c>
    </row>
    <row r="157" spans="1:13">
      <c r="A157" s="66">
        <v>148</v>
      </c>
      <c r="B157" s="124" t="s">
        <v>1330</v>
      </c>
      <c r="C157" s="124">
        <v>930.15</v>
      </c>
      <c r="D157" s="125">
        <v>932.13333333333333</v>
      </c>
      <c r="E157" s="125">
        <v>919.26666666666665</v>
      </c>
      <c r="F157" s="125">
        <v>908.38333333333333</v>
      </c>
      <c r="G157" s="125">
        <v>895.51666666666665</v>
      </c>
      <c r="H157" s="125">
        <v>943.01666666666665</v>
      </c>
      <c r="I157" s="125">
        <v>955.88333333333321</v>
      </c>
      <c r="J157" s="125">
        <v>966.76666666666665</v>
      </c>
      <c r="K157" s="124">
        <v>945</v>
      </c>
      <c r="L157" s="124">
        <v>921.25</v>
      </c>
      <c r="M157" s="124">
        <v>3.1579700000000002</v>
      </c>
    </row>
    <row r="158" spans="1:13">
      <c r="A158" s="66">
        <v>149</v>
      </c>
      <c r="B158" s="124" t="s">
        <v>1920</v>
      </c>
      <c r="C158" s="124">
        <v>910.3</v>
      </c>
      <c r="D158" s="125">
        <v>909.44999999999993</v>
      </c>
      <c r="E158" s="125">
        <v>900.89999999999986</v>
      </c>
      <c r="F158" s="125">
        <v>891.49999999999989</v>
      </c>
      <c r="G158" s="125">
        <v>882.94999999999982</v>
      </c>
      <c r="H158" s="125">
        <v>918.84999999999991</v>
      </c>
      <c r="I158" s="125">
        <v>927.39999999999986</v>
      </c>
      <c r="J158" s="125">
        <v>936.8</v>
      </c>
      <c r="K158" s="124">
        <v>918</v>
      </c>
      <c r="L158" s="124">
        <v>900.05</v>
      </c>
      <c r="M158" s="124">
        <v>0.87848999999999999</v>
      </c>
    </row>
    <row r="159" spans="1:13">
      <c r="A159" s="66">
        <v>150</v>
      </c>
      <c r="B159" s="124" t="s">
        <v>228</v>
      </c>
      <c r="C159" s="124">
        <v>22246.5</v>
      </c>
      <c r="D159" s="125">
        <v>22330.566666666666</v>
      </c>
      <c r="E159" s="125">
        <v>22085.933333333331</v>
      </c>
      <c r="F159" s="125">
        <v>21925.366666666665</v>
      </c>
      <c r="G159" s="125">
        <v>21680.73333333333</v>
      </c>
      <c r="H159" s="125">
        <v>22491.133333333331</v>
      </c>
      <c r="I159" s="125">
        <v>22735.766666666663</v>
      </c>
      <c r="J159" s="125">
        <v>22896.333333333332</v>
      </c>
      <c r="K159" s="124">
        <v>22575.200000000001</v>
      </c>
      <c r="L159" s="124">
        <v>22170</v>
      </c>
      <c r="M159" s="124">
        <v>0.32963999999999999</v>
      </c>
    </row>
    <row r="160" spans="1:13">
      <c r="A160" s="66">
        <v>151</v>
      </c>
      <c r="B160" s="124" t="s">
        <v>126</v>
      </c>
      <c r="C160" s="124">
        <v>223.4</v>
      </c>
      <c r="D160" s="125">
        <v>223.95000000000002</v>
      </c>
      <c r="E160" s="125">
        <v>221.95000000000005</v>
      </c>
      <c r="F160" s="125">
        <v>220.50000000000003</v>
      </c>
      <c r="G160" s="125">
        <v>218.50000000000006</v>
      </c>
      <c r="H160" s="125">
        <v>225.40000000000003</v>
      </c>
      <c r="I160" s="125">
        <v>227.39999999999998</v>
      </c>
      <c r="J160" s="125">
        <v>228.85000000000002</v>
      </c>
      <c r="K160" s="124">
        <v>225.95</v>
      </c>
      <c r="L160" s="124">
        <v>222.5</v>
      </c>
      <c r="M160" s="124">
        <v>20.277799999999999</v>
      </c>
    </row>
    <row r="161" spans="1:13">
      <c r="A161" s="66">
        <v>152</v>
      </c>
      <c r="B161" s="124" t="s">
        <v>205</v>
      </c>
      <c r="C161" s="124">
        <v>1144.1500000000001</v>
      </c>
      <c r="D161" s="125">
        <v>1145</v>
      </c>
      <c r="E161" s="125">
        <v>1131.25</v>
      </c>
      <c r="F161" s="125">
        <v>1118.3499999999999</v>
      </c>
      <c r="G161" s="125">
        <v>1104.5999999999999</v>
      </c>
      <c r="H161" s="125">
        <v>1157.9000000000001</v>
      </c>
      <c r="I161" s="125">
        <v>1171.6500000000001</v>
      </c>
      <c r="J161" s="125">
        <v>1184.5500000000002</v>
      </c>
      <c r="K161" s="124">
        <v>1158.75</v>
      </c>
      <c r="L161" s="124">
        <v>1132.0999999999999</v>
      </c>
      <c r="M161" s="124">
        <v>3.5998700000000001</v>
      </c>
    </row>
    <row r="162" spans="1:13">
      <c r="A162" s="66">
        <v>153</v>
      </c>
      <c r="B162" s="124" t="s">
        <v>206</v>
      </c>
      <c r="C162" s="124">
        <v>2372</v>
      </c>
      <c r="D162" s="125">
        <v>2359.9666666666667</v>
      </c>
      <c r="E162" s="125">
        <v>2331.0333333333333</v>
      </c>
      <c r="F162" s="125">
        <v>2290.0666666666666</v>
      </c>
      <c r="G162" s="125">
        <v>2261.1333333333332</v>
      </c>
      <c r="H162" s="125">
        <v>2400.9333333333334</v>
      </c>
      <c r="I162" s="125">
        <v>2429.8666666666668</v>
      </c>
      <c r="J162" s="125">
        <v>2470.8333333333335</v>
      </c>
      <c r="K162" s="124">
        <v>2388.9</v>
      </c>
      <c r="L162" s="124">
        <v>2319</v>
      </c>
      <c r="M162" s="124">
        <v>3.5253999999999999</v>
      </c>
    </row>
    <row r="163" spans="1:13">
      <c r="A163" s="66">
        <v>154</v>
      </c>
      <c r="B163" s="124" t="s">
        <v>127</v>
      </c>
      <c r="C163" s="124">
        <v>113.45</v>
      </c>
      <c r="D163" s="125">
        <v>113.25</v>
      </c>
      <c r="E163" s="125">
        <v>112.3</v>
      </c>
      <c r="F163" s="125">
        <v>111.14999999999999</v>
      </c>
      <c r="G163" s="125">
        <v>110.19999999999999</v>
      </c>
      <c r="H163" s="125">
        <v>114.4</v>
      </c>
      <c r="I163" s="125">
        <v>115.35</v>
      </c>
      <c r="J163" s="125">
        <v>116.50000000000001</v>
      </c>
      <c r="K163" s="124">
        <v>114.2</v>
      </c>
      <c r="L163" s="124">
        <v>112.1</v>
      </c>
      <c r="M163" s="124">
        <v>59.569690000000001</v>
      </c>
    </row>
    <row r="164" spans="1:13">
      <c r="A164" s="66">
        <v>155</v>
      </c>
      <c r="B164" s="124" t="s">
        <v>129</v>
      </c>
      <c r="C164" s="124">
        <v>183.2</v>
      </c>
      <c r="D164" s="125">
        <v>183.01666666666665</v>
      </c>
      <c r="E164" s="125">
        <v>182.2833333333333</v>
      </c>
      <c r="F164" s="125">
        <v>181.36666666666665</v>
      </c>
      <c r="G164" s="125">
        <v>180.6333333333333</v>
      </c>
      <c r="H164" s="125">
        <v>183.93333333333331</v>
      </c>
      <c r="I164" s="125">
        <v>184.66666666666666</v>
      </c>
      <c r="J164" s="125">
        <v>185.58333333333331</v>
      </c>
      <c r="K164" s="124">
        <v>183.75</v>
      </c>
      <c r="L164" s="124">
        <v>182.1</v>
      </c>
      <c r="M164" s="124">
        <v>40.656230000000001</v>
      </c>
    </row>
    <row r="165" spans="1:13">
      <c r="A165" s="66">
        <v>156</v>
      </c>
      <c r="B165" s="124" t="s">
        <v>1360</v>
      </c>
      <c r="C165" s="124">
        <v>204.4</v>
      </c>
      <c r="D165" s="125">
        <v>205.15</v>
      </c>
      <c r="E165" s="125">
        <v>202.35000000000002</v>
      </c>
      <c r="F165" s="125">
        <v>200.3</v>
      </c>
      <c r="G165" s="125">
        <v>197.50000000000003</v>
      </c>
      <c r="H165" s="125">
        <v>207.20000000000002</v>
      </c>
      <c r="I165" s="125">
        <v>210.00000000000003</v>
      </c>
      <c r="J165" s="125">
        <v>212.05</v>
      </c>
      <c r="K165" s="124">
        <v>207.95</v>
      </c>
      <c r="L165" s="124">
        <v>203.1</v>
      </c>
      <c r="M165" s="124">
        <v>0.76729999999999998</v>
      </c>
    </row>
    <row r="166" spans="1:13">
      <c r="A166" s="66">
        <v>157</v>
      </c>
      <c r="B166" s="124" t="s">
        <v>207</v>
      </c>
      <c r="C166" s="124">
        <v>10950.85</v>
      </c>
      <c r="D166" s="125">
        <v>10825.366666666667</v>
      </c>
      <c r="E166" s="125">
        <v>10650.733333333334</v>
      </c>
      <c r="F166" s="125">
        <v>10350.616666666667</v>
      </c>
      <c r="G166" s="125">
        <v>10175.983333333334</v>
      </c>
      <c r="H166" s="125">
        <v>11125.483333333334</v>
      </c>
      <c r="I166" s="125">
        <v>11300.116666666669</v>
      </c>
      <c r="J166" s="125">
        <v>11600.233333333334</v>
      </c>
      <c r="K166" s="124">
        <v>11000</v>
      </c>
      <c r="L166" s="124">
        <v>10525.25</v>
      </c>
      <c r="M166" s="124">
        <v>2.4580000000000001E-2</v>
      </c>
    </row>
    <row r="167" spans="1:13">
      <c r="A167" s="66">
        <v>158</v>
      </c>
      <c r="B167" s="124" t="s">
        <v>128</v>
      </c>
      <c r="C167" s="124">
        <v>76.650000000000006</v>
      </c>
      <c r="D167" s="125">
        <v>75.45</v>
      </c>
      <c r="E167" s="125">
        <v>73.900000000000006</v>
      </c>
      <c r="F167" s="125">
        <v>71.150000000000006</v>
      </c>
      <c r="G167" s="125">
        <v>69.600000000000009</v>
      </c>
      <c r="H167" s="125">
        <v>78.2</v>
      </c>
      <c r="I167" s="125">
        <v>79.749999999999986</v>
      </c>
      <c r="J167" s="125">
        <v>82.5</v>
      </c>
      <c r="K167" s="124">
        <v>77</v>
      </c>
      <c r="L167" s="124">
        <v>72.7</v>
      </c>
      <c r="M167" s="124">
        <v>376.60507999999999</v>
      </c>
    </row>
    <row r="168" spans="1:13">
      <c r="A168" s="66">
        <v>159</v>
      </c>
      <c r="B168" s="124" t="s">
        <v>1881</v>
      </c>
      <c r="C168" s="124">
        <v>595.79999999999995</v>
      </c>
      <c r="D168" s="125">
        <v>590.5333333333333</v>
      </c>
      <c r="E168" s="125">
        <v>583.36666666666656</v>
      </c>
      <c r="F168" s="125">
        <v>570.93333333333328</v>
      </c>
      <c r="G168" s="125">
        <v>563.76666666666654</v>
      </c>
      <c r="H168" s="125">
        <v>602.96666666666658</v>
      </c>
      <c r="I168" s="125">
        <v>610.13333333333333</v>
      </c>
      <c r="J168" s="125">
        <v>622.56666666666661</v>
      </c>
      <c r="K168" s="124">
        <v>597.70000000000005</v>
      </c>
      <c r="L168" s="124">
        <v>578.1</v>
      </c>
      <c r="M168" s="124">
        <v>15.27384</v>
      </c>
    </row>
    <row r="169" spans="1:13">
      <c r="A169" s="66">
        <v>160</v>
      </c>
      <c r="B169" s="124" t="s">
        <v>1372</v>
      </c>
      <c r="C169" s="124">
        <v>568.5</v>
      </c>
      <c r="D169" s="125">
        <v>569.5</v>
      </c>
      <c r="E169" s="125">
        <v>565</v>
      </c>
      <c r="F169" s="125">
        <v>561.5</v>
      </c>
      <c r="G169" s="125">
        <v>557</v>
      </c>
      <c r="H169" s="125">
        <v>573</v>
      </c>
      <c r="I169" s="125">
        <v>577.5</v>
      </c>
      <c r="J169" s="125">
        <v>581</v>
      </c>
      <c r="K169" s="124">
        <v>574</v>
      </c>
      <c r="L169" s="124">
        <v>566</v>
      </c>
      <c r="M169" s="124">
        <v>1.43814</v>
      </c>
    </row>
    <row r="170" spans="1:13">
      <c r="A170" s="66">
        <v>161</v>
      </c>
      <c r="B170" s="124" t="s">
        <v>133</v>
      </c>
      <c r="C170" s="124">
        <v>181.8</v>
      </c>
      <c r="D170" s="125">
        <v>179.56666666666669</v>
      </c>
      <c r="E170" s="125">
        <v>175.43333333333339</v>
      </c>
      <c r="F170" s="125">
        <v>169.06666666666669</v>
      </c>
      <c r="G170" s="125">
        <v>164.93333333333339</v>
      </c>
      <c r="H170" s="125">
        <v>185.93333333333339</v>
      </c>
      <c r="I170" s="125">
        <v>190.06666666666666</v>
      </c>
      <c r="J170" s="125">
        <v>196.43333333333339</v>
      </c>
      <c r="K170" s="124">
        <v>183.7</v>
      </c>
      <c r="L170" s="124">
        <v>173.2</v>
      </c>
      <c r="M170" s="124">
        <v>105.0594</v>
      </c>
    </row>
    <row r="171" spans="1:13">
      <c r="A171" s="66">
        <v>162</v>
      </c>
      <c r="B171" s="124" t="s">
        <v>131</v>
      </c>
      <c r="C171" s="124">
        <v>6.6</v>
      </c>
      <c r="D171" s="125">
        <v>6.6166666666666671</v>
      </c>
      <c r="E171" s="125">
        <v>6.4833333333333343</v>
      </c>
      <c r="F171" s="125">
        <v>6.3666666666666671</v>
      </c>
      <c r="G171" s="125">
        <v>6.2333333333333343</v>
      </c>
      <c r="H171" s="125">
        <v>6.7333333333333343</v>
      </c>
      <c r="I171" s="125">
        <v>6.8666666666666671</v>
      </c>
      <c r="J171" s="125">
        <v>6.9833333333333343</v>
      </c>
      <c r="K171" s="124">
        <v>6.75</v>
      </c>
      <c r="L171" s="124">
        <v>6.5</v>
      </c>
      <c r="M171" s="124">
        <v>378.10433999999998</v>
      </c>
    </row>
    <row r="172" spans="1:13">
      <c r="A172" s="66">
        <v>163</v>
      </c>
      <c r="B172" s="124" t="s">
        <v>134</v>
      </c>
      <c r="C172" s="124">
        <v>1226.05</v>
      </c>
      <c r="D172" s="125">
        <v>1230.2166666666665</v>
      </c>
      <c r="E172" s="125">
        <v>1218.083333333333</v>
      </c>
      <c r="F172" s="125">
        <v>1210.1166666666666</v>
      </c>
      <c r="G172" s="125">
        <v>1197.9833333333331</v>
      </c>
      <c r="H172" s="125">
        <v>1238.1833333333329</v>
      </c>
      <c r="I172" s="125">
        <v>1250.3166666666666</v>
      </c>
      <c r="J172" s="125">
        <v>1258.2833333333328</v>
      </c>
      <c r="K172" s="124">
        <v>1242.3499999999999</v>
      </c>
      <c r="L172" s="124">
        <v>1222.25</v>
      </c>
      <c r="M172" s="124">
        <v>79.225129999999993</v>
      </c>
    </row>
    <row r="173" spans="1:13">
      <c r="A173" s="66">
        <v>164</v>
      </c>
      <c r="B173" s="124" t="s">
        <v>135</v>
      </c>
      <c r="C173" s="124">
        <v>125.25</v>
      </c>
      <c r="D173" s="125">
        <v>124.90000000000002</v>
      </c>
      <c r="E173" s="125">
        <v>122.00000000000004</v>
      </c>
      <c r="F173" s="125">
        <v>118.75000000000003</v>
      </c>
      <c r="G173" s="125">
        <v>115.85000000000005</v>
      </c>
      <c r="H173" s="125">
        <v>128.15000000000003</v>
      </c>
      <c r="I173" s="125">
        <v>131.05000000000001</v>
      </c>
      <c r="J173" s="125">
        <v>134.30000000000001</v>
      </c>
      <c r="K173" s="124">
        <v>127.8</v>
      </c>
      <c r="L173" s="124">
        <v>121.65</v>
      </c>
      <c r="M173" s="124">
        <v>215.88299000000001</v>
      </c>
    </row>
    <row r="174" spans="1:13">
      <c r="A174" s="66">
        <v>165</v>
      </c>
      <c r="B174" s="124" t="s">
        <v>136</v>
      </c>
      <c r="C174" s="124">
        <v>12.35</v>
      </c>
      <c r="D174" s="125">
        <v>11.9</v>
      </c>
      <c r="E174" s="125">
        <v>11.25</v>
      </c>
      <c r="F174" s="125">
        <v>10.15</v>
      </c>
      <c r="G174" s="125">
        <v>9.5</v>
      </c>
      <c r="H174" s="125">
        <v>13</v>
      </c>
      <c r="I174" s="125">
        <v>13.650000000000002</v>
      </c>
      <c r="J174" s="125">
        <v>14.75</v>
      </c>
      <c r="K174" s="124">
        <v>12.55</v>
      </c>
      <c r="L174" s="124">
        <v>10.8</v>
      </c>
      <c r="M174" s="124">
        <v>1815.0119299999999</v>
      </c>
    </row>
    <row r="175" spans="1:13">
      <c r="A175" s="66">
        <v>166</v>
      </c>
      <c r="B175" s="124" t="s">
        <v>132</v>
      </c>
      <c r="C175" s="124">
        <v>137.30000000000001</v>
      </c>
      <c r="D175" s="125">
        <v>137.33333333333334</v>
      </c>
      <c r="E175" s="125">
        <v>136.26666666666668</v>
      </c>
      <c r="F175" s="125">
        <v>135.23333333333335</v>
      </c>
      <c r="G175" s="125">
        <v>134.16666666666669</v>
      </c>
      <c r="H175" s="125">
        <v>138.36666666666667</v>
      </c>
      <c r="I175" s="125">
        <v>139.43333333333334</v>
      </c>
      <c r="J175" s="125">
        <v>140.46666666666667</v>
      </c>
      <c r="K175" s="124">
        <v>138.4</v>
      </c>
      <c r="L175" s="124">
        <v>136.30000000000001</v>
      </c>
      <c r="M175" s="124">
        <v>76.21163</v>
      </c>
    </row>
    <row r="176" spans="1:13">
      <c r="A176" s="66">
        <v>167</v>
      </c>
      <c r="B176" s="124" t="s">
        <v>227</v>
      </c>
      <c r="C176" s="124">
        <v>2285.8000000000002</v>
      </c>
      <c r="D176" s="125">
        <v>2298.4</v>
      </c>
      <c r="E176" s="125">
        <v>2257.9</v>
      </c>
      <c r="F176" s="125">
        <v>2230</v>
      </c>
      <c r="G176" s="125">
        <v>2189.5</v>
      </c>
      <c r="H176" s="125">
        <v>2326.3000000000002</v>
      </c>
      <c r="I176" s="125">
        <v>2366.8000000000002</v>
      </c>
      <c r="J176" s="125">
        <v>2394.7000000000003</v>
      </c>
      <c r="K176" s="124">
        <v>2338.9</v>
      </c>
      <c r="L176" s="124">
        <v>2270.5</v>
      </c>
      <c r="M176" s="124">
        <v>4.34985</v>
      </c>
    </row>
    <row r="177" spans="1:13">
      <c r="A177" s="66">
        <v>168</v>
      </c>
      <c r="B177" s="124" t="s">
        <v>209</v>
      </c>
      <c r="C177" s="124">
        <v>16687.349999999999</v>
      </c>
      <c r="D177" s="125">
        <v>16695.016666666666</v>
      </c>
      <c r="E177" s="125">
        <v>16554.383333333331</v>
      </c>
      <c r="F177" s="125">
        <v>16421.416666666664</v>
      </c>
      <c r="G177" s="125">
        <v>16280.783333333329</v>
      </c>
      <c r="H177" s="125">
        <v>16827.983333333334</v>
      </c>
      <c r="I177" s="125">
        <v>16968.616666666672</v>
      </c>
      <c r="J177" s="125">
        <v>17101.583333333336</v>
      </c>
      <c r="K177" s="124">
        <v>16835.650000000001</v>
      </c>
      <c r="L177" s="124">
        <v>16562.05</v>
      </c>
      <c r="M177" s="124">
        <v>0.27101999999999998</v>
      </c>
    </row>
    <row r="178" spans="1:13">
      <c r="A178" s="66">
        <v>169</v>
      </c>
      <c r="B178" s="124" t="s">
        <v>140</v>
      </c>
      <c r="C178" s="124">
        <v>1159.9000000000001</v>
      </c>
      <c r="D178" s="125">
        <v>1156.4333333333334</v>
      </c>
      <c r="E178" s="125">
        <v>1147.8666666666668</v>
      </c>
      <c r="F178" s="125">
        <v>1135.8333333333335</v>
      </c>
      <c r="G178" s="125">
        <v>1127.2666666666669</v>
      </c>
      <c r="H178" s="125">
        <v>1168.4666666666667</v>
      </c>
      <c r="I178" s="125">
        <v>1177.0333333333333</v>
      </c>
      <c r="J178" s="125">
        <v>1189.0666666666666</v>
      </c>
      <c r="K178" s="124">
        <v>1165</v>
      </c>
      <c r="L178" s="124">
        <v>1144.4000000000001</v>
      </c>
      <c r="M178" s="124">
        <v>8.3583700000000007</v>
      </c>
    </row>
    <row r="179" spans="1:13">
      <c r="A179" s="66">
        <v>170</v>
      </c>
      <c r="B179" s="124" t="s">
        <v>139</v>
      </c>
      <c r="C179" s="124">
        <v>1009.35</v>
      </c>
      <c r="D179" s="125">
        <v>1007.1666666666666</v>
      </c>
      <c r="E179" s="125">
        <v>994.43333333333328</v>
      </c>
      <c r="F179" s="125">
        <v>979.51666666666665</v>
      </c>
      <c r="G179" s="125">
        <v>966.7833333333333</v>
      </c>
      <c r="H179" s="125">
        <v>1022.0833333333333</v>
      </c>
      <c r="I179" s="125">
        <v>1034.8166666666666</v>
      </c>
      <c r="J179" s="125">
        <v>1049.7333333333331</v>
      </c>
      <c r="K179" s="124">
        <v>1019.9</v>
      </c>
      <c r="L179" s="124">
        <v>992.25</v>
      </c>
      <c r="M179" s="124">
        <v>5.2921899999999997</v>
      </c>
    </row>
    <row r="180" spans="1:13">
      <c r="A180" s="66">
        <v>171</v>
      </c>
      <c r="B180" s="124" t="s">
        <v>138</v>
      </c>
      <c r="C180" s="124">
        <v>272.95</v>
      </c>
      <c r="D180" s="125">
        <v>272.55</v>
      </c>
      <c r="E180" s="125">
        <v>270.5</v>
      </c>
      <c r="F180" s="125">
        <v>268.05</v>
      </c>
      <c r="G180" s="125">
        <v>266</v>
      </c>
      <c r="H180" s="125">
        <v>275</v>
      </c>
      <c r="I180" s="125">
        <v>277.05000000000007</v>
      </c>
      <c r="J180" s="125">
        <v>279.5</v>
      </c>
      <c r="K180" s="124">
        <v>274.60000000000002</v>
      </c>
      <c r="L180" s="124">
        <v>270.10000000000002</v>
      </c>
      <c r="M180" s="124">
        <v>200.24726000000001</v>
      </c>
    </row>
    <row r="181" spans="1:13">
      <c r="A181" s="66">
        <v>172</v>
      </c>
      <c r="B181" s="124" t="s">
        <v>137</v>
      </c>
      <c r="C181" s="124">
        <v>52.35</v>
      </c>
      <c r="D181" s="125">
        <v>51.366666666666667</v>
      </c>
      <c r="E181" s="125">
        <v>49.883333333333333</v>
      </c>
      <c r="F181" s="125">
        <v>47.416666666666664</v>
      </c>
      <c r="G181" s="125">
        <v>45.93333333333333</v>
      </c>
      <c r="H181" s="125">
        <v>53.833333333333336</v>
      </c>
      <c r="I181" s="125">
        <v>55.31666666666667</v>
      </c>
      <c r="J181" s="125">
        <v>57.783333333333339</v>
      </c>
      <c r="K181" s="124">
        <v>52.85</v>
      </c>
      <c r="L181" s="124">
        <v>48.9</v>
      </c>
      <c r="M181" s="124">
        <v>540.34848999999997</v>
      </c>
    </row>
    <row r="182" spans="1:13">
      <c r="A182" s="66">
        <v>173</v>
      </c>
      <c r="B182" s="124" t="s">
        <v>1546</v>
      </c>
      <c r="C182" s="124">
        <v>185.45</v>
      </c>
      <c r="D182" s="125">
        <v>183.15</v>
      </c>
      <c r="E182" s="125">
        <v>179.8</v>
      </c>
      <c r="F182" s="125">
        <v>174.15</v>
      </c>
      <c r="G182" s="125">
        <v>170.8</v>
      </c>
      <c r="H182" s="125">
        <v>188.8</v>
      </c>
      <c r="I182" s="125">
        <v>192.14999999999998</v>
      </c>
      <c r="J182" s="125">
        <v>197.8</v>
      </c>
      <c r="K182" s="124">
        <v>186.5</v>
      </c>
      <c r="L182" s="124">
        <v>177.5</v>
      </c>
      <c r="M182" s="124">
        <v>7.35839</v>
      </c>
    </row>
    <row r="183" spans="1:13">
      <c r="A183" s="66">
        <v>174</v>
      </c>
      <c r="B183" s="124" t="s">
        <v>142</v>
      </c>
      <c r="C183" s="124">
        <v>447.35</v>
      </c>
      <c r="D183" s="125">
        <v>447.8</v>
      </c>
      <c r="E183" s="125">
        <v>444.6</v>
      </c>
      <c r="F183" s="125">
        <v>441.85</v>
      </c>
      <c r="G183" s="125">
        <v>438.65000000000003</v>
      </c>
      <c r="H183" s="125">
        <v>450.55</v>
      </c>
      <c r="I183" s="125">
        <v>453.74999999999994</v>
      </c>
      <c r="J183" s="125">
        <v>456.5</v>
      </c>
      <c r="K183" s="124">
        <v>451</v>
      </c>
      <c r="L183" s="124">
        <v>445.05</v>
      </c>
      <c r="M183" s="124">
        <v>56.088050000000003</v>
      </c>
    </row>
    <row r="184" spans="1:13">
      <c r="A184" s="66">
        <v>175</v>
      </c>
      <c r="B184" s="124" t="s">
        <v>143</v>
      </c>
      <c r="C184" s="124">
        <v>615.9</v>
      </c>
      <c r="D184" s="125">
        <v>612.9666666666667</v>
      </c>
      <c r="E184" s="125">
        <v>607.93333333333339</v>
      </c>
      <c r="F184" s="125">
        <v>599.9666666666667</v>
      </c>
      <c r="G184" s="125">
        <v>594.93333333333339</v>
      </c>
      <c r="H184" s="125">
        <v>620.93333333333339</v>
      </c>
      <c r="I184" s="125">
        <v>625.9666666666667</v>
      </c>
      <c r="J184" s="125">
        <v>633.93333333333339</v>
      </c>
      <c r="K184" s="124">
        <v>618</v>
      </c>
      <c r="L184" s="124">
        <v>605</v>
      </c>
      <c r="M184" s="124">
        <v>25.41891</v>
      </c>
    </row>
    <row r="185" spans="1:13">
      <c r="A185" s="66">
        <v>176</v>
      </c>
      <c r="B185" s="124" t="s">
        <v>1587</v>
      </c>
      <c r="C185" s="124">
        <v>5.95</v>
      </c>
      <c r="D185" s="125">
        <v>5.8999999999999995</v>
      </c>
      <c r="E185" s="125">
        <v>5.7999999999999989</v>
      </c>
      <c r="F185" s="125">
        <v>5.6499999999999995</v>
      </c>
      <c r="G185" s="125">
        <v>5.5499999999999989</v>
      </c>
      <c r="H185" s="125">
        <v>6.0499999999999989</v>
      </c>
      <c r="I185" s="125">
        <v>6.1499999999999986</v>
      </c>
      <c r="J185" s="125">
        <v>6.2999999999999989</v>
      </c>
      <c r="K185" s="124">
        <v>6</v>
      </c>
      <c r="L185" s="124">
        <v>5.75</v>
      </c>
      <c r="M185" s="124">
        <v>473.08179000000001</v>
      </c>
    </row>
    <row r="186" spans="1:13">
      <c r="A186" s="66">
        <v>177</v>
      </c>
      <c r="B186" s="124" t="s">
        <v>144</v>
      </c>
      <c r="C186" s="124">
        <v>35.700000000000003</v>
      </c>
      <c r="D186" s="125">
        <v>35.066666666666663</v>
      </c>
      <c r="E186" s="125">
        <v>34.233333333333327</v>
      </c>
      <c r="F186" s="125">
        <v>32.766666666666666</v>
      </c>
      <c r="G186" s="125">
        <v>31.93333333333333</v>
      </c>
      <c r="H186" s="125">
        <v>36.533333333333324</v>
      </c>
      <c r="I186" s="125">
        <v>37.366666666666667</v>
      </c>
      <c r="J186" s="125">
        <v>38.833333333333321</v>
      </c>
      <c r="K186" s="124">
        <v>35.9</v>
      </c>
      <c r="L186" s="124">
        <v>33.6</v>
      </c>
      <c r="M186" s="124">
        <v>72.480869999999996</v>
      </c>
    </row>
    <row r="187" spans="1:13">
      <c r="A187" s="66">
        <v>178</v>
      </c>
      <c r="B187" s="124" t="s">
        <v>1600</v>
      </c>
      <c r="C187" s="124">
        <v>584.1</v>
      </c>
      <c r="D187" s="125">
        <v>587.38333333333333</v>
      </c>
      <c r="E187" s="125">
        <v>579.76666666666665</v>
      </c>
      <c r="F187" s="125">
        <v>575.43333333333328</v>
      </c>
      <c r="G187" s="125">
        <v>567.81666666666661</v>
      </c>
      <c r="H187" s="125">
        <v>591.7166666666667</v>
      </c>
      <c r="I187" s="125">
        <v>599.33333333333326</v>
      </c>
      <c r="J187" s="125">
        <v>603.66666666666674</v>
      </c>
      <c r="K187" s="124">
        <v>595</v>
      </c>
      <c r="L187" s="124">
        <v>583.04999999999995</v>
      </c>
      <c r="M187" s="124">
        <v>0.21174999999999999</v>
      </c>
    </row>
    <row r="188" spans="1:13">
      <c r="A188" s="66">
        <v>179</v>
      </c>
      <c r="B188" s="124" t="s">
        <v>241</v>
      </c>
      <c r="C188" s="124">
        <v>35.549999999999997</v>
      </c>
      <c r="D188" s="125">
        <v>35.016666666666673</v>
      </c>
      <c r="E188" s="125">
        <v>34.183333333333344</v>
      </c>
      <c r="F188" s="125">
        <v>32.81666666666667</v>
      </c>
      <c r="G188" s="125">
        <v>31.983333333333341</v>
      </c>
      <c r="H188" s="125">
        <v>36.383333333333347</v>
      </c>
      <c r="I188" s="125">
        <v>37.216666666666676</v>
      </c>
      <c r="J188" s="125">
        <v>38.58333333333335</v>
      </c>
      <c r="K188" s="124">
        <v>35.85</v>
      </c>
      <c r="L188" s="124">
        <v>33.65</v>
      </c>
      <c r="M188" s="124">
        <v>62.744390000000003</v>
      </c>
    </row>
    <row r="189" spans="1:13">
      <c r="A189" s="66">
        <v>180</v>
      </c>
      <c r="B189" s="124" t="s">
        <v>155</v>
      </c>
      <c r="C189" s="124">
        <v>467.65</v>
      </c>
      <c r="D189" s="125">
        <v>464.05</v>
      </c>
      <c r="E189" s="125">
        <v>459.3</v>
      </c>
      <c r="F189" s="125">
        <v>450.95</v>
      </c>
      <c r="G189" s="125">
        <v>446.2</v>
      </c>
      <c r="H189" s="125">
        <v>472.40000000000003</v>
      </c>
      <c r="I189" s="125">
        <v>477.15000000000003</v>
      </c>
      <c r="J189" s="125">
        <v>485.50000000000006</v>
      </c>
      <c r="K189" s="124">
        <v>468.8</v>
      </c>
      <c r="L189" s="124">
        <v>455.7</v>
      </c>
      <c r="M189" s="124">
        <v>14.16873</v>
      </c>
    </row>
    <row r="190" spans="1:13">
      <c r="A190" s="66">
        <v>181</v>
      </c>
      <c r="B190" s="124" t="s">
        <v>145</v>
      </c>
      <c r="C190" s="124">
        <v>564.54999999999995</v>
      </c>
      <c r="D190" s="125">
        <v>563.98333333333323</v>
      </c>
      <c r="E190" s="125">
        <v>559.56666666666649</v>
      </c>
      <c r="F190" s="125">
        <v>554.58333333333326</v>
      </c>
      <c r="G190" s="125">
        <v>550.16666666666652</v>
      </c>
      <c r="H190" s="125">
        <v>568.96666666666647</v>
      </c>
      <c r="I190" s="125">
        <v>573.38333333333321</v>
      </c>
      <c r="J190" s="125">
        <v>578.36666666666645</v>
      </c>
      <c r="K190" s="124">
        <v>568.4</v>
      </c>
      <c r="L190" s="124">
        <v>559</v>
      </c>
      <c r="M190" s="124">
        <v>10.5604</v>
      </c>
    </row>
    <row r="191" spans="1:13">
      <c r="A191" s="66">
        <v>182</v>
      </c>
      <c r="B191" s="124" t="s">
        <v>146</v>
      </c>
      <c r="C191" s="124">
        <v>593.45000000000005</v>
      </c>
      <c r="D191" s="125">
        <v>588.2833333333333</v>
      </c>
      <c r="E191" s="125">
        <v>579.56666666666661</v>
      </c>
      <c r="F191" s="125">
        <v>565.68333333333328</v>
      </c>
      <c r="G191" s="125">
        <v>556.96666666666658</v>
      </c>
      <c r="H191" s="125">
        <v>602.16666666666663</v>
      </c>
      <c r="I191" s="125">
        <v>610.88333333333333</v>
      </c>
      <c r="J191" s="125">
        <v>624.76666666666665</v>
      </c>
      <c r="K191" s="124">
        <v>597</v>
      </c>
      <c r="L191" s="124">
        <v>574.4</v>
      </c>
      <c r="M191" s="124">
        <v>3.8624999999999998</v>
      </c>
    </row>
    <row r="192" spans="1:13">
      <c r="A192" s="66">
        <v>183</v>
      </c>
      <c r="B192" s="124" t="s">
        <v>152</v>
      </c>
      <c r="C192" s="124">
        <v>1995.4</v>
      </c>
      <c r="D192" s="125">
        <v>1993.5833333333333</v>
      </c>
      <c r="E192" s="125">
        <v>1982.1666666666665</v>
      </c>
      <c r="F192" s="125">
        <v>1968.9333333333332</v>
      </c>
      <c r="G192" s="125">
        <v>1957.5166666666664</v>
      </c>
      <c r="H192" s="125">
        <v>2006.8166666666666</v>
      </c>
      <c r="I192" s="125">
        <v>2018.2333333333331</v>
      </c>
      <c r="J192" s="125">
        <v>2031.4666666666667</v>
      </c>
      <c r="K192" s="124">
        <v>2005</v>
      </c>
      <c r="L192" s="124">
        <v>1980.35</v>
      </c>
      <c r="M192" s="124">
        <v>41.485480000000003</v>
      </c>
    </row>
    <row r="193" spans="1:13">
      <c r="A193" s="66">
        <v>184</v>
      </c>
      <c r="B193" s="124" t="s">
        <v>147</v>
      </c>
      <c r="C193" s="124">
        <v>197.3</v>
      </c>
      <c r="D193" s="125">
        <v>196.11666666666665</v>
      </c>
      <c r="E193" s="125">
        <v>194.3833333333333</v>
      </c>
      <c r="F193" s="125">
        <v>191.46666666666664</v>
      </c>
      <c r="G193" s="125">
        <v>189.73333333333329</v>
      </c>
      <c r="H193" s="125">
        <v>199.0333333333333</v>
      </c>
      <c r="I193" s="125">
        <v>200.76666666666665</v>
      </c>
      <c r="J193" s="125">
        <v>203.68333333333331</v>
      </c>
      <c r="K193" s="124">
        <v>197.85</v>
      </c>
      <c r="L193" s="124">
        <v>193.2</v>
      </c>
      <c r="M193" s="124">
        <v>12.92085</v>
      </c>
    </row>
    <row r="194" spans="1:13">
      <c r="A194" s="66">
        <v>185</v>
      </c>
      <c r="B194" s="124" t="s">
        <v>149</v>
      </c>
      <c r="C194" s="124">
        <v>90.25</v>
      </c>
      <c r="D194" s="125">
        <v>89.583333333333329</v>
      </c>
      <c r="E194" s="125">
        <v>88.466666666666654</v>
      </c>
      <c r="F194" s="125">
        <v>86.683333333333323</v>
      </c>
      <c r="G194" s="125">
        <v>85.566666666666649</v>
      </c>
      <c r="H194" s="125">
        <v>91.36666666666666</v>
      </c>
      <c r="I194" s="125">
        <v>92.483333333333334</v>
      </c>
      <c r="J194" s="125">
        <v>94.266666666666666</v>
      </c>
      <c r="K194" s="124">
        <v>90.7</v>
      </c>
      <c r="L194" s="124">
        <v>87.8</v>
      </c>
      <c r="M194" s="124">
        <v>85.989660000000001</v>
      </c>
    </row>
    <row r="195" spans="1:13">
      <c r="A195" s="66">
        <v>186</v>
      </c>
      <c r="B195" s="124" t="s">
        <v>148</v>
      </c>
      <c r="C195" s="124">
        <v>180.3</v>
      </c>
      <c r="D195" s="125">
        <v>180.54999999999998</v>
      </c>
      <c r="E195" s="125">
        <v>177.09999999999997</v>
      </c>
      <c r="F195" s="125">
        <v>173.89999999999998</v>
      </c>
      <c r="G195" s="125">
        <v>170.44999999999996</v>
      </c>
      <c r="H195" s="125">
        <v>183.74999999999997</v>
      </c>
      <c r="I195" s="125">
        <v>187.19999999999996</v>
      </c>
      <c r="J195" s="125">
        <v>190.39999999999998</v>
      </c>
      <c r="K195" s="124">
        <v>184</v>
      </c>
      <c r="L195" s="124">
        <v>177.35</v>
      </c>
      <c r="M195" s="124">
        <v>205.39919</v>
      </c>
    </row>
    <row r="196" spans="1:13">
      <c r="A196" s="66">
        <v>187</v>
      </c>
      <c r="B196" s="124" t="s">
        <v>150</v>
      </c>
      <c r="C196" s="124">
        <v>67.05</v>
      </c>
      <c r="D196" s="125">
        <v>66.8</v>
      </c>
      <c r="E196" s="125">
        <v>65.849999999999994</v>
      </c>
      <c r="F196" s="125">
        <v>64.649999999999991</v>
      </c>
      <c r="G196" s="125">
        <v>63.699999999999989</v>
      </c>
      <c r="H196" s="125">
        <v>68</v>
      </c>
      <c r="I196" s="125">
        <v>68.950000000000017</v>
      </c>
      <c r="J196" s="125">
        <v>70.150000000000006</v>
      </c>
      <c r="K196" s="124">
        <v>67.75</v>
      </c>
      <c r="L196" s="124">
        <v>65.599999999999994</v>
      </c>
      <c r="M196" s="124">
        <v>110.01197999999999</v>
      </c>
    </row>
    <row r="197" spans="1:13">
      <c r="A197" s="66">
        <v>188</v>
      </c>
      <c r="B197" s="124" t="s">
        <v>151</v>
      </c>
      <c r="C197" s="124">
        <v>507.6</v>
      </c>
      <c r="D197" s="125">
        <v>506.43333333333334</v>
      </c>
      <c r="E197" s="125">
        <v>503.16666666666669</v>
      </c>
      <c r="F197" s="125">
        <v>498.73333333333335</v>
      </c>
      <c r="G197" s="125">
        <v>495.4666666666667</v>
      </c>
      <c r="H197" s="125">
        <v>510.86666666666667</v>
      </c>
      <c r="I197" s="125">
        <v>514.13333333333333</v>
      </c>
      <c r="J197" s="125">
        <v>518.56666666666661</v>
      </c>
      <c r="K197" s="124">
        <v>509.7</v>
      </c>
      <c r="L197" s="124">
        <v>502</v>
      </c>
      <c r="M197" s="124">
        <v>66.72569</v>
      </c>
    </row>
    <row r="198" spans="1:13">
      <c r="A198" s="66">
        <v>189</v>
      </c>
      <c r="B198" s="124" t="s">
        <v>153</v>
      </c>
      <c r="C198" s="124">
        <v>831.8</v>
      </c>
      <c r="D198" s="125">
        <v>832.4666666666667</v>
      </c>
      <c r="E198" s="125">
        <v>828.43333333333339</v>
      </c>
      <c r="F198" s="125">
        <v>825.06666666666672</v>
      </c>
      <c r="G198" s="125">
        <v>821.03333333333342</v>
      </c>
      <c r="H198" s="125">
        <v>835.83333333333337</v>
      </c>
      <c r="I198" s="125">
        <v>839.86666666666667</v>
      </c>
      <c r="J198" s="125">
        <v>843.23333333333335</v>
      </c>
      <c r="K198" s="124">
        <v>836.5</v>
      </c>
      <c r="L198" s="124">
        <v>829.1</v>
      </c>
      <c r="M198" s="124">
        <v>38.207070000000002</v>
      </c>
    </row>
    <row r="199" spans="1:13">
      <c r="A199" s="66">
        <v>190</v>
      </c>
      <c r="B199" s="124" t="s">
        <v>211</v>
      </c>
      <c r="C199" s="124">
        <v>687.8</v>
      </c>
      <c r="D199" s="125">
        <v>681.43333333333339</v>
      </c>
      <c r="E199" s="125">
        <v>671.76666666666677</v>
      </c>
      <c r="F199" s="125">
        <v>655.73333333333335</v>
      </c>
      <c r="G199" s="125">
        <v>646.06666666666672</v>
      </c>
      <c r="H199" s="125">
        <v>697.46666666666681</v>
      </c>
      <c r="I199" s="125">
        <v>707.13333333333333</v>
      </c>
      <c r="J199" s="125">
        <v>723.16666666666686</v>
      </c>
      <c r="K199" s="124">
        <v>691.1</v>
      </c>
      <c r="L199" s="124">
        <v>665.4</v>
      </c>
      <c r="M199" s="124">
        <v>7.0184300000000004</v>
      </c>
    </row>
    <row r="200" spans="1:13">
      <c r="A200" s="66">
        <v>191</v>
      </c>
      <c r="B200" s="124" t="s">
        <v>154</v>
      </c>
      <c r="C200" s="124">
        <v>1021.35</v>
      </c>
      <c r="D200" s="125">
        <v>1024.8166666666666</v>
      </c>
      <c r="E200" s="125">
        <v>1013.6333333333332</v>
      </c>
      <c r="F200" s="125">
        <v>1005.9166666666666</v>
      </c>
      <c r="G200" s="125">
        <v>994.73333333333323</v>
      </c>
      <c r="H200" s="125">
        <v>1032.5333333333333</v>
      </c>
      <c r="I200" s="125">
        <v>1043.7166666666667</v>
      </c>
      <c r="J200" s="125">
        <v>1051.4333333333332</v>
      </c>
      <c r="K200" s="124">
        <v>1036</v>
      </c>
      <c r="L200" s="124">
        <v>1017.1</v>
      </c>
      <c r="M200" s="124">
        <v>19.676559999999998</v>
      </c>
    </row>
    <row r="201" spans="1:13">
      <c r="A201" s="66">
        <v>192</v>
      </c>
      <c r="B201" s="124" t="s">
        <v>213</v>
      </c>
      <c r="C201" s="124">
        <v>1785.8</v>
      </c>
      <c r="D201" s="125">
        <v>1790.1000000000001</v>
      </c>
      <c r="E201" s="125">
        <v>1770.7000000000003</v>
      </c>
      <c r="F201" s="125">
        <v>1755.6000000000001</v>
      </c>
      <c r="G201" s="125">
        <v>1736.2000000000003</v>
      </c>
      <c r="H201" s="125">
        <v>1805.2000000000003</v>
      </c>
      <c r="I201" s="125">
        <v>1824.6000000000004</v>
      </c>
      <c r="J201" s="125">
        <v>1839.7000000000003</v>
      </c>
      <c r="K201" s="124">
        <v>1809.5</v>
      </c>
      <c r="L201" s="124">
        <v>1775</v>
      </c>
      <c r="M201" s="124">
        <v>2.6990599999999998</v>
      </c>
    </row>
    <row r="202" spans="1:13">
      <c r="A202" s="66">
        <v>193</v>
      </c>
      <c r="B202" s="124" t="s">
        <v>214</v>
      </c>
      <c r="C202" s="124">
        <v>245.45</v>
      </c>
      <c r="D202" s="125">
        <v>245.41666666666666</v>
      </c>
      <c r="E202" s="125">
        <v>242.98333333333332</v>
      </c>
      <c r="F202" s="125">
        <v>240.51666666666665</v>
      </c>
      <c r="G202" s="125">
        <v>238.08333333333331</v>
      </c>
      <c r="H202" s="125">
        <v>247.88333333333333</v>
      </c>
      <c r="I202" s="125">
        <v>250.31666666666666</v>
      </c>
      <c r="J202" s="125">
        <v>252.78333333333333</v>
      </c>
      <c r="K202" s="124">
        <v>247.85</v>
      </c>
      <c r="L202" s="124">
        <v>242.95</v>
      </c>
      <c r="M202" s="124">
        <v>6.8130899999999999</v>
      </c>
    </row>
    <row r="203" spans="1:13">
      <c r="A203" s="66">
        <v>194</v>
      </c>
      <c r="B203" s="124" t="s">
        <v>160</v>
      </c>
      <c r="C203" s="124">
        <v>869.75</v>
      </c>
      <c r="D203" s="125">
        <v>873.26666666666677</v>
      </c>
      <c r="E203" s="125">
        <v>864.63333333333355</v>
      </c>
      <c r="F203" s="125">
        <v>859.51666666666677</v>
      </c>
      <c r="G203" s="125">
        <v>850.88333333333355</v>
      </c>
      <c r="H203" s="125">
        <v>878.38333333333355</v>
      </c>
      <c r="I203" s="125">
        <v>887.01666666666677</v>
      </c>
      <c r="J203" s="125">
        <v>892.13333333333355</v>
      </c>
      <c r="K203" s="124">
        <v>881.9</v>
      </c>
      <c r="L203" s="124">
        <v>868.15</v>
      </c>
      <c r="M203" s="124">
        <v>16.596129999999999</v>
      </c>
    </row>
    <row r="204" spans="1:13">
      <c r="A204" s="66">
        <v>195</v>
      </c>
      <c r="B204" s="65" t="s">
        <v>158</v>
      </c>
      <c r="C204" s="65">
        <v>3878.35</v>
      </c>
      <c r="D204" s="302">
        <v>3868.1333333333337</v>
      </c>
      <c r="E204" s="302">
        <v>3836.7666666666673</v>
      </c>
      <c r="F204" s="302">
        <v>3795.1833333333338</v>
      </c>
      <c r="G204" s="302">
        <v>3763.8166666666675</v>
      </c>
      <c r="H204" s="302">
        <v>3909.7166666666672</v>
      </c>
      <c r="I204" s="302">
        <v>3941.083333333333</v>
      </c>
      <c r="J204" s="302">
        <v>3982.666666666667</v>
      </c>
      <c r="K204" s="65">
        <v>3899.5</v>
      </c>
      <c r="L204" s="65">
        <v>3826.55</v>
      </c>
      <c r="M204" s="65">
        <v>2.7036500000000001</v>
      </c>
    </row>
    <row r="205" spans="1:13">
      <c r="A205" s="66">
        <v>196</v>
      </c>
      <c r="B205" s="65" t="s">
        <v>159</v>
      </c>
      <c r="C205" s="65">
        <v>77.150000000000006</v>
      </c>
      <c r="D205" s="302">
        <v>75.800000000000011</v>
      </c>
      <c r="E205" s="302">
        <v>73.15000000000002</v>
      </c>
      <c r="F205" s="302">
        <v>69.150000000000006</v>
      </c>
      <c r="G205" s="302">
        <v>66.500000000000014</v>
      </c>
      <c r="H205" s="302">
        <v>79.800000000000026</v>
      </c>
      <c r="I205" s="302">
        <v>82.45</v>
      </c>
      <c r="J205" s="302">
        <v>86.450000000000031</v>
      </c>
      <c r="K205" s="65">
        <v>78.45</v>
      </c>
      <c r="L205" s="65">
        <v>71.8</v>
      </c>
      <c r="M205" s="65">
        <v>193.95160999999999</v>
      </c>
    </row>
    <row r="206" spans="1:13">
      <c r="A206" s="66">
        <v>197</v>
      </c>
      <c r="B206" s="65" t="s">
        <v>156</v>
      </c>
      <c r="C206" s="65">
        <v>1377.95</v>
      </c>
      <c r="D206" s="302">
        <v>1369.6499999999999</v>
      </c>
      <c r="E206" s="302">
        <v>1354.2999999999997</v>
      </c>
      <c r="F206" s="302">
        <v>1330.6499999999999</v>
      </c>
      <c r="G206" s="302">
        <v>1315.2999999999997</v>
      </c>
      <c r="H206" s="302">
        <v>1393.2999999999997</v>
      </c>
      <c r="I206" s="302">
        <v>1408.6499999999996</v>
      </c>
      <c r="J206" s="302">
        <v>1432.2999999999997</v>
      </c>
      <c r="K206" s="65">
        <v>1385</v>
      </c>
      <c r="L206" s="65">
        <v>1346</v>
      </c>
      <c r="M206" s="65">
        <v>4.6614199999999997</v>
      </c>
    </row>
    <row r="207" spans="1:13">
      <c r="A207" s="66">
        <v>198</v>
      </c>
      <c r="B207" s="65" t="s">
        <v>347</v>
      </c>
      <c r="C207" s="65">
        <v>564.6</v>
      </c>
      <c r="D207" s="302">
        <v>559.73333333333335</v>
      </c>
      <c r="E207" s="302">
        <v>552.86666666666667</v>
      </c>
      <c r="F207" s="302">
        <v>541.13333333333333</v>
      </c>
      <c r="G207" s="302">
        <v>534.26666666666665</v>
      </c>
      <c r="H207" s="302">
        <v>571.4666666666667</v>
      </c>
      <c r="I207" s="302">
        <v>578.33333333333348</v>
      </c>
      <c r="J207" s="302">
        <v>590.06666666666672</v>
      </c>
      <c r="K207" s="65">
        <v>566.6</v>
      </c>
      <c r="L207" s="65">
        <v>548</v>
      </c>
      <c r="M207" s="65">
        <v>23.347449999999998</v>
      </c>
    </row>
    <row r="208" spans="1:13">
      <c r="A208" s="66">
        <v>199</v>
      </c>
      <c r="B208" s="65" t="s">
        <v>1739</v>
      </c>
      <c r="C208" s="65">
        <v>211.6</v>
      </c>
      <c r="D208" s="302">
        <v>209.11666666666667</v>
      </c>
      <c r="E208" s="302">
        <v>205.33333333333334</v>
      </c>
      <c r="F208" s="302">
        <v>199.06666666666666</v>
      </c>
      <c r="G208" s="302">
        <v>195.28333333333333</v>
      </c>
      <c r="H208" s="302">
        <v>215.38333333333335</v>
      </c>
      <c r="I208" s="302">
        <v>219.16666666666666</v>
      </c>
      <c r="J208" s="302">
        <v>225.43333333333337</v>
      </c>
      <c r="K208" s="65">
        <v>212.9</v>
      </c>
      <c r="L208" s="65">
        <v>202.85</v>
      </c>
      <c r="M208" s="65">
        <v>17.910830000000001</v>
      </c>
    </row>
    <row r="209" spans="1:13">
      <c r="A209" s="66">
        <v>200</v>
      </c>
      <c r="B209" s="65" t="s">
        <v>2616</v>
      </c>
      <c r="C209" s="65">
        <v>43.25</v>
      </c>
      <c r="D209" s="302">
        <v>43.566666666666663</v>
      </c>
      <c r="E209" s="302">
        <v>42.683333333333323</v>
      </c>
      <c r="F209" s="302">
        <v>42.11666666666666</v>
      </c>
      <c r="G209" s="302">
        <v>41.23333333333332</v>
      </c>
      <c r="H209" s="302">
        <v>44.133333333333326</v>
      </c>
      <c r="I209" s="302">
        <v>45.016666666666666</v>
      </c>
      <c r="J209" s="302">
        <v>45.583333333333329</v>
      </c>
      <c r="K209" s="65">
        <v>44.45</v>
      </c>
      <c r="L209" s="65">
        <v>43</v>
      </c>
      <c r="M209" s="65">
        <v>25.64528</v>
      </c>
    </row>
    <row r="210" spans="1:13">
      <c r="A210" s="66">
        <v>201</v>
      </c>
      <c r="B210" s="65" t="s">
        <v>225</v>
      </c>
      <c r="C210" s="65">
        <v>173.45</v>
      </c>
      <c r="D210" s="302">
        <v>173.41666666666666</v>
      </c>
      <c r="E210" s="302">
        <v>172.0333333333333</v>
      </c>
      <c r="F210" s="302">
        <v>170.61666666666665</v>
      </c>
      <c r="G210" s="302">
        <v>169.23333333333329</v>
      </c>
      <c r="H210" s="302">
        <v>174.83333333333331</v>
      </c>
      <c r="I210" s="302">
        <v>176.2166666666667</v>
      </c>
      <c r="J210" s="302">
        <v>177.63333333333333</v>
      </c>
      <c r="K210" s="65">
        <v>174.8</v>
      </c>
      <c r="L210" s="65">
        <v>172</v>
      </c>
      <c r="M210" s="65">
        <v>118.85411000000001</v>
      </c>
    </row>
    <row r="211" spans="1:13">
      <c r="A211" s="66">
        <v>202</v>
      </c>
      <c r="B211" s="65" t="s">
        <v>161</v>
      </c>
      <c r="C211" s="65">
        <v>574.95000000000005</v>
      </c>
      <c r="D211" s="302">
        <v>572.03333333333342</v>
      </c>
      <c r="E211" s="302">
        <v>566.21666666666681</v>
      </c>
      <c r="F211" s="302">
        <v>557.48333333333335</v>
      </c>
      <c r="G211" s="302">
        <v>551.66666666666674</v>
      </c>
      <c r="H211" s="302">
        <v>580.76666666666688</v>
      </c>
      <c r="I211" s="302">
        <v>586.58333333333348</v>
      </c>
      <c r="J211" s="302">
        <v>595.31666666666695</v>
      </c>
      <c r="K211" s="65">
        <v>577.85</v>
      </c>
      <c r="L211" s="65">
        <v>563.29999999999995</v>
      </c>
      <c r="M211" s="65">
        <v>25.299589999999998</v>
      </c>
    </row>
    <row r="212" spans="1:13">
      <c r="A212" s="66">
        <v>203</v>
      </c>
      <c r="B212" s="65" t="s">
        <v>1792</v>
      </c>
      <c r="C212" s="65">
        <v>54.1</v>
      </c>
      <c r="D212" s="302">
        <v>53.483333333333327</v>
      </c>
      <c r="E212" s="302">
        <v>52.166666666666657</v>
      </c>
      <c r="F212" s="302">
        <v>50.233333333333327</v>
      </c>
      <c r="G212" s="302">
        <v>48.916666666666657</v>
      </c>
      <c r="H212" s="302">
        <v>55.416666666666657</v>
      </c>
      <c r="I212" s="302">
        <v>56.733333333333334</v>
      </c>
      <c r="J212" s="302">
        <v>58.666666666666657</v>
      </c>
      <c r="K212" s="65">
        <v>54.8</v>
      </c>
      <c r="L212" s="65">
        <v>51.55</v>
      </c>
      <c r="M212" s="65">
        <v>7.3627700000000003</v>
      </c>
    </row>
    <row r="213" spans="1:13">
      <c r="A213" s="66">
        <v>204</v>
      </c>
      <c r="B213" s="65" t="s">
        <v>162</v>
      </c>
      <c r="C213" s="65">
        <v>375.7</v>
      </c>
      <c r="D213" s="302">
        <v>373.18333333333334</v>
      </c>
      <c r="E213" s="302">
        <v>368.01666666666665</v>
      </c>
      <c r="F213" s="302">
        <v>360.33333333333331</v>
      </c>
      <c r="G213" s="302">
        <v>355.16666666666663</v>
      </c>
      <c r="H213" s="302">
        <v>380.86666666666667</v>
      </c>
      <c r="I213" s="302">
        <v>386.0333333333333</v>
      </c>
      <c r="J213" s="302">
        <v>393.7166666666667</v>
      </c>
      <c r="K213" s="65">
        <v>378.35</v>
      </c>
      <c r="L213" s="65">
        <v>365.5</v>
      </c>
      <c r="M213" s="65">
        <v>70.364170000000001</v>
      </c>
    </row>
    <row r="214" spans="1:13">
      <c r="A214" s="66">
        <v>205</v>
      </c>
      <c r="B214" s="399" t="s">
        <v>163</v>
      </c>
      <c r="C214" s="65">
        <v>420.65</v>
      </c>
      <c r="D214" s="302">
        <v>414.61666666666662</v>
      </c>
      <c r="E214" s="302">
        <v>402.23333333333323</v>
      </c>
      <c r="F214" s="302">
        <v>383.81666666666661</v>
      </c>
      <c r="G214" s="302">
        <v>371.43333333333322</v>
      </c>
      <c r="H214" s="302">
        <v>433.03333333333325</v>
      </c>
      <c r="I214" s="302">
        <v>445.41666666666657</v>
      </c>
      <c r="J214" s="302">
        <v>463.83333333333326</v>
      </c>
      <c r="K214" s="65">
        <v>427</v>
      </c>
      <c r="L214" s="65">
        <v>396.2</v>
      </c>
      <c r="M214" s="65">
        <v>32.064259999999997</v>
      </c>
    </row>
    <row r="215" spans="1:13">
      <c r="A215" s="66">
        <v>206</v>
      </c>
      <c r="B215" s="399" t="s">
        <v>164</v>
      </c>
      <c r="C215" s="65">
        <v>237.6</v>
      </c>
      <c r="D215" s="302">
        <v>236.73333333333335</v>
      </c>
      <c r="E215" s="302">
        <v>234.9666666666667</v>
      </c>
      <c r="F215" s="302">
        <v>232.33333333333334</v>
      </c>
      <c r="G215" s="302">
        <v>230.56666666666669</v>
      </c>
      <c r="H215" s="302">
        <v>239.3666666666667</v>
      </c>
      <c r="I215" s="302">
        <v>241.13333333333335</v>
      </c>
      <c r="J215" s="302">
        <v>243.76666666666671</v>
      </c>
      <c r="K215" s="65">
        <v>238.5</v>
      </c>
      <c r="L215" s="65">
        <v>234.1</v>
      </c>
      <c r="M215" s="65">
        <v>420.06405999999998</v>
      </c>
    </row>
    <row r="216" spans="1:13">
      <c r="A216" s="66">
        <v>207</v>
      </c>
      <c r="B216" s="399" t="s">
        <v>165</v>
      </c>
      <c r="C216" s="65">
        <v>486.35</v>
      </c>
      <c r="D216" s="302">
        <v>480.55</v>
      </c>
      <c r="E216" s="302">
        <v>472.15000000000003</v>
      </c>
      <c r="F216" s="302">
        <v>457.95000000000005</v>
      </c>
      <c r="G216" s="302">
        <v>449.55000000000007</v>
      </c>
      <c r="H216" s="302">
        <v>494.75</v>
      </c>
      <c r="I216" s="302">
        <v>503.15</v>
      </c>
      <c r="J216" s="302">
        <v>517.34999999999991</v>
      </c>
      <c r="K216" s="65">
        <v>488.95</v>
      </c>
      <c r="L216" s="65">
        <v>466.35</v>
      </c>
      <c r="M216" s="65">
        <v>93.362979999999993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34"/>
      <c r="B1" s="43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43529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31" t="s">
        <v>13</v>
      </c>
      <c r="B9" s="432" t="s">
        <v>14</v>
      </c>
      <c r="C9" s="430" t="s">
        <v>15</v>
      </c>
      <c r="D9" s="430" t="s">
        <v>16</v>
      </c>
      <c r="E9" s="430" t="s">
        <v>17</v>
      </c>
      <c r="F9" s="430"/>
      <c r="G9" s="430"/>
      <c r="H9" s="430" t="s">
        <v>18</v>
      </c>
      <c r="I9" s="430"/>
      <c r="J9" s="430"/>
      <c r="K9" s="23"/>
      <c r="L9" s="24"/>
      <c r="M9" s="34"/>
    </row>
    <row r="10" spans="1:15" ht="42.75" customHeight="1">
      <c r="A10" s="426"/>
      <c r="B10" s="428"/>
      <c r="C10" s="433" t="s">
        <v>19</v>
      </c>
      <c r="D10" s="43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23011.5</v>
      </c>
      <c r="D11" s="118">
        <v>23175.483333333334</v>
      </c>
      <c r="E11" s="118">
        <v>22763.016666666666</v>
      </c>
      <c r="F11" s="118">
        <v>22514.533333333333</v>
      </c>
      <c r="G11" s="118">
        <v>22102.066666666666</v>
      </c>
      <c r="H11" s="118">
        <v>23423.966666666667</v>
      </c>
      <c r="I11" s="118">
        <v>23836.433333333334</v>
      </c>
      <c r="J11" s="118">
        <v>24084.916666666668</v>
      </c>
      <c r="K11" s="117">
        <v>23587.95</v>
      </c>
      <c r="L11" s="117">
        <v>22927</v>
      </c>
      <c r="M11" s="117">
        <v>3.9510000000000003E-2</v>
      </c>
    </row>
    <row r="12" spans="1:15" ht="12" customHeight="1">
      <c r="A12" s="65">
        <v>2</v>
      </c>
      <c r="B12" s="117" t="s">
        <v>389</v>
      </c>
      <c r="C12" s="120">
        <v>106.6</v>
      </c>
      <c r="D12" s="118">
        <v>106.23333333333333</v>
      </c>
      <c r="E12" s="118">
        <v>104.56666666666666</v>
      </c>
      <c r="F12" s="118">
        <v>102.53333333333333</v>
      </c>
      <c r="G12" s="118">
        <v>100.86666666666666</v>
      </c>
      <c r="H12" s="118">
        <v>108.26666666666667</v>
      </c>
      <c r="I12" s="118">
        <v>109.93333333333332</v>
      </c>
      <c r="J12" s="118">
        <v>111.96666666666667</v>
      </c>
      <c r="K12" s="117">
        <v>107.9</v>
      </c>
      <c r="L12" s="117">
        <v>104.2</v>
      </c>
      <c r="M12" s="117">
        <v>2.30708</v>
      </c>
    </row>
    <row r="13" spans="1:15" ht="12" customHeight="1">
      <c r="A13" s="65">
        <v>3</v>
      </c>
      <c r="B13" s="117" t="s">
        <v>390</v>
      </c>
      <c r="C13" s="120">
        <v>1405.25</v>
      </c>
      <c r="D13" s="118">
        <v>1405.9666666666665</v>
      </c>
      <c r="E13" s="118">
        <v>1397.5333333333328</v>
      </c>
      <c r="F13" s="118">
        <v>1389.8166666666664</v>
      </c>
      <c r="G13" s="118">
        <v>1381.3833333333328</v>
      </c>
      <c r="H13" s="118">
        <v>1413.6833333333329</v>
      </c>
      <c r="I13" s="118">
        <v>1422.1166666666668</v>
      </c>
      <c r="J13" s="118">
        <v>1429.833333333333</v>
      </c>
      <c r="K13" s="117">
        <v>1414.4</v>
      </c>
      <c r="L13" s="117">
        <v>1398.25</v>
      </c>
      <c r="M13" s="117">
        <v>0.51573000000000002</v>
      </c>
    </row>
    <row r="14" spans="1:15" ht="12" customHeight="1">
      <c r="A14" s="65">
        <v>4</v>
      </c>
      <c r="B14" s="117" t="s">
        <v>391</v>
      </c>
      <c r="C14" s="120">
        <v>57.6</v>
      </c>
      <c r="D14" s="118">
        <v>56.25</v>
      </c>
      <c r="E14" s="118">
        <v>53.5</v>
      </c>
      <c r="F14" s="118">
        <v>49.4</v>
      </c>
      <c r="G14" s="118">
        <v>46.65</v>
      </c>
      <c r="H14" s="118">
        <v>60.35</v>
      </c>
      <c r="I14" s="118">
        <v>63.1</v>
      </c>
      <c r="J14" s="118">
        <v>67.2</v>
      </c>
      <c r="K14" s="117">
        <v>59</v>
      </c>
      <c r="L14" s="117">
        <v>52.15</v>
      </c>
      <c r="M14" s="117">
        <v>14.00089</v>
      </c>
    </row>
    <row r="15" spans="1:15" ht="12" customHeight="1">
      <c r="A15" s="65">
        <v>5</v>
      </c>
      <c r="B15" s="117" t="s">
        <v>185</v>
      </c>
      <c r="C15" s="120">
        <v>1244.5</v>
      </c>
      <c r="D15" s="118">
        <v>1247.2333333333333</v>
      </c>
      <c r="E15" s="118">
        <v>1232.4666666666667</v>
      </c>
      <c r="F15" s="118">
        <v>1220.4333333333334</v>
      </c>
      <c r="G15" s="118">
        <v>1205.6666666666667</v>
      </c>
      <c r="H15" s="118">
        <v>1259.2666666666667</v>
      </c>
      <c r="I15" s="118">
        <v>1274.0333333333335</v>
      </c>
      <c r="J15" s="118">
        <v>1286.0666666666666</v>
      </c>
      <c r="K15" s="117">
        <v>1262</v>
      </c>
      <c r="L15" s="117">
        <v>1235.2</v>
      </c>
      <c r="M15" s="117">
        <v>1.9691000000000001</v>
      </c>
    </row>
    <row r="16" spans="1:15" ht="12" customHeight="1">
      <c r="A16" s="65">
        <v>6</v>
      </c>
      <c r="B16" s="117" t="s">
        <v>2182</v>
      </c>
      <c r="C16" s="120">
        <v>95.95</v>
      </c>
      <c r="D16" s="118">
        <v>94.933333333333323</v>
      </c>
      <c r="E16" s="118">
        <v>93.366666666666646</v>
      </c>
      <c r="F16" s="118">
        <v>90.783333333333317</v>
      </c>
      <c r="G16" s="118">
        <v>89.21666666666664</v>
      </c>
      <c r="H16" s="118">
        <v>97.516666666666652</v>
      </c>
      <c r="I16" s="118">
        <v>99.083333333333343</v>
      </c>
      <c r="J16" s="118">
        <v>101.66666666666666</v>
      </c>
      <c r="K16" s="117">
        <v>96.5</v>
      </c>
      <c r="L16" s="117">
        <v>92.35</v>
      </c>
      <c r="M16" s="117">
        <v>31.113579999999999</v>
      </c>
    </row>
    <row r="17" spans="1:13" ht="12" customHeight="1">
      <c r="A17" s="65">
        <v>7</v>
      </c>
      <c r="B17" s="117" t="s">
        <v>393</v>
      </c>
      <c r="C17" s="120">
        <v>223.45</v>
      </c>
      <c r="D17" s="118">
        <v>223.86666666666665</v>
      </c>
      <c r="E17" s="118">
        <v>220.8833333333333</v>
      </c>
      <c r="F17" s="118">
        <v>218.31666666666666</v>
      </c>
      <c r="G17" s="118">
        <v>215.33333333333331</v>
      </c>
      <c r="H17" s="118">
        <v>226.43333333333328</v>
      </c>
      <c r="I17" s="118">
        <v>229.41666666666663</v>
      </c>
      <c r="J17" s="118">
        <v>231.98333333333326</v>
      </c>
      <c r="K17" s="117">
        <v>226.85</v>
      </c>
      <c r="L17" s="117">
        <v>221.3</v>
      </c>
      <c r="M17" s="117">
        <v>4.9254300000000004</v>
      </c>
    </row>
    <row r="18" spans="1:13" ht="12" customHeight="1">
      <c r="A18" s="65">
        <v>8</v>
      </c>
      <c r="B18" s="117" t="s">
        <v>30</v>
      </c>
      <c r="C18" s="120">
        <v>1481.7</v>
      </c>
      <c r="D18" s="118">
        <v>1467.3666666666668</v>
      </c>
      <c r="E18" s="118">
        <v>1434.6333333333337</v>
      </c>
      <c r="F18" s="118">
        <v>1387.5666666666668</v>
      </c>
      <c r="G18" s="118">
        <v>1354.8333333333337</v>
      </c>
      <c r="H18" s="118">
        <v>1514.4333333333336</v>
      </c>
      <c r="I18" s="118">
        <v>1547.1666666666667</v>
      </c>
      <c r="J18" s="118">
        <v>1594.2333333333336</v>
      </c>
      <c r="K18" s="117">
        <v>1500.1</v>
      </c>
      <c r="L18" s="117">
        <v>1420.3</v>
      </c>
      <c r="M18" s="117">
        <v>12.007669999999999</v>
      </c>
    </row>
    <row r="19" spans="1:13" ht="12" customHeight="1">
      <c r="A19" s="65">
        <v>9</v>
      </c>
      <c r="B19" s="117" t="s">
        <v>32</v>
      </c>
      <c r="C19" s="120">
        <v>333.2</v>
      </c>
      <c r="D19" s="118">
        <v>331.66666666666669</v>
      </c>
      <c r="E19" s="118">
        <v>328.53333333333336</v>
      </c>
      <c r="F19" s="118">
        <v>323.86666666666667</v>
      </c>
      <c r="G19" s="118">
        <v>320.73333333333335</v>
      </c>
      <c r="H19" s="118">
        <v>336.33333333333337</v>
      </c>
      <c r="I19" s="118">
        <v>339.4666666666667</v>
      </c>
      <c r="J19" s="118">
        <v>344.13333333333338</v>
      </c>
      <c r="K19" s="117">
        <v>334.8</v>
      </c>
      <c r="L19" s="117">
        <v>327</v>
      </c>
      <c r="M19" s="117">
        <v>47.568939999999998</v>
      </c>
    </row>
    <row r="20" spans="1:13" ht="12" customHeight="1">
      <c r="A20" s="65">
        <v>10</v>
      </c>
      <c r="B20" s="117" t="s">
        <v>33</v>
      </c>
      <c r="C20" s="120">
        <v>48.4</v>
      </c>
      <c r="D20" s="118">
        <v>48.383333333333333</v>
      </c>
      <c r="E20" s="118">
        <v>47.766666666666666</v>
      </c>
      <c r="F20" s="118">
        <v>47.133333333333333</v>
      </c>
      <c r="G20" s="118">
        <v>46.516666666666666</v>
      </c>
      <c r="H20" s="118">
        <v>49.016666666666666</v>
      </c>
      <c r="I20" s="118">
        <v>49.633333333333326</v>
      </c>
      <c r="J20" s="118">
        <v>50.266666666666666</v>
      </c>
      <c r="K20" s="117">
        <v>49</v>
      </c>
      <c r="L20" s="117">
        <v>47.75</v>
      </c>
      <c r="M20" s="117">
        <v>164.89833999999999</v>
      </c>
    </row>
    <row r="21" spans="1:13" ht="12" customHeight="1">
      <c r="A21" s="65">
        <v>11</v>
      </c>
      <c r="B21" s="117" t="s">
        <v>401</v>
      </c>
      <c r="C21" s="120">
        <v>204.75</v>
      </c>
      <c r="D21" s="118">
        <v>206.0333333333333</v>
      </c>
      <c r="E21" s="118">
        <v>201.6666666666666</v>
      </c>
      <c r="F21" s="118">
        <v>198.58333333333329</v>
      </c>
      <c r="G21" s="118">
        <v>194.21666666666658</v>
      </c>
      <c r="H21" s="118">
        <v>209.11666666666662</v>
      </c>
      <c r="I21" s="118">
        <v>213.48333333333329</v>
      </c>
      <c r="J21" s="118">
        <v>216.56666666666663</v>
      </c>
      <c r="K21" s="117">
        <v>210.4</v>
      </c>
      <c r="L21" s="117">
        <v>202.95</v>
      </c>
      <c r="M21" s="117">
        <v>1.1123700000000001</v>
      </c>
    </row>
    <row r="22" spans="1:13" ht="12" customHeight="1">
      <c r="A22" s="65">
        <v>12</v>
      </c>
      <c r="B22" s="117" t="s">
        <v>1857</v>
      </c>
      <c r="C22" s="120">
        <v>150.1</v>
      </c>
      <c r="D22" s="118">
        <v>150.43333333333331</v>
      </c>
      <c r="E22" s="118">
        <v>148.66666666666663</v>
      </c>
      <c r="F22" s="118">
        <v>147.23333333333332</v>
      </c>
      <c r="G22" s="118">
        <v>145.46666666666664</v>
      </c>
      <c r="H22" s="118">
        <v>151.86666666666662</v>
      </c>
      <c r="I22" s="118">
        <v>153.63333333333333</v>
      </c>
      <c r="J22" s="118">
        <v>155.06666666666661</v>
      </c>
      <c r="K22" s="117">
        <v>152.19999999999999</v>
      </c>
      <c r="L22" s="117">
        <v>149</v>
      </c>
      <c r="M22" s="117">
        <v>0.91324000000000005</v>
      </c>
    </row>
    <row r="23" spans="1:13">
      <c r="A23" s="65">
        <v>13</v>
      </c>
      <c r="B23" s="117" t="s">
        <v>408</v>
      </c>
      <c r="C23" s="120">
        <v>207.1</v>
      </c>
      <c r="D23" s="118">
        <v>207.53333333333333</v>
      </c>
      <c r="E23" s="118">
        <v>198.66666666666666</v>
      </c>
      <c r="F23" s="118">
        <v>190.23333333333332</v>
      </c>
      <c r="G23" s="118">
        <v>181.36666666666665</v>
      </c>
      <c r="H23" s="118">
        <v>215.96666666666667</v>
      </c>
      <c r="I23" s="118">
        <v>224.83333333333334</v>
      </c>
      <c r="J23" s="118">
        <v>233.26666666666668</v>
      </c>
      <c r="K23" s="117">
        <v>216.4</v>
      </c>
      <c r="L23" s="117">
        <v>199.1</v>
      </c>
      <c r="M23" s="117">
        <v>2.2877900000000002</v>
      </c>
    </row>
    <row r="24" spans="1:13">
      <c r="A24" s="65">
        <v>14</v>
      </c>
      <c r="B24" s="117" t="s">
        <v>412</v>
      </c>
      <c r="C24" s="120">
        <v>1776.4</v>
      </c>
      <c r="D24" s="118">
        <v>1765.0166666666667</v>
      </c>
      <c r="E24" s="118">
        <v>1715.5333333333333</v>
      </c>
      <c r="F24" s="118">
        <v>1654.6666666666667</v>
      </c>
      <c r="G24" s="118">
        <v>1605.1833333333334</v>
      </c>
      <c r="H24" s="118">
        <v>1825.8833333333332</v>
      </c>
      <c r="I24" s="118">
        <v>1875.3666666666663</v>
      </c>
      <c r="J24" s="118">
        <v>1936.2333333333331</v>
      </c>
      <c r="K24" s="117">
        <v>1814.5</v>
      </c>
      <c r="L24" s="117">
        <v>1704.15</v>
      </c>
      <c r="M24" s="117">
        <v>0.46789999999999998</v>
      </c>
    </row>
    <row r="25" spans="1:13">
      <c r="A25" s="65">
        <v>15</v>
      </c>
      <c r="B25" s="117" t="s">
        <v>232</v>
      </c>
      <c r="C25" s="120">
        <v>987.05</v>
      </c>
      <c r="D25" s="118">
        <v>988.1</v>
      </c>
      <c r="E25" s="118">
        <v>980.2</v>
      </c>
      <c r="F25" s="118">
        <v>973.35</v>
      </c>
      <c r="G25" s="118">
        <v>965.45</v>
      </c>
      <c r="H25" s="118">
        <v>994.95</v>
      </c>
      <c r="I25" s="118">
        <v>1002.8499999999999</v>
      </c>
      <c r="J25" s="118">
        <v>1009.7</v>
      </c>
      <c r="K25" s="117">
        <v>996</v>
      </c>
      <c r="L25" s="117">
        <v>981.25</v>
      </c>
      <c r="M25" s="117">
        <v>4.7276499999999997</v>
      </c>
    </row>
    <row r="26" spans="1:13">
      <c r="A26" s="65">
        <v>16</v>
      </c>
      <c r="B26" s="117" t="s">
        <v>419</v>
      </c>
      <c r="C26" s="120">
        <v>1763.65</v>
      </c>
      <c r="D26" s="118">
        <v>1771.5166666666664</v>
      </c>
      <c r="E26" s="118">
        <v>1733.2333333333329</v>
      </c>
      <c r="F26" s="118">
        <v>1702.8166666666664</v>
      </c>
      <c r="G26" s="118">
        <v>1664.5333333333328</v>
      </c>
      <c r="H26" s="118">
        <v>1801.9333333333329</v>
      </c>
      <c r="I26" s="118">
        <v>1840.2166666666667</v>
      </c>
      <c r="J26" s="118">
        <v>1870.633333333333</v>
      </c>
      <c r="K26" s="117">
        <v>1809.8</v>
      </c>
      <c r="L26" s="117">
        <v>1741.1</v>
      </c>
      <c r="M26" s="117">
        <v>6.6309999999999994E-2</v>
      </c>
    </row>
    <row r="27" spans="1:13">
      <c r="A27" s="65">
        <v>17</v>
      </c>
      <c r="B27" s="117" t="s">
        <v>34</v>
      </c>
      <c r="C27" s="120">
        <v>50.3</v>
      </c>
      <c r="D27" s="118">
        <v>49.6</v>
      </c>
      <c r="E27" s="118">
        <v>48.25</v>
      </c>
      <c r="F27" s="118">
        <v>46.199999999999996</v>
      </c>
      <c r="G27" s="118">
        <v>44.849999999999994</v>
      </c>
      <c r="H27" s="118">
        <v>51.650000000000006</v>
      </c>
      <c r="I27" s="118">
        <v>53.000000000000014</v>
      </c>
      <c r="J27" s="118">
        <v>55.050000000000011</v>
      </c>
      <c r="K27" s="117">
        <v>50.95</v>
      </c>
      <c r="L27" s="117">
        <v>47.55</v>
      </c>
      <c r="M27" s="117">
        <v>137.11529999999999</v>
      </c>
    </row>
    <row r="28" spans="1:13">
      <c r="A28" s="65">
        <v>18</v>
      </c>
      <c r="B28" s="117" t="s">
        <v>423</v>
      </c>
      <c r="C28" s="120">
        <v>1780.05</v>
      </c>
      <c r="D28" s="118">
        <v>1773.0333333333335</v>
      </c>
      <c r="E28" s="118">
        <v>1758.166666666667</v>
      </c>
      <c r="F28" s="118">
        <v>1736.2833333333335</v>
      </c>
      <c r="G28" s="118">
        <v>1721.416666666667</v>
      </c>
      <c r="H28" s="118">
        <v>1794.916666666667</v>
      </c>
      <c r="I28" s="118">
        <v>1809.7833333333333</v>
      </c>
      <c r="J28" s="118">
        <v>1831.666666666667</v>
      </c>
      <c r="K28" s="117">
        <v>1787.9</v>
      </c>
      <c r="L28" s="117">
        <v>1751.15</v>
      </c>
      <c r="M28" s="117">
        <v>0.16378000000000001</v>
      </c>
    </row>
    <row r="29" spans="1:13">
      <c r="A29" s="65">
        <v>19</v>
      </c>
      <c r="B29" s="117" t="s">
        <v>426</v>
      </c>
      <c r="C29" s="120">
        <v>101.1</v>
      </c>
      <c r="D29" s="118">
        <v>101.76666666666667</v>
      </c>
      <c r="E29" s="118">
        <v>98.883333333333326</v>
      </c>
      <c r="F29" s="118">
        <v>96.666666666666657</v>
      </c>
      <c r="G29" s="118">
        <v>93.783333333333317</v>
      </c>
      <c r="H29" s="118">
        <v>103.98333333333333</v>
      </c>
      <c r="I29" s="118">
        <v>106.86666666666669</v>
      </c>
      <c r="J29" s="118">
        <v>109.08333333333334</v>
      </c>
      <c r="K29" s="117">
        <v>104.65</v>
      </c>
      <c r="L29" s="117">
        <v>99.55</v>
      </c>
      <c r="M29" s="117">
        <v>3.84172</v>
      </c>
    </row>
    <row r="30" spans="1:13">
      <c r="A30" s="65">
        <v>20</v>
      </c>
      <c r="B30" s="117" t="s">
        <v>186</v>
      </c>
      <c r="C30" s="120">
        <v>726.9</v>
      </c>
      <c r="D30" s="118">
        <v>724.78333333333342</v>
      </c>
      <c r="E30" s="118">
        <v>720.56666666666683</v>
      </c>
      <c r="F30" s="118">
        <v>714.23333333333346</v>
      </c>
      <c r="G30" s="118">
        <v>710.01666666666688</v>
      </c>
      <c r="H30" s="118">
        <v>731.11666666666679</v>
      </c>
      <c r="I30" s="118">
        <v>735.33333333333326</v>
      </c>
      <c r="J30" s="118">
        <v>741.66666666666674</v>
      </c>
      <c r="K30" s="117">
        <v>729</v>
      </c>
      <c r="L30" s="117">
        <v>718.45</v>
      </c>
      <c r="M30" s="117">
        <v>2.7753999999999999</v>
      </c>
    </row>
    <row r="31" spans="1:13">
      <c r="A31" s="65">
        <v>21</v>
      </c>
      <c r="B31" s="117" t="s">
        <v>35</v>
      </c>
      <c r="C31" s="120">
        <v>217.45</v>
      </c>
      <c r="D31" s="118">
        <v>216.5</v>
      </c>
      <c r="E31" s="118">
        <v>213.7</v>
      </c>
      <c r="F31" s="118">
        <v>209.95</v>
      </c>
      <c r="G31" s="118">
        <v>207.14999999999998</v>
      </c>
      <c r="H31" s="118">
        <v>220.25</v>
      </c>
      <c r="I31" s="118">
        <v>223.05</v>
      </c>
      <c r="J31" s="118">
        <v>226.8</v>
      </c>
      <c r="K31" s="117">
        <v>219.3</v>
      </c>
      <c r="L31" s="117">
        <v>212.75</v>
      </c>
      <c r="M31" s="117">
        <v>13.894259999999999</v>
      </c>
    </row>
    <row r="32" spans="1:13">
      <c r="A32" s="65">
        <v>22</v>
      </c>
      <c r="B32" s="117" t="s">
        <v>36</v>
      </c>
      <c r="C32" s="120">
        <v>25.45</v>
      </c>
      <c r="D32" s="118">
        <v>25.166666666666668</v>
      </c>
      <c r="E32" s="118">
        <v>24.733333333333334</v>
      </c>
      <c r="F32" s="118">
        <v>24.016666666666666</v>
      </c>
      <c r="G32" s="118">
        <v>23.583333333333332</v>
      </c>
      <c r="H32" s="118">
        <v>25.883333333333336</v>
      </c>
      <c r="I32" s="118">
        <v>26.316666666666666</v>
      </c>
      <c r="J32" s="118">
        <v>27.033333333333339</v>
      </c>
      <c r="K32" s="117">
        <v>25.6</v>
      </c>
      <c r="L32" s="117">
        <v>24.45</v>
      </c>
      <c r="M32" s="117">
        <v>12.15606</v>
      </c>
    </row>
    <row r="33" spans="1:13">
      <c r="A33" s="65">
        <v>23</v>
      </c>
      <c r="B33" s="117" t="s">
        <v>446</v>
      </c>
      <c r="C33" s="120">
        <v>1320.9</v>
      </c>
      <c r="D33" s="118">
        <v>1303.55</v>
      </c>
      <c r="E33" s="118">
        <v>1232.3499999999999</v>
      </c>
      <c r="F33" s="118">
        <v>1143.8</v>
      </c>
      <c r="G33" s="118">
        <v>1072.5999999999999</v>
      </c>
      <c r="H33" s="118">
        <v>1392.1</v>
      </c>
      <c r="I33" s="118">
        <v>1463.3000000000002</v>
      </c>
      <c r="J33" s="118">
        <v>1551.85</v>
      </c>
      <c r="K33" s="117">
        <v>1374.75</v>
      </c>
      <c r="L33" s="117">
        <v>1215</v>
      </c>
      <c r="M33" s="117">
        <v>0.47919</v>
      </c>
    </row>
    <row r="34" spans="1:13">
      <c r="A34" s="65">
        <v>24</v>
      </c>
      <c r="B34" s="117" t="s">
        <v>448</v>
      </c>
      <c r="C34" s="120">
        <v>553.65</v>
      </c>
      <c r="D34" s="118">
        <v>552.56666666666661</v>
      </c>
      <c r="E34" s="118">
        <v>543.08333333333326</v>
      </c>
      <c r="F34" s="118">
        <v>532.51666666666665</v>
      </c>
      <c r="G34" s="118">
        <v>523.0333333333333</v>
      </c>
      <c r="H34" s="118">
        <v>563.13333333333321</v>
      </c>
      <c r="I34" s="118">
        <v>572.61666666666656</v>
      </c>
      <c r="J34" s="118">
        <v>583.18333333333317</v>
      </c>
      <c r="K34" s="117">
        <v>562.04999999999995</v>
      </c>
      <c r="L34" s="117">
        <v>542</v>
      </c>
      <c r="M34" s="117">
        <v>0.39417999999999997</v>
      </c>
    </row>
    <row r="35" spans="1:13">
      <c r="A35" s="65">
        <v>25</v>
      </c>
      <c r="B35" s="117" t="s">
        <v>37</v>
      </c>
      <c r="C35" s="120">
        <v>1151.8499999999999</v>
      </c>
      <c r="D35" s="118">
        <v>1152.5666666666666</v>
      </c>
      <c r="E35" s="118">
        <v>1139.2833333333333</v>
      </c>
      <c r="F35" s="118">
        <v>1126.7166666666667</v>
      </c>
      <c r="G35" s="118">
        <v>1113.4333333333334</v>
      </c>
      <c r="H35" s="118">
        <v>1165.1333333333332</v>
      </c>
      <c r="I35" s="118">
        <v>1178.4166666666665</v>
      </c>
      <c r="J35" s="118">
        <v>1190.9833333333331</v>
      </c>
      <c r="K35" s="117">
        <v>1165.8499999999999</v>
      </c>
      <c r="L35" s="117">
        <v>1140</v>
      </c>
      <c r="M35" s="117">
        <v>9.0431899999999992</v>
      </c>
    </row>
    <row r="36" spans="1:13">
      <c r="A36" s="65">
        <v>26</v>
      </c>
      <c r="B36" s="117" t="s">
        <v>38</v>
      </c>
      <c r="C36" s="120">
        <v>219.9</v>
      </c>
      <c r="D36" s="118">
        <v>219.18333333333331</v>
      </c>
      <c r="E36" s="118">
        <v>218.01666666666662</v>
      </c>
      <c r="F36" s="118">
        <v>216.13333333333333</v>
      </c>
      <c r="G36" s="118">
        <v>214.96666666666664</v>
      </c>
      <c r="H36" s="118">
        <v>221.06666666666661</v>
      </c>
      <c r="I36" s="118">
        <v>222.23333333333329</v>
      </c>
      <c r="J36" s="118">
        <v>224.11666666666659</v>
      </c>
      <c r="K36" s="117">
        <v>220.35</v>
      </c>
      <c r="L36" s="117">
        <v>217.3</v>
      </c>
      <c r="M36" s="117">
        <v>17.639530000000001</v>
      </c>
    </row>
    <row r="37" spans="1:13">
      <c r="A37" s="65">
        <v>27</v>
      </c>
      <c r="B37" s="117" t="s">
        <v>39</v>
      </c>
      <c r="C37" s="120">
        <v>83.1</v>
      </c>
      <c r="D37" s="118">
        <v>81.066666666666663</v>
      </c>
      <c r="E37" s="118">
        <v>78.383333333333326</v>
      </c>
      <c r="F37" s="118">
        <v>73.666666666666657</v>
      </c>
      <c r="G37" s="118">
        <v>70.98333333333332</v>
      </c>
      <c r="H37" s="118">
        <v>85.783333333333331</v>
      </c>
      <c r="I37" s="118">
        <v>88.466666666666669</v>
      </c>
      <c r="J37" s="118">
        <v>93.183333333333337</v>
      </c>
      <c r="K37" s="117">
        <v>83.75</v>
      </c>
      <c r="L37" s="117">
        <v>76.349999999999994</v>
      </c>
      <c r="M37" s="117">
        <v>102.32120999999999</v>
      </c>
    </row>
    <row r="38" spans="1:13">
      <c r="A38" s="65">
        <v>28</v>
      </c>
      <c r="B38" s="117" t="s">
        <v>465</v>
      </c>
      <c r="C38" s="120">
        <v>263.5</v>
      </c>
      <c r="D38" s="118">
        <v>262.13333333333338</v>
      </c>
      <c r="E38" s="118">
        <v>259.31666666666678</v>
      </c>
      <c r="F38" s="118">
        <v>255.13333333333338</v>
      </c>
      <c r="G38" s="118">
        <v>252.31666666666678</v>
      </c>
      <c r="H38" s="118">
        <v>266.31666666666678</v>
      </c>
      <c r="I38" s="118">
        <v>269.13333333333338</v>
      </c>
      <c r="J38" s="118">
        <v>273.31666666666678</v>
      </c>
      <c r="K38" s="117">
        <v>264.95</v>
      </c>
      <c r="L38" s="117">
        <v>257.95</v>
      </c>
      <c r="M38" s="117">
        <v>0.14069000000000001</v>
      </c>
    </row>
    <row r="39" spans="1:13">
      <c r="A39" s="65">
        <v>29</v>
      </c>
      <c r="B39" s="117" t="s">
        <v>475</v>
      </c>
      <c r="C39" s="120">
        <v>121.2</v>
      </c>
      <c r="D39" s="118">
        <v>120.73333333333335</v>
      </c>
      <c r="E39" s="118">
        <v>119.06666666666669</v>
      </c>
      <c r="F39" s="118">
        <v>116.93333333333334</v>
      </c>
      <c r="G39" s="118">
        <v>115.26666666666668</v>
      </c>
      <c r="H39" s="118">
        <v>122.8666666666667</v>
      </c>
      <c r="I39" s="118">
        <v>124.53333333333336</v>
      </c>
      <c r="J39" s="118">
        <v>126.66666666666671</v>
      </c>
      <c r="K39" s="117">
        <v>122.4</v>
      </c>
      <c r="L39" s="117">
        <v>118.6</v>
      </c>
      <c r="M39" s="117">
        <v>12.62787</v>
      </c>
    </row>
    <row r="40" spans="1:13">
      <c r="A40" s="65">
        <v>30</v>
      </c>
      <c r="B40" s="117" t="s">
        <v>40</v>
      </c>
      <c r="C40" s="120">
        <v>86.6</v>
      </c>
      <c r="D40" s="118">
        <v>86.3</v>
      </c>
      <c r="E40" s="118">
        <v>84.699999999999989</v>
      </c>
      <c r="F40" s="118">
        <v>82.8</v>
      </c>
      <c r="G40" s="118">
        <v>81.199999999999989</v>
      </c>
      <c r="H40" s="118">
        <v>88.199999999999989</v>
      </c>
      <c r="I40" s="118">
        <v>89.799999999999983</v>
      </c>
      <c r="J40" s="118">
        <v>91.699999999999989</v>
      </c>
      <c r="K40" s="117">
        <v>87.9</v>
      </c>
      <c r="L40" s="117">
        <v>84.4</v>
      </c>
      <c r="M40" s="117">
        <v>345.21039000000002</v>
      </c>
    </row>
    <row r="41" spans="1:13">
      <c r="A41" s="65">
        <v>31</v>
      </c>
      <c r="B41" s="117" t="s">
        <v>41</v>
      </c>
      <c r="C41" s="120">
        <v>1392.35</v>
      </c>
      <c r="D41" s="118">
        <v>1399.4666666666665</v>
      </c>
      <c r="E41" s="118">
        <v>1380.9833333333329</v>
      </c>
      <c r="F41" s="118">
        <v>1369.6166666666663</v>
      </c>
      <c r="G41" s="118">
        <v>1351.1333333333328</v>
      </c>
      <c r="H41" s="118">
        <v>1410.833333333333</v>
      </c>
      <c r="I41" s="118">
        <v>1429.3166666666666</v>
      </c>
      <c r="J41" s="118">
        <v>1440.6833333333332</v>
      </c>
      <c r="K41" s="117">
        <v>1417.95</v>
      </c>
      <c r="L41" s="117">
        <v>1388.1</v>
      </c>
      <c r="M41" s="117">
        <v>7.8387599999999997</v>
      </c>
    </row>
    <row r="42" spans="1:13">
      <c r="A42" s="65">
        <v>32</v>
      </c>
      <c r="B42" s="117" t="s">
        <v>483</v>
      </c>
      <c r="C42" s="120">
        <v>1084.5</v>
      </c>
      <c r="D42" s="118">
        <v>1087.5</v>
      </c>
      <c r="E42" s="118">
        <v>1077</v>
      </c>
      <c r="F42" s="118">
        <v>1069.5</v>
      </c>
      <c r="G42" s="118">
        <v>1059</v>
      </c>
      <c r="H42" s="118">
        <v>1095</v>
      </c>
      <c r="I42" s="118">
        <v>1105.5</v>
      </c>
      <c r="J42" s="118">
        <v>1113</v>
      </c>
      <c r="K42" s="117">
        <v>1098</v>
      </c>
      <c r="L42" s="117">
        <v>1080</v>
      </c>
      <c r="M42" s="117">
        <v>0.34036</v>
      </c>
    </row>
    <row r="43" spans="1:13">
      <c r="A43" s="65">
        <v>33</v>
      </c>
      <c r="B43" s="117" t="s">
        <v>493</v>
      </c>
      <c r="C43" s="120">
        <v>3381.9</v>
      </c>
      <c r="D43" s="118">
        <v>3380.9833333333336</v>
      </c>
      <c r="E43" s="118">
        <v>3343.916666666667</v>
      </c>
      <c r="F43" s="118">
        <v>3305.9333333333334</v>
      </c>
      <c r="G43" s="118">
        <v>3268.8666666666668</v>
      </c>
      <c r="H43" s="118">
        <v>3418.9666666666672</v>
      </c>
      <c r="I43" s="118">
        <v>3456.0333333333338</v>
      </c>
      <c r="J43" s="118">
        <v>3494.0166666666673</v>
      </c>
      <c r="K43" s="117">
        <v>3418.05</v>
      </c>
      <c r="L43" s="117">
        <v>3343</v>
      </c>
      <c r="M43" s="117">
        <v>0.11359</v>
      </c>
    </row>
    <row r="44" spans="1:13">
      <c r="A44" s="65">
        <v>34</v>
      </c>
      <c r="B44" s="117" t="s">
        <v>2107</v>
      </c>
      <c r="C44" s="120">
        <v>569.6</v>
      </c>
      <c r="D44" s="118">
        <v>570.44999999999993</v>
      </c>
      <c r="E44" s="118">
        <v>561.14999999999986</v>
      </c>
      <c r="F44" s="118">
        <v>552.69999999999993</v>
      </c>
      <c r="G44" s="118">
        <v>543.39999999999986</v>
      </c>
      <c r="H44" s="118">
        <v>578.89999999999986</v>
      </c>
      <c r="I44" s="118">
        <v>588.19999999999982</v>
      </c>
      <c r="J44" s="118">
        <v>596.64999999999986</v>
      </c>
      <c r="K44" s="117">
        <v>579.75</v>
      </c>
      <c r="L44" s="117">
        <v>562</v>
      </c>
      <c r="M44" s="117">
        <v>5.0248299999999997</v>
      </c>
    </row>
    <row r="45" spans="1:13">
      <c r="A45" s="65">
        <v>35</v>
      </c>
      <c r="B45" s="117" t="s">
        <v>42</v>
      </c>
      <c r="C45" s="120">
        <v>724.95</v>
      </c>
      <c r="D45" s="118">
        <v>722.11666666666679</v>
      </c>
      <c r="E45" s="118">
        <v>716.53333333333353</v>
      </c>
      <c r="F45" s="118">
        <v>708.11666666666679</v>
      </c>
      <c r="G45" s="118">
        <v>702.53333333333353</v>
      </c>
      <c r="H45" s="118">
        <v>730.53333333333353</v>
      </c>
      <c r="I45" s="118">
        <v>736.11666666666679</v>
      </c>
      <c r="J45" s="118">
        <v>744.53333333333353</v>
      </c>
      <c r="K45" s="117">
        <v>727.7</v>
      </c>
      <c r="L45" s="117">
        <v>713.7</v>
      </c>
      <c r="M45" s="117">
        <v>17.753019999999999</v>
      </c>
    </row>
    <row r="46" spans="1:13">
      <c r="A46" s="65">
        <v>36</v>
      </c>
      <c r="B46" s="117" t="s">
        <v>502</v>
      </c>
      <c r="C46" s="120">
        <v>345.55</v>
      </c>
      <c r="D46" s="118">
        <v>343.51666666666671</v>
      </c>
      <c r="E46" s="118">
        <v>337.13333333333344</v>
      </c>
      <c r="F46" s="118">
        <v>328.71666666666675</v>
      </c>
      <c r="G46" s="118">
        <v>322.33333333333348</v>
      </c>
      <c r="H46" s="118">
        <v>351.93333333333339</v>
      </c>
      <c r="I46" s="118">
        <v>358.31666666666672</v>
      </c>
      <c r="J46" s="118">
        <v>366.73333333333335</v>
      </c>
      <c r="K46" s="117">
        <v>349.9</v>
      </c>
      <c r="L46" s="117">
        <v>335.1</v>
      </c>
      <c r="M46" s="117">
        <v>4.4793200000000004</v>
      </c>
    </row>
    <row r="47" spans="1:13">
      <c r="A47" s="65">
        <v>37</v>
      </c>
      <c r="B47" s="117" t="s">
        <v>43</v>
      </c>
      <c r="C47" s="120">
        <v>702.4</v>
      </c>
      <c r="D47" s="118">
        <v>705.63333333333321</v>
      </c>
      <c r="E47" s="118">
        <v>696.31666666666638</v>
      </c>
      <c r="F47" s="118">
        <v>690.23333333333312</v>
      </c>
      <c r="G47" s="118">
        <v>680.91666666666629</v>
      </c>
      <c r="H47" s="118">
        <v>711.71666666666647</v>
      </c>
      <c r="I47" s="118">
        <v>721.0333333333333</v>
      </c>
      <c r="J47" s="118">
        <v>727.11666666666656</v>
      </c>
      <c r="K47" s="117">
        <v>714.95</v>
      </c>
      <c r="L47" s="117">
        <v>699.55</v>
      </c>
      <c r="M47" s="117">
        <v>77.138239999999996</v>
      </c>
    </row>
    <row r="48" spans="1:13">
      <c r="A48" s="65">
        <v>38</v>
      </c>
      <c r="B48" s="117" t="s">
        <v>44</v>
      </c>
      <c r="C48" s="120">
        <v>2863.5</v>
      </c>
      <c r="D48" s="118">
        <v>2887.5666666666671</v>
      </c>
      <c r="E48" s="118">
        <v>2832.1333333333341</v>
      </c>
      <c r="F48" s="118">
        <v>2800.7666666666669</v>
      </c>
      <c r="G48" s="118">
        <v>2745.3333333333339</v>
      </c>
      <c r="H48" s="118">
        <v>2918.9333333333343</v>
      </c>
      <c r="I48" s="118">
        <v>2974.3666666666677</v>
      </c>
      <c r="J48" s="118">
        <v>3005.7333333333345</v>
      </c>
      <c r="K48" s="117">
        <v>2943</v>
      </c>
      <c r="L48" s="117">
        <v>2856.2</v>
      </c>
      <c r="M48" s="117">
        <v>10.08494</v>
      </c>
    </row>
    <row r="49" spans="1:13">
      <c r="A49" s="65">
        <v>39</v>
      </c>
      <c r="B49" s="117" t="s">
        <v>3366</v>
      </c>
      <c r="C49" s="120">
        <v>349.4</v>
      </c>
      <c r="D49" s="118">
        <v>349.33333333333331</v>
      </c>
      <c r="E49" s="118">
        <v>348.16666666666663</v>
      </c>
      <c r="F49" s="118">
        <v>346.93333333333334</v>
      </c>
      <c r="G49" s="118">
        <v>345.76666666666665</v>
      </c>
      <c r="H49" s="118">
        <v>350.56666666666661</v>
      </c>
      <c r="I49" s="118">
        <v>351.73333333333323</v>
      </c>
      <c r="J49" s="118">
        <v>352.96666666666658</v>
      </c>
      <c r="K49" s="117">
        <v>350.5</v>
      </c>
      <c r="L49" s="117">
        <v>348.1</v>
      </c>
      <c r="M49" s="117">
        <v>0.10233</v>
      </c>
    </row>
    <row r="50" spans="1:13">
      <c r="A50" s="65">
        <v>40</v>
      </c>
      <c r="B50" s="117" t="s">
        <v>512</v>
      </c>
      <c r="C50" s="120">
        <v>453.6</v>
      </c>
      <c r="D50" s="118">
        <v>453.91666666666669</v>
      </c>
      <c r="E50" s="118">
        <v>448.83333333333337</v>
      </c>
      <c r="F50" s="118">
        <v>444.06666666666666</v>
      </c>
      <c r="G50" s="118">
        <v>438.98333333333335</v>
      </c>
      <c r="H50" s="118">
        <v>458.68333333333339</v>
      </c>
      <c r="I50" s="118">
        <v>463.76666666666677</v>
      </c>
      <c r="J50" s="118">
        <v>468.53333333333342</v>
      </c>
      <c r="K50" s="117">
        <v>459</v>
      </c>
      <c r="L50" s="117">
        <v>449.15</v>
      </c>
      <c r="M50" s="117">
        <v>2.1148400000000001</v>
      </c>
    </row>
    <row r="51" spans="1:13">
      <c r="A51" s="65">
        <v>41</v>
      </c>
      <c r="B51" s="117" t="s">
        <v>188</v>
      </c>
      <c r="C51" s="120">
        <v>6440.6</v>
      </c>
      <c r="D51" s="118">
        <v>6469.55</v>
      </c>
      <c r="E51" s="118">
        <v>6399.1</v>
      </c>
      <c r="F51" s="118">
        <v>6357.6</v>
      </c>
      <c r="G51" s="118">
        <v>6287.1500000000005</v>
      </c>
      <c r="H51" s="118">
        <v>6511.05</v>
      </c>
      <c r="I51" s="118">
        <v>6581.4999999999991</v>
      </c>
      <c r="J51" s="118">
        <v>6623</v>
      </c>
      <c r="K51" s="117">
        <v>6540</v>
      </c>
      <c r="L51" s="117">
        <v>6428.05</v>
      </c>
      <c r="M51" s="117">
        <v>2.2207599999999998</v>
      </c>
    </row>
    <row r="52" spans="1:13">
      <c r="A52" s="65">
        <v>42</v>
      </c>
      <c r="B52" s="117" t="s">
        <v>515</v>
      </c>
      <c r="C52" s="120">
        <v>8.5500000000000007</v>
      </c>
      <c r="D52" s="118">
        <v>8.5500000000000007</v>
      </c>
      <c r="E52" s="118">
        <v>8.4500000000000011</v>
      </c>
      <c r="F52" s="118">
        <v>8.35</v>
      </c>
      <c r="G52" s="118">
        <v>8.25</v>
      </c>
      <c r="H52" s="118">
        <v>8.6500000000000021</v>
      </c>
      <c r="I52" s="118">
        <v>8.7500000000000036</v>
      </c>
      <c r="J52" s="118">
        <v>8.8500000000000032</v>
      </c>
      <c r="K52" s="117">
        <v>8.65</v>
      </c>
      <c r="L52" s="117">
        <v>8.4499999999999993</v>
      </c>
      <c r="M52" s="117">
        <v>29.197310000000002</v>
      </c>
    </row>
    <row r="53" spans="1:13">
      <c r="A53" s="65">
        <v>43</v>
      </c>
      <c r="B53" s="117" t="s">
        <v>516</v>
      </c>
      <c r="C53" s="120">
        <v>3170.3</v>
      </c>
      <c r="D53" s="118">
        <v>3175.7666666666664</v>
      </c>
      <c r="E53" s="118">
        <v>3146.5333333333328</v>
      </c>
      <c r="F53" s="118">
        <v>3122.7666666666664</v>
      </c>
      <c r="G53" s="118">
        <v>3093.5333333333328</v>
      </c>
      <c r="H53" s="118">
        <v>3199.5333333333328</v>
      </c>
      <c r="I53" s="118">
        <v>3228.7666666666664</v>
      </c>
      <c r="J53" s="118">
        <v>3252.5333333333328</v>
      </c>
      <c r="K53" s="117">
        <v>3205</v>
      </c>
      <c r="L53" s="117">
        <v>3152</v>
      </c>
      <c r="M53" s="117">
        <v>0.12820000000000001</v>
      </c>
    </row>
    <row r="54" spans="1:13">
      <c r="A54" s="65">
        <v>44</v>
      </c>
      <c r="B54" s="117" t="s">
        <v>187</v>
      </c>
      <c r="C54" s="120">
        <v>2660.75</v>
      </c>
      <c r="D54" s="118">
        <v>2658.35</v>
      </c>
      <c r="E54" s="118">
        <v>2642.3999999999996</v>
      </c>
      <c r="F54" s="118">
        <v>2624.0499999999997</v>
      </c>
      <c r="G54" s="118">
        <v>2608.0999999999995</v>
      </c>
      <c r="H54" s="118">
        <v>2676.7</v>
      </c>
      <c r="I54" s="118">
        <v>2692.6499999999996</v>
      </c>
      <c r="J54" s="118">
        <v>2711</v>
      </c>
      <c r="K54" s="117">
        <v>2674.3</v>
      </c>
      <c r="L54" s="117">
        <v>2640</v>
      </c>
      <c r="M54" s="117">
        <v>7.0709400000000002</v>
      </c>
    </row>
    <row r="55" spans="1:13">
      <c r="A55" s="65">
        <v>45</v>
      </c>
      <c r="B55" s="117" t="s">
        <v>521</v>
      </c>
      <c r="C55" s="120">
        <v>894.7</v>
      </c>
      <c r="D55" s="118">
        <v>893.73333333333323</v>
      </c>
      <c r="E55" s="118">
        <v>887.16666666666652</v>
      </c>
      <c r="F55" s="118">
        <v>879.63333333333333</v>
      </c>
      <c r="G55" s="118">
        <v>873.06666666666661</v>
      </c>
      <c r="H55" s="118">
        <v>901.26666666666642</v>
      </c>
      <c r="I55" s="118">
        <v>907.83333333333326</v>
      </c>
      <c r="J55" s="118">
        <v>915.36666666666633</v>
      </c>
      <c r="K55" s="117">
        <v>900.3</v>
      </c>
      <c r="L55" s="117">
        <v>886.2</v>
      </c>
      <c r="M55" s="117">
        <v>5.3823600000000003</v>
      </c>
    </row>
    <row r="56" spans="1:13">
      <c r="A56" s="65">
        <v>46</v>
      </c>
      <c r="B56" s="117" t="s">
        <v>523</v>
      </c>
      <c r="C56" s="120">
        <v>3.8</v>
      </c>
      <c r="D56" s="118">
        <v>3.7666666666666671</v>
      </c>
      <c r="E56" s="118">
        <v>3.683333333333334</v>
      </c>
      <c r="F56" s="118">
        <v>3.5666666666666669</v>
      </c>
      <c r="G56" s="118">
        <v>3.4833333333333338</v>
      </c>
      <c r="H56" s="118">
        <v>3.8833333333333342</v>
      </c>
      <c r="I56" s="118">
        <v>3.9666666666666672</v>
      </c>
      <c r="J56" s="118">
        <v>4.0833333333333339</v>
      </c>
      <c r="K56" s="117">
        <v>3.85</v>
      </c>
      <c r="L56" s="117">
        <v>3.65</v>
      </c>
      <c r="M56" s="117">
        <v>7.3573399999999998</v>
      </c>
    </row>
    <row r="57" spans="1:13">
      <c r="A57" s="65">
        <v>47</v>
      </c>
      <c r="B57" s="117" t="s">
        <v>525</v>
      </c>
      <c r="C57" s="120">
        <v>180.4</v>
      </c>
      <c r="D57" s="118">
        <v>178.85</v>
      </c>
      <c r="E57" s="118">
        <v>176.54999999999998</v>
      </c>
      <c r="F57" s="118">
        <v>172.7</v>
      </c>
      <c r="G57" s="118">
        <v>170.39999999999998</v>
      </c>
      <c r="H57" s="118">
        <v>182.7</v>
      </c>
      <c r="I57" s="118">
        <v>185</v>
      </c>
      <c r="J57" s="118">
        <v>188.85</v>
      </c>
      <c r="K57" s="117">
        <v>181.15</v>
      </c>
      <c r="L57" s="117">
        <v>175</v>
      </c>
      <c r="M57" s="117">
        <v>0.31653999999999999</v>
      </c>
    </row>
    <row r="58" spans="1:13">
      <c r="A58" s="65">
        <v>48</v>
      </c>
      <c r="B58" s="117" t="s">
        <v>529</v>
      </c>
      <c r="C58" s="120">
        <v>134.94999999999999</v>
      </c>
      <c r="D58" s="118">
        <v>135.08333333333334</v>
      </c>
      <c r="E58" s="118">
        <v>133.41666666666669</v>
      </c>
      <c r="F58" s="118">
        <v>131.88333333333335</v>
      </c>
      <c r="G58" s="118">
        <v>130.2166666666667</v>
      </c>
      <c r="H58" s="118">
        <v>136.61666666666667</v>
      </c>
      <c r="I58" s="118">
        <v>138.28333333333336</v>
      </c>
      <c r="J58" s="118">
        <v>139.81666666666666</v>
      </c>
      <c r="K58" s="117">
        <v>136.75</v>
      </c>
      <c r="L58" s="117">
        <v>133.55000000000001</v>
      </c>
      <c r="M58" s="117">
        <v>44.316519999999997</v>
      </c>
    </row>
    <row r="59" spans="1:13">
      <c r="A59" s="65">
        <v>49</v>
      </c>
      <c r="B59" s="117" t="s">
        <v>45</v>
      </c>
      <c r="C59" s="120">
        <v>108.1</v>
      </c>
      <c r="D59" s="118">
        <v>106.16666666666667</v>
      </c>
      <c r="E59" s="118">
        <v>103.53333333333335</v>
      </c>
      <c r="F59" s="118">
        <v>98.966666666666669</v>
      </c>
      <c r="G59" s="118">
        <v>96.333333333333343</v>
      </c>
      <c r="H59" s="118">
        <v>110.73333333333335</v>
      </c>
      <c r="I59" s="118">
        <v>113.36666666666667</v>
      </c>
      <c r="J59" s="118">
        <v>117.93333333333335</v>
      </c>
      <c r="K59" s="117">
        <v>108.8</v>
      </c>
      <c r="L59" s="117">
        <v>101.6</v>
      </c>
      <c r="M59" s="117">
        <v>295.05475000000001</v>
      </c>
    </row>
    <row r="60" spans="1:13" ht="12" customHeight="1">
      <c r="A60" s="65">
        <v>50</v>
      </c>
      <c r="B60" s="117" t="s">
        <v>46</v>
      </c>
      <c r="C60" s="120">
        <v>87.5</v>
      </c>
      <c r="D60" s="118">
        <v>86.3</v>
      </c>
      <c r="E60" s="118">
        <v>84.35</v>
      </c>
      <c r="F60" s="118">
        <v>81.2</v>
      </c>
      <c r="G60" s="118">
        <v>79.25</v>
      </c>
      <c r="H60" s="118">
        <v>89.449999999999989</v>
      </c>
      <c r="I60" s="118">
        <v>91.4</v>
      </c>
      <c r="J60" s="118">
        <v>94.549999999999983</v>
      </c>
      <c r="K60" s="117">
        <v>88.25</v>
      </c>
      <c r="L60" s="117">
        <v>83.15</v>
      </c>
      <c r="M60" s="117">
        <v>139.52083999999999</v>
      </c>
    </row>
    <row r="61" spans="1:13">
      <c r="A61" s="65">
        <v>51</v>
      </c>
      <c r="B61" s="117" t="s">
        <v>541</v>
      </c>
      <c r="C61" s="120">
        <v>1331.25</v>
      </c>
      <c r="D61" s="118">
        <v>1330.6666666666667</v>
      </c>
      <c r="E61" s="118">
        <v>1306.3333333333335</v>
      </c>
      <c r="F61" s="118">
        <v>1281.4166666666667</v>
      </c>
      <c r="G61" s="118">
        <v>1257.0833333333335</v>
      </c>
      <c r="H61" s="118">
        <v>1355.5833333333335</v>
      </c>
      <c r="I61" s="118">
        <v>1379.916666666667</v>
      </c>
      <c r="J61" s="118">
        <v>1404.8333333333335</v>
      </c>
      <c r="K61" s="117">
        <v>1355</v>
      </c>
      <c r="L61" s="117">
        <v>1305.75</v>
      </c>
      <c r="M61" s="117">
        <v>0.17485999999999999</v>
      </c>
    </row>
    <row r="62" spans="1:13">
      <c r="A62" s="65">
        <v>52</v>
      </c>
      <c r="B62" s="117" t="s">
        <v>47</v>
      </c>
      <c r="C62" s="120">
        <v>1280.05</v>
      </c>
      <c r="D62" s="118">
        <v>1282.8500000000001</v>
      </c>
      <c r="E62" s="118">
        <v>1268.4500000000003</v>
      </c>
      <c r="F62" s="118">
        <v>1256.8500000000001</v>
      </c>
      <c r="G62" s="118">
        <v>1242.4500000000003</v>
      </c>
      <c r="H62" s="118">
        <v>1294.4500000000003</v>
      </c>
      <c r="I62" s="118">
        <v>1308.8500000000004</v>
      </c>
      <c r="J62" s="118">
        <v>1320.4500000000003</v>
      </c>
      <c r="K62" s="117">
        <v>1297.25</v>
      </c>
      <c r="L62" s="117">
        <v>1271.25</v>
      </c>
      <c r="M62" s="117">
        <v>7.61639</v>
      </c>
    </row>
    <row r="63" spans="1:13">
      <c r="A63" s="65">
        <v>53</v>
      </c>
      <c r="B63" s="117" t="s">
        <v>548</v>
      </c>
      <c r="C63" s="120">
        <v>1219.55</v>
      </c>
      <c r="D63" s="118">
        <v>1215.1833333333334</v>
      </c>
      <c r="E63" s="118">
        <v>1197.3666666666668</v>
      </c>
      <c r="F63" s="118">
        <v>1175.1833333333334</v>
      </c>
      <c r="G63" s="118">
        <v>1157.3666666666668</v>
      </c>
      <c r="H63" s="118">
        <v>1237.3666666666668</v>
      </c>
      <c r="I63" s="118">
        <v>1255.1833333333334</v>
      </c>
      <c r="J63" s="118">
        <v>1277.3666666666668</v>
      </c>
      <c r="K63" s="117">
        <v>1233</v>
      </c>
      <c r="L63" s="117">
        <v>1193</v>
      </c>
      <c r="M63" s="117">
        <v>0.85911999999999999</v>
      </c>
    </row>
    <row r="64" spans="1:13">
      <c r="A64" s="65">
        <v>54</v>
      </c>
      <c r="B64" s="117" t="s">
        <v>189</v>
      </c>
      <c r="C64" s="120">
        <v>85</v>
      </c>
      <c r="D64" s="118">
        <v>84.433333333333337</v>
      </c>
      <c r="E64" s="118">
        <v>83.566666666666677</v>
      </c>
      <c r="F64" s="118">
        <v>82.13333333333334</v>
      </c>
      <c r="G64" s="118">
        <v>81.26666666666668</v>
      </c>
      <c r="H64" s="118">
        <v>85.866666666666674</v>
      </c>
      <c r="I64" s="118">
        <v>86.733333333333348</v>
      </c>
      <c r="J64" s="118">
        <v>88.166666666666671</v>
      </c>
      <c r="K64" s="117">
        <v>85.3</v>
      </c>
      <c r="L64" s="117">
        <v>83</v>
      </c>
      <c r="M64" s="117">
        <v>113.38932</v>
      </c>
    </row>
    <row r="65" spans="1:13">
      <c r="A65" s="65">
        <v>55</v>
      </c>
      <c r="B65" s="117" t="s">
        <v>238</v>
      </c>
      <c r="C65" s="120">
        <v>851</v>
      </c>
      <c r="D65" s="118">
        <v>849.5333333333333</v>
      </c>
      <c r="E65" s="118">
        <v>840.11666666666656</v>
      </c>
      <c r="F65" s="118">
        <v>829.23333333333323</v>
      </c>
      <c r="G65" s="118">
        <v>819.81666666666649</v>
      </c>
      <c r="H65" s="118">
        <v>860.41666666666663</v>
      </c>
      <c r="I65" s="118">
        <v>869.83333333333337</v>
      </c>
      <c r="J65" s="118">
        <v>880.7166666666667</v>
      </c>
      <c r="K65" s="117">
        <v>858.95</v>
      </c>
      <c r="L65" s="117">
        <v>838.65</v>
      </c>
      <c r="M65" s="117">
        <v>16.807490000000001</v>
      </c>
    </row>
    <row r="66" spans="1:13">
      <c r="A66" s="65">
        <v>56</v>
      </c>
      <c r="B66" s="117" t="s">
        <v>553</v>
      </c>
      <c r="C66" s="120">
        <v>302.2</v>
      </c>
      <c r="D66" s="118">
        <v>303.59999999999997</v>
      </c>
      <c r="E66" s="118">
        <v>299.79999999999995</v>
      </c>
      <c r="F66" s="118">
        <v>297.39999999999998</v>
      </c>
      <c r="G66" s="118">
        <v>293.59999999999997</v>
      </c>
      <c r="H66" s="118">
        <v>305.99999999999994</v>
      </c>
      <c r="I66" s="118">
        <v>309.8</v>
      </c>
      <c r="J66" s="118">
        <v>312.19999999999993</v>
      </c>
      <c r="K66" s="117">
        <v>307.39999999999998</v>
      </c>
      <c r="L66" s="117">
        <v>301.2</v>
      </c>
      <c r="M66" s="117">
        <v>4.72234</v>
      </c>
    </row>
    <row r="67" spans="1:13">
      <c r="A67" s="65">
        <v>57</v>
      </c>
      <c r="B67" s="117" t="s">
        <v>556</v>
      </c>
      <c r="C67" s="120">
        <v>181.65</v>
      </c>
      <c r="D67" s="118">
        <v>182.28333333333333</v>
      </c>
      <c r="E67" s="118">
        <v>179.16666666666666</v>
      </c>
      <c r="F67" s="118">
        <v>176.68333333333334</v>
      </c>
      <c r="G67" s="118">
        <v>173.56666666666666</v>
      </c>
      <c r="H67" s="118">
        <v>184.76666666666665</v>
      </c>
      <c r="I67" s="118">
        <v>187.88333333333333</v>
      </c>
      <c r="J67" s="118">
        <v>190.36666666666665</v>
      </c>
      <c r="K67" s="117">
        <v>185.4</v>
      </c>
      <c r="L67" s="117">
        <v>179.8</v>
      </c>
      <c r="M67" s="117">
        <v>6.0935199999999998</v>
      </c>
    </row>
    <row r="68" spans="1:13">
      <c r="A68" s="65">
        <v>58</v>
      </c>
      <c r="B68" s="117" t="s">
        <v>558</v>
      </c>
      <c r="C68" s="120">
        <v>50.8</v>
      </c>
      <c r="D68" s="118">
        <v>50.433333333333337</v>
      </c>
      <c r="E68" s="118">
        <v>49.366666666666674</v>
      </c>
      <c r="F68" s="118">
        <v>47.933333333333337</v>
      </c>
      <c r="G68" s="118">
        <v>46.866666666666674</v>
      </c>
      <c r="H68" s="118">
        <v>51.866666666666674</v>
      </c>
      <c r="I68" s="118">
        <v>52.933333333333337</v>
      </c>
      <c r="J68" s="118">
        <v>54.366666666666674</v>
      </c>
      <c r="K68" s="117">
        <v>51.5</v>
      </c>
      <c r="L68" s="117">
        <v>49</v>
      </c>
      <c r="M68" s="117">
        <v>0.84138000000000002</v>
      </c>
    </row>
    <row r="69" spans="1:13">
      <c r="A69" s="65">
        <v>59</v>
      </c>
      <c r="B69" s="117" t="s">
        <v>1832</v>
      </c>
      <c r="C69" s="120">
        <v>949.9</v>
      </c>
      <c r="D69" s="118">
        <v>943.26666666666677</v>
      </c>
      <c r="E69" s="118">
        <v>931.63333333333355</v>
      </c>
      <c r="F69" s="118">
        <v>913.36666666666679</v>
      </c>
      <c r="G69" s="118">
        <v>901.73333333333358</v>
      </c>
      <c r="H69" s="118">
        <v>961.53333333333353</v>
      </c>
      <c r="I69" s="118">
        <v>973.16666666666674</v>
      </c>
      <c r="J69" s="118">
        <v>991.43333333333351</v>
      </c>
      <c r="K69" s="117">
        <v>954.9</v>
      </c>
      <c r="L69" s="117">
        <v>925</v>
      </c>
      <c r="M69" s="117">
        <v>5.3992100000000001</v>
      </c>
    </row>
    <row r="70" spans="1:13">
      <c r="A70" s="65">
        <v>60</v>
      </c>
      <c r="B70" s="117" t="s">
        <v>48</v>
      </c>
      <c r="C70" s="120">
        <v>519.75</v>
      </c>
      <c r="D70" s="118">
        <v>517.1</v>
      </c>
      <c r="E70" s="118">
        <v>512.65000000000009</v>
      </c>
      <c r="F70" s="118">
        <v>505.55000000000007</v>
      </c>
      <c r="G70" s="118">
        <v>501.10000000000014</v>
      </c>
      <c r="H70" s="118">
        <v>524.20000000000005</v>
      </c>
      <c r="I70" s="118">
        <v>528.65000000000009</v>
      </c>
      <c r="J70" s="118">
        <v>535.75</v>
      </c>
      <c r="K70" s="117">
        <v>521.54999999999995</v>
      </c>
      <c r="L70" s="117">
        <v>510</v>
      </c>
      <c r="M70" s="117">
        <v>11.54025</v>
      </c>
    </row>
    <row r="71" spans="1:13">
      <c r="A71" s="65">
        <v>61</v>
      </c>
      <c r="B71" s="117" t="s">
        <v>49</v>
      </c>
      <c r="C71" s="120">
        <v>307.64999999999998</v>
      </c>
      <c r="D71" s="118">
        <v>309.18333333333334</v>
      </c>
      <c r="E71" s="118">
        <v>300.56666666666666</v>
      </c>
      <c r="F71" s="118">
        <v>293.48333333333335</v>
      </c>
      <c r="G71" s="118">
        <v>284.86666666666667</v>
      </c>
      <c r="H71" s="118">
        <v>316.26666666666665</v>
      </c>
      <c r="I71" s="118">
        <v>324.88333333333333</v>
      </c>
      <c r="J71" s="118">
        <v>331.96666666666664</v>
      </c>
      <c r="K71" s="117">
        <v>317.8</v>
      </c>
      <c r="L71" s="117">
        <v>302.10000000000002</v>
      </c>
      <c r="M71" s="117">
        <v>266.57231999999999</v>
      </c>
    </row>
    <row r="72" spans="1:13">
      <c r="A72" s="65">
        <v>62</v>
      </c>
      <c r="B72" s="117" t="s">
        <v>50</v>
      </c>
      <c r="C72" s="120">
        <v>66.150000000000006</v>
      </c>
      <c r="D72" s="118">
        <v>65.8</v>
      </c>
      <c r="E72" s="118">
        <v>65</v>
      </c>
      <c r="F72" s="118">
        <v>63.850000000000009</v>
      </c>
      <c r="G72" s="118">
        <v>63.050000000000011</v>
      </c>
      <c r="H72" s="118">
        <v>66.949999999999989</v>
      </c>
      <c r="I72" s="118">
        <v>67.749999999999972</v>
      </c>
      <c r="J72" s="118">
        <v>68.899999999999977</v>
      </c>
      <c r="K72" s="117">
        <v>66.599999999999994</v>
      </c>
      <c r="L72" s="117">
        <v>64.650000000000006</v>
      </c>
      <c r="M72" s="117">
        <v>93.096739999999997</v>
      </c>
    </row>
    <row r="73" spans="1:13">
      <c r="A73" s="65">
        <v>63</v>
      </c>
      <c r="B73" s="117" t="s">
        <v>51</v>
      </c>
      <c r="C73" s="120">
        <v>632.9</v>
      </c>
      <c r="D73" s="118">
        <v>630.1</v>
      </c>
      <c r="E73" s="118">
        <v>625.80000000000007</v>
      </c>
      <c r="F73" s="118">
        <v>618.70000000000005</v>
      </c>
      <c r="G73" s="118">
        <v>614.40000000000009</v>
      </c>
      <c r="H73" s="118">
        <v>637.20000000000005</v>
      </c>
      <c r="I73" s="118">
        <v>641.5</v>
      </c>
      <c r="J73" s="118">
        <v>648.6</v>
      </c>
      <c r="K73" s="117">
        <v>634.4</v>
      </c>
      <c r="L73" s="117">
        <v>623</v>
      </c>
      <c r="M73" s="117">
        <v>8.4856999999999996</v>
      </c>
    </row>
    <row r="74" spans="1:13">
      <c r="A74" s="65">
        <v>64</v>
      </c>
      <c r="B74" s="117" t="s">
        <v>572</v>
      </c>
      <c r="C74" s="120">
        <v>505</v>
      </c>
      <c r="D74" s="118">
        <v>493.5333333333333</v>
      </c>
      <c r="E74" s="118">
        <v>477.56666666666661</v>
      </c>
      <c r="F74" s="118">
        <v>450.13333333333333</v>
      </c>
      <c r="G74" s="118">
        <v>434.16666666666663</v>
      </c>
      <c r="H74" s="118">
        <v>520.96666666666658</v>
      </c>
      <c r="I74" s="118">
        <v>536.93333333333328</v>
      </c>
      <c r="J74" s="118">
        <v>564.36666666666656</v>
      </c>
      <c r="K74" s="117">
        <v>509.5</v>
      </c>
      <c r="L74" s="117">
        <v>466.1</v>
      </c>
      <c r="M74" s="117">
        <v>2.5362100000000001</v>
      </c>
    </row>
    <row r="75" spans="1:13">
      <c r="A75" s="65">
        <v>65</v>
      </c>
      <c r="B75" s="117" t="s">
        <v>574</v>
      </c>
      <c r="C75" s="120">
        <v>179.25</v>
      </c>
      <c r="D75" s="118">
        <v>180</v>
      </c>
      <c r="E75" s="118">
        <v>177.25</v>
      </c>
      <c r="F75" s="118">
        <v>175.25</v>
      </c>
      <c r="G75" s="118">
        <v>172.5</v>
      </c>
      <c r="H75" s="118">
        <v>182</v>
      </c>
      <c r="I75" s="118">
        <v>184.75</v>
      </c>
      <c r="J75" s="118">
        <v>186.75</v>
      </c>
      <c r="K75" s="117">
        <v>182.75</v>
      </c>
      <c r="L75" s="117">
        <v>178</v>
      </c>
      <c r="M75" s="117">
        <v>4.9633000000000003</v>
      </c>
    </row>
    <row r="76" spans="1:13" s="18" customFormat="1">
      <c r="A76" s="65">
        <v>66</v>
      </c>
      <c r="B76" s="117" t="s">
        <v>579</v>
      </c>
      <c r="C76" s="120">
        <v>3143.65</v>
      </c>
      <c r="D76" s="118">
        <v>3145.5333333333328</v>
      </c>
      <c r="E76" s="118">
        <v>3121.0666666666657</v>
      </c>
      <c r="F76" s="118">
        <v>3098.4833333333327</v>
      </c>
      <c r="G76" s="118">
        <v>3074.0166666666655</v>
      </c>
      <c r="H76" s="118">
        <v>3168.1166666666659</v>
      </c>
      <c r="I76" s="118">
        <v>3192.583333333333</v>
      </c>
      <c r="J76" s="118">
        <v>3215.1666666666661</v>
      </c>
      <c r="K76" s="117">
        <v>3170</v>
      </c>
      <c r="L76" s="117">
        <v>3122.95</v>
      </c>
      <c r="M76" s="117">
        <v>1.112E-2</v>
      </c>
    </row>
    <row r="77" spans="1:13" s="18" customFormat="1">
      <c r="A77" s="65">
        <v>67</v>
      </c>
      <c r="B77" s="117" t="s">
        <v>581</v>
      </c>
      <c r="C77" s="120">
        <v>624.95000000000005</v>
      </c>
      <c r="D77" s="118">
        <v>624.56666666666672</v>
      </c>
      <c r="E77" s="118">
        <v>619.18333333333339</v>
      </c>
      <c r="F77" s="118">
        <v>613.41666666666663</v>
      </c>
      <c r="G77" s="118">
        <v>608.0333333333333</v>
      </c>
      <c r="H77" s="118">
        <v>630.33333333333348</v>
      </c>
      <c r="I77" s="118">
        <v>635.71666666666692</v>
      </c>
      <c r="J77" s="118">
        <v>641.48333333333358</v>
      </c>
      <c r="K77" s="117">
        <v>629.95000000000005</v>
      </c>
      <c r="L77" s="117">
        <v>618.79999999999995</v>
      </c>
      <c r="M77" s="117">
        <v>0.16749</v>
      </c>
    </row>
    <row r="78" spans="1:13" s="18" customFormat="1">
      <c r="A78" s="65">
        <v>68</v>
      </c>
      <c r="B78" s="117" t="s">
        <v>585</v>
      </c>
      <c r="C78" s="120">
        <v>114</v>
      </c>
      <c r="D78" s="118">
        <v>113.83333333333333</v>
      </c>
      <c r="E78" s="118">
        <v>111.16666666666666</v>
      </c>
      <c r="F78" s="118">
        <v>108.33333333333333</v>
      </c>
      <c r="G78" s="118">
        <v>105.66666666666666</v>
      </c>
      <c r="H78" s="118">
        <v>116.66666666666666</v>
      </c>
      <c r="I78" s="118">
        <v>119.33333333333331</v>
      </c>
      <c r="J78" s="118">
        <v>122.16666666666666</v>
      </c>
      <c r="K78" s="117">
        <v>116.5</v>
      </c>
      <c r="L78" s="117">
        <v>111</v>
      </c>
      <c r="M78" s="117">
        <v>11.55524</v>
      </c>
    </row>
    <row r="79" spans="1:13" s="18" customFormat="1">
      <c r="A79" s="65">
        <v>69</v>
      </c>
      <c r="B79" s="117" t="s">
        <v>52</v>
      </c>
      <c r="C79" s="120">
        <v>18749.75</v>
      </c>
      <c r="D79" s="118">
        <v>18816.916666666668</v>
      </c>
      <c r="E79" s="118">
        <v>18633.833333333336</v>
      </c>
      <c r="F79" s="118">
        <v>18517.916666666668</v>
      </c>
      <c r="G79" s="118">
        <v>18334.833333333336</v>
      </c>
      <c r="H79" s="118">
        <v>18932.833333333336</v>
      </c>
      <c r="I79" s="118">
        <v>19115.916666666672</v>
      </c>
      <c r="J79" s="118">
        <v>19231.833333333336</v>
      </c>
      <c r="K79" s="117">
        <v>19000</v>
      </c>
      <c r="L79" s="117">
        <v>18701</v>
      </c>
      <c r="M79" s="117">
        <v>0.11992</v>
      </c>
    </row>
    <row r="80" spans="1:13" s="18" customFormat="1">
      <c r="A80" s="65">
        <v>70</v>
      </c>
      <c r="B80" s="117" t="s">
        <v>53</v>
      </c>
      <c r="C80" s="120">
        <v>346.05</v>
      </c>
      <c r="D80" s="118">
        <v>343.58333333333331</v>
      </c>
      <c r="E80" s="118">
        <v>339.61666666666662</v>
      </c>
      <c r="F80" s="118">
        <v>333.18333333333328</v>
      </c>
      <c r="G80" s="118">
        <v>329.21666666666658</v>
      </c>
      <c r="H80" s="118">
        <v>350.01666666666665</v>
      </c>
      <c r="I80" s="118">
        <v>353.98333333333335</v>
      </c>
      <c r="J80" s="118">
        <v>360.41666666666669</v>
      </c>
      <c r="K80" s="117">
        <v>347.55</v>
      </c>
      <c r="L80" s="117">
        <v>337.15</v>
      </c>
      <c r="M80" s="117">
        <v>28.722480000000001</v>
      </c>
    </row>
    <row r="81" spans="1:13" s="18" customFormat="1">
      <c r="A81" s="65">
        <v>71</v>
      </c>
      <c r="B81" s="117" t="s">
        <v>2617</v>
      </c>
      <c r="C81" s="120">
        <v>8.65</v>
      </c>
      <c r="D81" s="118">
        <v>8.7500000000000018</v>
      </c>
      <c r="E81" s="118">
        <v>8.4500000000000028</v>
      </c>
      <c r="F81" s="118">
        <v>8.2500000000000018</v>
      </c>
      <c r="G81" s="118">
        <v>7.9500000000000028</v>
      </c>
      <c r="H81" s="118">
        <v>8.9500000000000028</v>
      </c>
      <c r="I81" s="118">
        <v>9.2500000000000036</v>
      </c>
      <c r="J81" s="118">
        <v>9.4500000000000028</v>
      </c>
      <c r="K81" s="117">
        <v>9.0500000000000007</v>
      </c>
      <c r="L81" s="117">
        <v>8.5500000000000007</v>
      </c>
      <c r="M81" s="117">
        <v>0.54625000000000001</v>
      </c>
    </row>
    <row r="82" spans="1:13" s="18" customFormat="1">
      <c r="A82" s="65">
        <v>72</v>
      </c>
      <c r="B82" s="117" t="s">
        <v>591</v>
      </c>
      <c r="C82" s="120">
        <v>201.8</v>
      </c>
      <c r="D82" s="118">
        <v>200.96666666666667</v>
      </c>
      <c r="E82" s="118">
        <v>198.08333333333334</v>
      </c>
      <c r="F82" s="118">
        <v>194.36666666666667</v>
      </c>
      <c r="G82" s="118">
        <v>191.48333333333335</v>
      </c>
      <c r="H82" s="118">
        <v>204.68333333333334</v>
      </c>
      <c r="I82" s="118">
        <v>207.56666666666666</v>
      </c>
      <c r="J82" s="118">
        <v>211.28333333333333</v>
      </c>
      <c r="K82" s="117">
        <v>203.85</v>
      </c>
      <c r="L82" s="117">
        <v>197.25</v>
      </c>
      <c r="M82" s="117">
        <v>0.61604999999999999</v>
      </c>
    </row>
    <row r="83" spans="1:13" s="18" customFormat="1">
      <c r="A83" s="65">
        <v>73</v>
      </c>
      <c r="B83" s="117" t="s">
        <v>191</v>
      </c>
      <c r="C83" s="120">
        <v>3077.25</v>
      </c>
      <c r="D83" s="118">
        <v>3076.6333333333337</v>
      </c>
      <c r="E83" s="118">
        <v>3062.9166666666674</v>
      </c>
      <c r="F83" s="118">
        <v>3048.5833333333339</v>
      </c>
      <c r="G83" s="118">
        <v>3034.8666666666677</v>
      </c>
      <c r="H83" s="118">
        <v>3090.9666666666672</v>
      </c>
      <c r="I83" s="118">
        <v>3104.6833333333334</v>
      </c>
      <c r="J83" s="118">
        <v>3119.0166666666669</v>
      </c>
      <c r="K83" s="117">
        <v>3090.35</v>
      </c>
      <c r="L83" s="117">
        <v>3062.3</v>
      </c>
      <c r="M83" s="117">
        <v>2.1741999999999999</v>
      </c>
    </row>
    <row r="84" spans="1:13" s="18" customFormat="1">
      <c r="A84" s="65">
        <v>74</v>
      </c>
      <c r="B84" s="117" t="s">
        <v>251</v>
      </c>
      <c r="C84" s="120">
        <v>570.70000000000005</v>
      </c>
      <c r="D84" s="118">
        <v>570.26666666666677</v>
      </c>
      <c r="E84" s="118">
        <v>568.03333333333353</v>
      </c>
      <c r="F84" s="118">
        <v>565.36666666666679</v>
      </c>
      <c r="G84" s="118">
        <v>563.13333333333355</v>
      </c>
      <c r="H84" s="118">
        <v>572.93333333333351</v>
      </c>
      <c r="I84" s="118">
        <v>575.16666666666686</v>
      </c>
      <c r="J84" s="118">
        <v>577.83333333333348</v>
      </c>
      <c r="K84" s="117">
        <v>572.5</v>
      </c>
      <c r="L84" s="117">
        <v>567.6</v>
      </c>
      <c r="M84" s="117">
        <v>1.14506</v>
      </c>
    </row>
    <row r="85" spans="1:13" s="18" customFormat="1">
      <c r="A85" s="65">
        <v>75</v>
      </c>
      <c r="B85" s="117" t="s">
        <v>3498</v>
      </c>
      <c r="C85" s="120">
        <v>107.45</v>
      </c>
      <c r="D85" s="118">
        <v>107.83333333333333</v>
      </c>
      <c r="E85" s="118">
        <v>106.76666666666665</v>
      </c>
      <c r="F85" s="118">
        <v>106.08333333333333</v>
      </c>
      <c r="G85" s="118">
        <v>105.01666666666665</v>
      </c>
      <c r="H85" s="118">
        <v>108.51666666666665</v>
      </c>
      <c r="I85" s="118">
        <v>109.58333333333334</v>
      </c>
      <c r="J85" s="118">
        <v>110.26666666666665</v>
      </c>
      <c r="K85" s="117">
        <v>108.9</v>
      </c>
      <c r="L85" s="117">
        <v>107.15</v>
      </c>
      <c r="M85" s="117">
        <v>4.8987600000000002</v>
      </c>
    </row>
    <row r="86" spans="1:13" s="18" customFormat="1">
      <c r="A86" s="65">
        <v>77</v>
      </c>
      <c r="B86" s="117" t="s">
        <v>193</v>
      </c>
      <c r="C86" s="120">
        <v>323.2</v>
      </c>
      <c r="D86" s="118">
        <v>321.61666666666662</v>
      </c>
      <c r="E86" s="118">
        <v>319.03333333333325</v>
      </c>
      <c r="F86" s="118">
        <v>314.86666666666662</v>
      </c>
      <c r="G86" s="118">
        <v>312.28333333333325</v>
      </c>
      <c r="H86" s="118">
        <v>325.78333333333325</v>
      </c>
      <c r="I86" s="118">
        <v>328.36666666666662</v>
      </c>
      <c r="J86" s="118">
        <v>332.53333333333325</v>
      </c>
      <c r="K86" s="117">
        <v>324.2</v>
      </c>
      <c r="L86" s="117">
        <v>317.45</v>
      </c>
      <c r="M86" s="117">
        <v>9.7010299999999994</v>
      </c>
    </row>
    <row r="87" spans="1:13" s="18" customFormat="1">
      <c r="A87" s="65">
        <v>78</v>
      </c>
      <c r="B87" s="117" t="s">
        <v>54</v>
      </c>
      <c r="C87" s="120">
        <v>242.4</v>
      </c>
      <c r="D87" s="118">
        <v>239.75</v>
      </c>
      <c r="E87" s="118">
        <v>235.15</v>
      </c>
      <c r="F87" s="118">
        <v>227.9</v>
      </c>
      <c r="G87" s="118">
        <v>223.3</v>
      </c>
      <c r="H87" s="118">
        <v>247</v>
      </c>
      <c r="I87" s="118">
        <v>251.60000000000002</v>
      </c>
      <c r="J87" s="118">
        <v>258.85000000000002</v>
      </c>
      <c r="K87" s="117">
        <v>244.35</v>
      </c>
      <c r="L87" s="117">
        <v>232.5</v>
      </c>
      <c r="M87" s="117">
        <v>68.445340000000002</v>
      </c>
    </row>
    <row r="88" spans="1:13" s="18" customFormat="1">
      <c r="A88" s="65">
        <v>79</v>
      </c>
      <c r="B88" s="117" t="s">
        <v>601</v>
      </c>
      <c r="C88" s="120">
        <v>275.8</v>
      </c>
      <c r="D88" s="118">
        <v>273.68333333333334</v>
      </c>
      <c r="E88" s="118">
        <v>269.31666666666666</v>
      </c>
      <c r="F88" s="118">
        <v>262.83333333333331</v>
      </c>
      <c r="G88" s="118">
        <v>258.46666666666664</v>
      </c>
      <c r="H88" s="118">
        <v>280.16666666666669</v>
      </c>
      <c r="I88" s="118">
        <v>284.53333333333336</v>
      </c>
      <c r="J88" s="118">
        <v>291.01666666666671</v>
      </c>
      <c r="K88" s="117">
        <v>278.05</v>
      </c>
      <c r="L88" s="117">
        <v>267.2</v>
      </c>
      <c r="M88" s="117">
        <v>12.670730000000001</v>
      </c>
    </row>
    <row r="89" spans="1:13" s="18" customFormat="1">
      <c r="A89" s="65">
        <v>80</v>
      </c>
      <c r="B89" s="117" t="s">
        <v>602</v>
      </c>
      <c r="C89" s="120">
        <v>390.4</v>
      </c>
      <c r="D89" s="118">
        <v>391.29999999999995</v>
      </c>
      <c r="E89" s="118">
        <v>384.64999999999992</v>
      </c>
      <c r="F89" s="118">
        <v>378.9</v>
      </c>
      <c r="G89" s="118">
        <v>372.24999999999994</v>
      </c>
      <c r="H89" s="118">
        <v>397.0499999999999</v>
      </c>
      <c r="I89" s="118">
        <v>403.7</v>
      </c>
      <c r="J89" s="118">
        <v>409.44999999999987</v>
      </c>
      <c r="K89" s="117">
        <v>397.95</v>
      </c>
      <c r="L89" s="117">
        <v>385.55</v>
      </c>
      <c r="M89" s="117">
        <v>0.25479000000000002</v>
      </c>
    </row>
    <row r="90" spans="1:13" s="18" customFormat="1">
      <c r="A90" s="65">
        <v>81</v>
      </c>
      <c r="B90" s="117" t="s">
        <v>603</v>
      </c>
      <c r="C90" s="120">
        <v>380.85</v>
      </c>
      <c r="D90" s="118">
        <v>379.7</v>
      </c>
      <c r="E90" s="118">
        <v>368.4</v>
      </c>
      <c r="F90" s="118">
        <v>355.95</v>
      </c>
      <c r="G90" s="118">
        <v>344.65</v>
      </c>
      <c r="H90" s="118">
        <v>392.15</v>
      </c>
      <c r="I90" s="118">
        <v>403.45000000000005</v>
      </c>
      <c r="J90" s="118">
        <v>415.9</v>
      </c>
      <c r="K90" s="117">
        <v>391</v>
      </c>
      <c r="L90" s="117">
        <v>367.25</v>
      </c>
      <c r="M90" s="117">
        <v>1.0606</v>
      </c>
    </row>
    <row r="91" spans="1:13" s="18" customFormat="1">
      <c r="A91" s="65">
        <v>82</v>
      </c>
      <c r="B91" s="117" t="s">
        <v>607</v>
      </c>
      <c r="C91" s="120">
        <v>962.75</v>
      </c>
      <c r="D91" s="118">
        <v>965.35</v>
      </c>
      <c r="E91" s="118">
        <v>952.45</v>
      </c>
      <c r="F91" s="118">
        <v>942.15</v>
      </c>
      <c r="G91" s="118">
        <v>929.25</v>
      </c>
      <c r="H91" s="118">
        <v>975.65000000000009</v>
      </c>
      <c r="I91" s="118">
        <v>988.55</v>
      </c>
      <c r="J91" s="118">
        <v>998.85000000000014</v>
      </c>
      <c r="K91" s="117">
        <v>978.25</v>
      </c>
      <c r="L91" s="117">
        <v>955.05</v>
      </c>
      <c r="M91" s="117">
        <v>0.24209</v>
      </c>
    </row>
    <row r="92" spans="1:13" s="18" customFormat="1">
      <c r="A92" s="65">
        <v>83</v>
      </c>
      <c r="B92" s="117" t="s">
        <v>230</v>
      </c>
      <c r="C92" s="120">
        <v>160.55000000000001</v>
      </c>
      <c r="D92" s="118">
        <v>158.75</v>
      </c>
      <c r="E92" s="118">
        <v>156.05000000000001</v>
      </c>
      <c r="F92" s="118">
        <v>151.55000000000001</v>
      </c>
      <c r="G92" s="118">
        <v>148.85000000000002</v>
      </c>
      <c r="H92" s="118">
        <v>163.25</v>
      </c>
      <c r="I92" s="118">
        <v>165.95</v>
      </c>
      <c r="J92" s="118">
        <v>170.45</v>
      </c>
      <c r="K92" s="117">
        <v>161.44999999999999</v>
      </c>
      <c r="L92" s="117">
        <v>154.25</v>
      </c>
      <c r="M92" s="117">
        <v>18.06531</v>
      </c>
    </row>
    <row r="93" spans="1:13" s="18" customFormat="1">
      <c r="A93" s="65">
        <v>84</v>
      </c>
      <c r="B93" s="117" t="s">
        <v>609</v>
      </c>
      <c r="C93" s="120">
        <v>279.39999999999998</v>
      </c>
      <c r="D93" s="118">
        <v>279.86666666666662</v>
      </c>
      <c r="E93" s="118">
        <v>276.33333333333326</v>
      </c>
      <c r="F93" s="118">
        <v>273.26666666666665</v>
      </c>
      <c r="G93" s="118">
        <v>269.73333333333329</v>
      </c>
      <c r="H93" s="118">
        <v>282.93333333333322</v>
      </c>
      <c r="I93" s="118">
        <v>286.46666666666664</v>
      </c>
      <c r="J93" s="118">
        <v>289.53333333333319</v>
      </c>
      <c r="K93" s="117">
        <v>283.39999999999998</v>
      </c>
      <c r="L93" s="117">
        <v>276.8</v>
      </c>
      <c r="M93" s="117">
        <v>0.96796000000000004</v>
      </c>
    </row>
    <row r="94" spans="1:13" s="18" customFormat="1">
      <c r="A94" s="65">
        <v>85</v>
      </c>
      <c r="B94" s="117" t="s">
        <v>2095</v>
      </c>
      <c r="C94" s="120">
        <v>220.5</v>
      </c>
      <c r="D94" s="118">
        <v>221.21666666666667</v>
      </c>
      <c r="E94" s="118">
        <v>217.43333333333334</v>
      </c>
      <c r="F94" s="118">
        <v>214.36666666666667</v>
      </c>
      <c r="G94" s="118">
        <v>210.58333333333334</v>
      </c>
      <c r="H94" s="118">
        <v>224.28333333333333</v>
      </c>
      <c r="I94" s="118">
        <v>228.06666666666669</v>
      </c>
      <c r="J94" s="118">
        <v>231.13333333333333</v>
      </c>
      <c r="K94" s="117">
        <v>225</v>
      </c>
      <c r="L94" s="117">
        <v>218.15</v>
      </c>
      <c r="M94" s="117">
        <v>2.0975000000000001</v>
      </c>
    </row>
    <row r="95" spans="1:13" s="18" customFormat="1">
      <c r="A95" s="65">
        <v>86</v>
      </c>
      <c r="B95" s="117" t="s">
        <v>229</v>
      </c>
      <c r="C95" s="120">
        <v>1110.55</v>
      </c>
      <c r="D95" s="118">
        <v>1108.4833333333333</v>
      </c>
      <c r="E95" s="118">
        <v>1102.0666666666666</v>
      </c>
      <c r="F95" s="118">
        <v>1093.5833333333333</v>
      </c>
      <c r="G95" s="118">
        <v>1087.1666666666665</v>
      </c>
      <c r="H95" s="118">
        <v>1116.9666666666667</v>
      </c>
      <c r="I95" s="118">
        <v>1123.3833333333332</v>
      </c>
      <c r="J95" s="118">
        <v>1131.8666666666668</v>
      </c>
      <c r="K95" s="117">
        <v>1114.9000000000001</v>
      </c>
      <c r="L95" s="117">
        <v>1100</v>
      </c>
      <c r="M95" s="117">
        <v>3.89188</v>
      </c>
    </row>
    <row r="96" spans="1:13" s="18" customFormat="1">
      <c r="A96" s="65">
        <v>87</v>
      </c>
      <c r="B96" s="117" t="s">
        <v>614</v>
      </c>
      <c r="C96" s="120">
        <v>31.05</v>
      </c>
      <c r="D96" s="118">
        <v>30.950000000000003</v>
      </c>
      <c r="E96" s="118">
        <v>30.550000000000004</v>
      </c>
      <c r="F96" s="118">
        <v>30.05</v>
      </c>
      <c r="G96" s="118">
        <v>29.650000000000002</v>
      </c>
      <c r="H96" s="118">
        <v>31.450000000000006</v>
      </c>
      <c r="I96" s="118">
        <v>31.850000000000005</v>
      </c>
      <c r="J96" s="118">
        <v>32.350000000000009</v>
      </c>
      <c r="K96" s="117">
        <v>31.35</v>
      </c>
      <c r="L96" s="117">
        <v>30.45</v>
      </c>
      <c r="M96" s="117">
        <v>5.0924199999999997</v>
      </c>
    </row>
    <row r="97" spans="1:13" s="18" customFormat="1">
      <c r="A97" s="65">
        <v>88</v>
      </c>
      <c r="B97" s="117" t="s">
        <v>618</v>
      </c>
      <c r="C97" s="120">
        <v>181.55</v>
      </c>
      <c r="D97" s="118">
        <v>177.18333333333331</v>
      </c>
      <c r="E97" s="118">
        <v>171.36666666666662</v>
      </c>
      <c r="F97" s="118">
        <v>161.18333333333331</v>
      </c>
      <c r="G97" s="118">
        <v>155.36666666666662</v>
      </c>
      <c r="H97" s="118">
        <v>187.36666666666662</v>
      </c>
      <c r="I97" s="118">
        <v>193.18333333333328</v>
      </c>
      <c r="J97" s="118">
        <v>203.36666666666662</v>
      </c>
      <c r="K97" s="117">
        <v>183</v>
      </c>
      <c r="L97" s="117">
        <v>167</v>
      </c>
      <c r="M97" s="117">
        <v>9.1645900000000005</v>
      </c>
    </row>
    <row r="98" spans="1:13" s="18" customFormat="1">
      <c r="A98" s="65">
        <v>89</v>
      </c>
      <c r="B98" s="117" t="s">
        <v>55</v>
      </c>
      <c r="C98" s="120">
        <v>830.75</v>
      </c>
      <c r="D98" s="118">
        <v>824.25</v>
      </c>
      <c r="E98" s="118">
        <v>812.5</v>
      </c>
      <c r="F98" s="118">
        <v>794.25</v>
      </c>
      <c r="G98" s="118">
        <v>782.5</v>
      </c>
      <c r="H98" s="118">
        <v>842.5</v>
      </c>
      <c r="I98" s="118">
        <v>854.25</v>
      </c>
      <c r="J98" s="118">
        <v>872.5</v>
      </c>
      <c r="K98" s="117">
        <v>836</v>
      </c>
      <c r="L98" s="117">
        <v>806</v>
      </c>
      <c r="M98" s="117">
        <v>5.3353099999999998</v>
      </c>
    </row>
    <row r="99" spans="1:13" s="18" customFormat="1">
      <c r="A99" s="65">
        <v>90</v>
      </c>
      <c r="B99" s="117" t="s">
        <v>621</v>
      </c>
      <c r="C99" s="120">
        <v>2470.0500000000002</v>
      </c>
      <c r="D99" s="118">
        <v>2450.8833333333337</v>
      </c>
      <c r="E99" s="118">
        <v>2406.7166666666672</v>
      </c>
      <c r="F99" s="118">
        <v>2343.3833333333337</v>
      </c>
      <c r="G99" s="118">
        <v>2299.2166666666672</v>
      </c>
      <c r="H99" s="118">
        <v>2514.2166666666672</v>
      </c>
      <c r="I99" s="118">
        <v>2558.3833333333341</v>
      </c>
      <c r="J99" s="118">
        <v>2621.7166666666672</v>
      </c>
      <c r="K99" s="117">
        <v>2495.0500000000002</v>
      </c>
      <c r="L99" s="117">
        <v>2387.5500000000002</v>
      </c>
      <c r="M99" s="117">
        <v>3.3730000000000003E-2</v>
      </c>
    </row>
    <row r="100" spans="1:13" s="18" customFormat="1">
      <c r="A100" s="65">
        <v>91</v>
      </c>
      <c r="B100" s="117" t="s">
        <v>2004</v>
      </c>
      <c r="C100" s="120">
        <v>36.6</v>
      </c>
      <c r="D100" s="118">
        <v>35.383333333333333</v>
      </c>
      <c r="E100" s="118">
        <v>33.666666666666664</v>
      </c>
      <c r="F100" s="118">
        <v>30.733333333333334</v>
      </c>
      <c r="G100" s="118">
        <v>29.016666666666666</v>
      </c>
      <c r="H100" s="118">
        <v>38.316666666666663</v>
      </c>
      <c r="I100" s="118">
        <v>40.033333333333331</v>
      </c>
      <c r="J100" s="118">
        <v>42.966666666666661</v>
      </c>
      <c r="K100" s="117">
        <v>37.1</v>
      </c>
      <c r="L100" s="117">
        <v>32.450000000000003</v>
      </c>
      <c r="M100" s="117">
        <v>485.21742999999998</v>
      </c>
    </row>
    <row r="101" spans="1:13">
      <c r="A101" s="65">
        <v>92</v>
      </c>
      <c r="B101" s="117" t="s">
        <v>625</v>
      </c>
      <c r="C101" s="120">
        <v>160.6</v>
      </c>
      <c r="D101" s="118">
        <v>160.65</v>
      </c>
      <c r="E101" s="118">
        <v>157.95000000000002</v>
      </c>
      <c r="F101" s="118">
        <v>155.30000000000001</v>
      </c>
      <c r="G101" s="118">
        <v>152.60000000000002</v>
      </c>
      <c r="H101" s="118">
        <v>163.30000000000001</v>
      </c>
      <c r="I101" s="118">
        <v>166</v>
      </c>
      <c r="J101" s="118">
        <v>168.65</v>
      </c>
      <c r="K101" s="117">
        <v>163.35</v>
      </c>
      <c r="L101" s="117">
        <v>158</v>
      </c>
      <c r="M101" s="117">
        <v>1.45842</v>
      </c>
    </row>
    <row r="102" spans="1:13">
      <c r="A102" s="65">
        <v>93</v>
      </c>
      <c r="B102" s="117" t="s">
        <v>627</v>
      </c>
      <c r="C102" s="120">
        <v>240.85</v>
      </c>
      <c r="D102" s="118">
        <v>237.78333333333333</v>
      </c>
      <c r="E102" s="118">
        <v>233.16666666666666</v>
      </c>
      <c r="F102" s="118">
        <v>225.48333333333332</v>
      </c>
      <c r="G102" s="118">
        <v>220.86666666666665</v>
      </c>
      <c r="H102" s="118">
        <v>245.46666666666667</v>
      </c>
      <c r="I102" s="118">
        <v>250.08333333333334</v>
      </c>
      <c r="J102" s="118">
        <v>257.76666666666665</v>
      </c>
      <c r="K102" s="117">
        <v>242.4</v>
      </c>
      <c r="L102" s="117">
        <v>230.1</v>
      </c>
      <c r="M102" s="117">
        <v>11.06743</v>
      </c>
    </row>
    <row r="103" spans="1:13">
      <c r="A103" s="65">
        <v>94</v>
      </c>
      <c r="B103" s="117" t="s">
        <v>629</v>
      </c>
      <c r="C103" s="120">
        <v>1269.1500000000001</v>
      </c>
      <c r="D103" s="118">
        <v>1256.5666666666666</v>
      </c>
      <c r="E103" s="118">
        <v>1238.1333333333332</v>
      </c>
      <c r="F103" s="118">
        <v>1207.1166666666666</v>
      </c>
      <c r="G103" s="118">
        <v>1188.6833333333332</v>
      </c>
      <c r="H103" s="118">
        <v>1287.5833333333333</v>
      </c>
      <c r="I103" s="118">
        <v>1306.0166666666667</v>
      </c>
      <c r="J103" s="118">
        <v>1337.0333333333333</v>
      </c>
      <c r="K103" s="117">
        <v>1275</v>
      </c>
      <c r="L103" s="117">
        <v>1225.55</v>
      </c>
      <c r="M103" s="117">
        <v>5.1270600000000002</v>
      </c>
    </row>
    <row r="104" spans="1:13">
      <c r="A104" s="65">
        <v>95</v>
      </c>
      <c r="B104" s="117" t="s">
        <v>57</v>
      </c>
      <c r="C104" s="120">
        <v>551.54999999999995</v>
      </c>
      <c r="D104" s="118">
        <v>551.41666666666663</v>
      </c>
      <c r="E104" s="118">
        <v>547.5333333333333</v>
      </c>
      <c r="F104" s="118">
        <v>543.51666666666665</v>
      </c>
      <c r="G104" s="118">
        <v>539.63333333333333</v>
      </c>
      <c r="H104" s="118">
        <v>555.43333333333328</v>
      </c>
      <c r="I104" s="118">
        <v>559.31666666666672</v>
      </c>
      <c r="J104" s="118">
        <v>563.33333333333326</v>
      </c>
      <c r="K104" s="117">
        <v>555.29999999999995</v>
      </c>
      <c r="L104" s="117">
        <v>547.4</v>
      </c>
      <c r="M104" s="117">
        <v>24.309139999999999</v>
      </c>
    </row>
    <row r="105" spans="1:13">
      <c r="A105" s="65">
        <v>96</v>
      </c>
      <c r="B105" s="117" t="s">
        <v>58</v>
      </c>
      <c r="C105" s="120">
        <v>232.65</v>
      </c>
      <c r="D105" s="118">
        <v>230.75</v>
      </c>
      <c r="E105" s="118">
        <v>228.5</v>
      </c>
      <c r="F105" s="118">
        <v>224.35</v>
      </c>
      <c r="G105" s="118">
        <v>222.1</v>
      </c>
      <c r="H105" s="118">
        <v>234.9</v>
      </c>
      <c r="I105" s="118">
        <v>237.15</v>
      </c>
      <c r="J105" s="118">
        <v>241.3</v>
      </c>
      <c r="K105" s="117">
        <v>233</v>
      </c>
      <c r="L105" s="117">
        <v>226.6</v>
      </c>
      <c r="M105" s="117">
        <v>95.264920000000004</v>
      </c>
    </row>
    <row r="106" spans="1:13">
      <c r="A106" s="65">
        <v>97</v>
      </c>
      <c r="B106" s="117" t="s">
        <v>2125</v>
      </c>
      <c r="C106" s="120">
        <v>363.8</v>
      </c>
      <c r="D106" s="118">
        <v>360.2166666666667</v>
      </c>
      <c r="E106" s="118">
        <v>353.43333333333339</v>
      </c>
      <c r="F106" s="118">
        <v>343.06666666666672</v>
      </c>
      <c r="G106" s="118">
        <v>336.28333333333342</v>
      </c>
      <c r="H106" s="118">
        <v>370.58333333333337</v>
      </c>
      <c r="I106" s="118">
        <v>377.36666666666667</v>
      </c>
      <c r="J106" s="118">
        <v>387.73333333333335</v>
      </c>
      <c r="K106" s="117">
        <v>367</v>
      </c>
      <c r="L106" s="117">
        <v>349.85</v>
      </c>
      <c r="M106" s="117">
        <v>1.09931</v>
      </c>
    </row>
    <row r="107" spans="1:13">
      <c r="A107" s="65">
        <v>98</v>
      </c>
      <c r="B107" s="117" t="s">
        <v>637</v>
      </c>
      <c r="C107" s="120">
        <v>275.25</v>
      </c>
      <c r="D107" s="118">
        <v>275.03333333333336</v>
      </c>
      <c r="E107" s="118">
        <v>272.31666666666672</v>
      </c>
      <c r="F107" s="118">
        <v>269.38333333333338</v>
      </c>
      <c r="G107" s="118">
        <v>266.66666666666674</v>
      </c>
      <c r="H107" s="118">
        <v>277.9666666666667</v>
      </c>
      <c r="I107" s="118">
        <v>280.68333333333328</v>
      </c>
      <c r="J107" s="118">
        <v>283.61666666666667</v>
      </c>
      <c r="K107" s="117">
        <v>277.75</v>
      </c>
      <c r="L107" s="117">
        <v>272.10000000000002</v>
      </c>
      <c r="M107" s="117">
        <v>1.1943600000000001</v>
      </c>
    </row>
    <row r="108" spans="1:13">
      <c r="A108" s="65">
        <v>99</v>
      </c>
      <c r="B108" s="117" t="s">
        <v>59</v>
      </c>
      <c r="C108" s="120">
        <v>1245.95</v>
      </c>
      <c r="D108" s="118">
        <v>1251.3166666666668</v>
      </c>
      <c r="E108" s="118">
        <v>1237.7333333333336</v>
      </c>
      <c r="F108" s="118">
        <v>1229.5166666666667</v>
      </c>
      <c r="G108" s="118">
        <v>1215.9333333333334</v>
      </c>
      <c r="H108" s="118">
        <v>1259.5333333333338</v>
      </c>
      <c r="I108" s="118">
        <v>1273.1166666666672</v>
      </c>
      <c r="J108" s="118">
        <v>1281.3333333333339</v>
      </c>
      <c r="K108" s="117">
        <v>1264.9000000000001</v>
      </c>
      <c r="L108" s="117">
        <v>1243.0999999999999</v>
      </c>
      <c r="M108" s="117">
        <v>3.3043300000000002</v>
      </c>
    </row>
    <row r="109" spans="1:13">
      <c r="A109" s="65">
        <v>100</v>
      </c>
      <c r="B109" s="116" t="s">
        <v>194</v>
      </c>
      <c r="C109" s="120">
        <v>478.15</v>
      </c>
      <c r="D109" s="118">
        <v>475.7166666666667</v>
      </c>
      <c r="E109" s="118">
        <v>471.53333333333342</v>
      </c>
      <c r="F109" s="118">
        <v>464.91666666666674</v>
      </c>
      <c r="G109" s="118">
        <v>460.73333333333346</v>
      </c>
      <c r="H109" s="118">
        <v>482.33333333333337</v>
      </c>
      <c r="I109" s="118">
        <v>486.51666666666665</v>
      </c>
      <c r="J109" s="118">
        <v>493.13333333333333</v>
      </c>
      <c r="K109" s="117">
        <v>479.9</v>
      </c>
      <c r="L109" s="117">
        <v>469.1</v>
      </c>
      <c r="M109" s="117">
        <v>11.63832</v>
      </c>
    </row>
    <row r="110" spans="1:13">
      <c r="A110" s="65">
        <v>101</v>
      </c>
      <c r="B110" s="117" t="s">
        <v>640</v>
      </c>
      <c r="C110" s="120">
        <v>440.45</v>
      </c>
      <c r="D110" s="118">
        <v>441.59999999999997</v>
      </c>
      <c r="E110" s="118">
        <v>435.49999999999994</v>
      </c>
      <c r="F110" s="118">
        <v>430.54999999999995</v>
      </c>
      <c r="G110" s="118">
        <v>424.44999999999993</v>
      </c>
      <c r="H110" s="118">
        <v>446.54999999999995</v>
      </c>
      <c r="I110" s="118">
        <v>452.65</v>
      </c>
      <c r="J110" s="118">
        <v>457.59999999999997</v>
      </c>
      <c r="K110" s="117">
        <v>447.7</v>
      </c>
      <c r="L110" s="117">
        <v>436.65</v>
      </c>
      <c r="M110" s="117">
        <v>0.90559000000000001</v>
      </c>
    </row>
    <row r="111" spans="1:13">
      <c r="A111" s="65">
        <v>102</v>
      </c>
      <c r="B111" s="117" t="s">
        <v>646</v>
      </c>
      <c r="C111" s="120">
        <v>150.94999999999999</v>
      </c>
      <c r="D111" s="118">
        <v>149.83333333333334</v>
      </c>
      <c r="E111" s="118">
        <v>146.36666666666667</v>
      </c>
      <c r="F111" s="118">
        <v>141.78333333333333</v>
      </c>
      <c r="G111" s="118">
        <v>138.31666666666666</v>
      </c>
      <c r="H111" s="118">
        <v>154.41666666666669</v>
      </c>
      <c r="I111" s="118">
        <v>157.88333333333333</v>
      </c>
      <c r="J111" s="118">
        <v>162.4666666666667</v>
      </c>
      <c r="K111" s="117">
        <v>153.30000000000001</v>
      </c>
      <c r="L111" s="117">
        <v>145.25</v>
      </c>
      <c r="M111" s="117">
        <v>0.41275000000000001</v>
      </c>
    </row>
    <row r="112" spans="1:13">
      <c r="A112" s="65">
        <v>103</v>
      </c>
      <c r="B112" s="117" t="s">
        <v>192</v>
      </c>
      <c r="C112" s="120">
        <v>1471.75</v>
      </c>
      <c r="D112" s="118">
        <v>1469.25</v>
      </c>
      <c r="E112" s="118">
        <v>1461.5</v>
      </c>
      <c r="F112" s="118">
        <v>1451.25</v>
      </c>
      <c r="G112" s="118">
        <v>1443.5</v>
      </c>
      <c r="H112" s="118">
        <v>1479.5</v>
      </c>
      <c r="I112" s="118">
        <v>1487.25</v>
      </c>
      <c r="J112" s="118">
        <v>1497.5</v>
      </c>
      <c r="K112" s="117">
        <v>1477</v>
      </c>
      <c r="L112" s="117">
        <v>1459</v>
      </c>
      <c r="M112" s="117">
        <v>0.14232</v>
      </c>
    </row>
    <row r="113" spans="1:13">
      <c r="A113" s="65">
        <v>104</v>
      </c>
      <c r="B113" s="117" t="s">
        <v>652</v>
      </c>
      <c r="C113" s="120">
        <v>209.75</v>
      </c>
      <c r="D113" s="118">
        <v>210.58333333333334</v>
      </c>
      <c r="E113" s="118">
        <v>207.41666666666669</v>
      </c>
      <c r="F113" s="118">
        <v>205.08333333333334</v>
      </c>
      <c r="G113" s="118">
        <v>201.91666666666669</v>
      </c>
      <c r="H113" s="118">
        <v>212.91666666666669</v>
      </c>
      <c r="I113" s="118">
        <v>216.08333333333337</v>
      </c>
      <c r="J113" s="118">
        <v>218.41666666666669</v>
      </c>
      <c r="K113" s="117">
        <v>213.75</v>
      </c>
      <c r="L113" s="117">
        <v>208.25</v>
      </c>
      <c r="M113" s="117">
        <v>5.97227</v>
      </c>
    </row>
    <row r="114" spans="1:13">
      <c r="A114" s="65">
        <v>105</v>
      </c>
      <c r="B114" s="117" t="s">
        <v>656</v>
      </c>
      <c r="C114" s="120">
        <v>187.95</v>
      </c>
      <c r="D114" s="118">
        <v>185.83333333333334</v>
      </c>
      <c r="E114" s="118">
        <v>183.16666666666669</v>
      </c>
      <c r="F114" s="118">
        <v>178.38333333333335</v>
      </c>
      <c r="G114" s="118">
        <v>175.7166666666667</v>
      </c>
      <c r="H114" s="118">
        <v>190.61666666666667</v>
      </c>
      <c r="I114" s="118">
        <v>193.28333333333336</v>
      </c>
      <c r="J114" s="118">
        <v>198.06666666666666</v>
      </c>
      <c r="K114" s="117">
        <v>188.5</v>
      </c>
      <c r="L114" s="117">
        <v>181.05</v>
      </c>
      <c r="M114" s="117">
        <v>3.6042900000000002</v>
      </c>
    </row>
    <row r="115" spans="1:13">
      <c r="A115" s="65">
        <v>106</v>
      </c>
      <c r="B115" s="117" t="s">
        <v>344</v>
      </c>
      <c r="C115" s="120">
        <v>704.75</v>
      </c>
      <c r="D115" s="118">
        <v>705.55000000000007</v>
      </c>
      <c r="E115" s="118">
        <v>699.10000000000014</v>
      </c>
      <c r="F115" s="118">
        <v>693.45</v>
      </c>
      <c r="G115" s="118">
        <v>687.00000000000011</v>
      </c>
      <c r="H115" s="118">
        <v>711.20000000000016</v>
      </c>
      <c r="I115" s="118">
        <v>717.6500000000002</v>
      </c>
      <c r="J115" s="118">
        <v>723.30000000000018</v>
      </c>
      <c r="K115" s="117">
        <v>712</v>
      </c>
      <c r="L115" s="117">
        <v>699.9</v>
      </c>
      <c r="M115" s="117">
        <v>4.35318</v>
      </c>
    </row>
    <row r="116" spans="1:13">
      <c r="A116" s="65">
        <v>107</v>
      </c>
      <c r="B116" s="117" t="s">
        <v>660</v>
      </c>
      <c r="C116" s="120">
        <v>650</v>
      </c>
      <c r="D116" s="118">
        <v>648.98333333333335</v>
      </c>
      <c r="E116" s="118">
        <v>643.9666666666667</v>
      </c>
      <c r="F116" s="118">
        <v>637.93333333333339</v>
      </c>
      <c r="G116" s="118">
        <v>632.91666666666674</v>
      </c>
      <c r="H116" s="118">
        <v>655.01666666666665</v>
      </c>
      <c r="I116" s="118">
        <v>660.0333333333333</v>
      </c>
      <c r="J116" s="118">
        <v>666.06666666666661</v>
      </c>
      <c r="K116" s="117">
        <v>654</v>
      </c>
      <c r="L116" s="117">
        <v>642.95000000000005</v>
      </c>
      <c r="M116" s="117">
        <v>2.1563599999999998</v>
      </c>
    </row>
    <row r="117" spans="1:13">
      <c r="A117" s="65">
        <v>108</v>
      </c>
      <c r="B117" s="117" t="s">
        <v>60</v>
      </c>
      <c r="C117" s="120">
        <v>445.3</v>
      </c>
      <c r="D117" s="118">
        <v>443.68333333333334</v>
      </c>
      <c r="E117" s="118">
        <v>441.31666666666666</v>
      </c>
      <c r="F117" s="118">
        <v>437.33333333333331</v>
      </c>
      <c r="G117" s="118">
        <v>434.96666666666664</v>
      </c>
      <c r="H117" s="118">
        <v>447.66666666666669</v>
      </c>
      <c r="I117" s="118">
        <v>450.03333333333336</v>
      </c>
      <c r="J117" s="118">
        <v>454.01666666666671</v>
      </c>
      <c r="K117" s="117">
        <v>446.05</v>
      </c>
      <c r="L117" s="117">
        <v>439.7</v>
      </c>
      <c r="M117" s="117">
        <v>27.041419999999999</v>
      </c>
    </row>
    <row r="118" spans="1:13">
      <c r="A118" s="65">
        <v>109</v>
      </c>
      <c r="B118" s="117" t="s">
        <v>668</v>
      </c>
      <c r="C118" s="120">
        <v>179.2</v>
      </c>
      <c r="D118" s="118">
        <v>178.75</v>
      </c>
      <c r="E118" s="118">
        <v>177.6</v>
      </c>
      <c r="F118" s="118">
        <v>176</v>
      </c>
      <c r="G118" s="118">
        <v>174.85</v>
      </c>
      <c r="H118" s="118">
        <v>180.35</v>
      </c>
      <c r="I118" s="118">
        <v>181.49999999999997</v>
      </c>
      <c r="J118" s="118">
        <v>183.1</v>
      </c>
      <c r="K118" s="117">
        <v>179.9</v>
      </c>
      <c r="L118" s="117">
        <v>177.15</v>
      </c>
      <c r="M118" s="117">
        <v>0.15503</v>
      </c>
    </row>
    <row r="119" spans="1:13">
      <c r="A119" s="65">
        <v>110</v>
      </c>
      <c r="B119" s="117" t="s">
        <v>1865</v>
      </c>
      <c r="C119" s="120">
        <v>446.85</v>
      </c>
      <c r="D119" s="118">
        <v>443.7</v>
      </c>
      <c r="E119" s="118">
        <v>433.45</v>
      </c>
      <c r="F119" s="118">
        <v>420.05</v>
      </c>
      <c r="G119" s="118">
        <v>409.8</v>
      </c>
      <c r="H119" s="118">
        <v>457.09999999999997</v>
      </c>
      <c r="I119" s="118">
        <v>467.34999999999997</v>
      </c>
      <c r="J119" s="118">
        <v>480.74999999999994</v>
      </c>
      <c r="K119" s="117">
        <v>453.95</v>
      </c>
      <c r="L119" s="117">
        <v>430.3</v>
      </c>
      <c r="M119" s="117">
        <v>4.5426799999999998</v>
      </c>
    </row>
    <row r="120" spans="1:13">
      <c r="A120" s="65">
        <v>111</v>
      </c>
      <c r="B120" s="117" t="s">
        <v>670</v>
      </c>
      <c r="C120" s="120">
        <v>20.5</v>
      </c>
      <c r="D120" s="118">
        <v>20.533333333333335</v>
      </c>
      <c r="E120" s="118">
        <v>19.866666666666671</v>
      </c>
      <c r="F120" s="118">
        <v>19.233333333333334</v>
      </c>
      <c r="G120" s="118">
        <v>18.56666666666667</v>
      </c>
      <c r="H120" s="118">
        <v>21.166666666666671</v>
      </c>
      <c r="I120" s="118">
        <v>21.833333333333336</v>
      </c>
      <c r="J120" s="118">
        <v>22.466666666666672</v>
      </c>
      <c r="K120" s="117">
        <v>21.2</v>
      </c>
      <c r="L120" s="117">
        <v>19.899999999999999</v>
      </c>
      <c r="M120" s="117">
        <v>1.7104999999999999</v>
      </c>
    </row>
    <row r="121" spans="1:13">
      <c r="A121" s="65">
        <v>112</v>
      </c>
      <c r="B121" s="117" t="s">
        <v>2206</v>
      </c>
      <c r="C121" s="120">
        <v>188.7</v>
      </c>
      <c r="D121" s="118">
        <v>188.68333333333331</v>
      </c>
      <c r="E121" s="118">
        <v>187.01666666666662</v>
      </c>
      <c r="F121" s="118">
        <v>185.33333333333331</v>
      </c>
      <c r="G121" s="118">
        <v>183.66666666666663</v>
      </c>
      <c r="H121" s="118">
        <v>190.36666666666662</v>
      </c>
      <c r="I121" s="118">
        <v>192.0333333333333</v>
      </c>
      <c r="J121" s="118">
        <v>193.71666666666661</v>
      </c>
      <c r="K121" s="117">
        <v>190.35</v>
      </c>
      <c r="L121" s="117">
        <v>187</v>
      </c>
      <c r="M121" s="117">
        <v>2.97255</v>
      </c>
    </row>
    <row r="122" spans="1:13">
      <c r="A122" s="65">
        <v>113</v>
      </c>
      <c r="B122" s="117" t="s">
        <v>365</v>
      </c>
      <c r="C122" s="120">
        <v>183.1</v>
      </c>
      <c r="D122" s="118">
        <v>183.93333333333331</v>
      </c>
      <c r="E122" s="118">
        <v>181.61666666666662</v>
      </c>
      <c r="F122" s="118">
        <v>180.1333333333333</v>
      </c>
      <c r="G122" s="118">
        <v>177.81666666666661</v>
      </c>
      <c r="H122" s="118">
        <v>185.41666666666663</v>
      </c>
      <c r="I122" s="118">
        <v>187.73333333333329</v>
      </c>
      <c r="J122" s="118">
        <v>189.21666666666664</v>
      </c>
      <c r="K122" s="117">
        <v>186.25</v>
      </c>
      <c r="L122" s="117">
        <v>182.45</v>
      </c>
      <c r="M122" s="117">
        <v>17.680589999999999</v>
      </c>
    </row>
    <row r="123" spans="1:13">
      <c r="A123" s="65">
        <v>114</v>
      </c>
      <c r="B123" s="117" t="s">
        <v>673</v>
      </c>
      <c r="C123" s="120">
        <v>412.65</v>
      </c>
      <c r="D123" s="118">
        <v>409.2166666666667</v>
      </c>
      <c r="E123" s="118">
        <v>403.43333333333339</v>
      </c>
      <c r="F123" s="118">
        <v>394.2166666666667</v>
      </c>
      <c r="G123" s="118">
        <v>388.43333333333339</v>
      </c>
      <c r="H123" s="118">
        <v>418.43333333333339</v>
      </c>
      <c r="I123" s="118">
        <v>424.2166666666667</v>
      </c>
      <c r="J123" s="118">
        <v>433.43333333333339</v>
      </c>
      <c r="K123" s="117">
        <v>415</v>
      </c>
      <c r="L123" s="117">
        <v>400</v>
      </c>
      <c r="M123" s="117">
        <v>2.4216500000000001</v>
      </c>
    </row>
    <row r="124" spans="1:13">
      <c r="A124" s="65">
        <v>115</v>
      </c>
      <c r="B124" s="117" t="s">
        <v>676</v>
      </c>
      <c r="C124" s="120">
        <v>128.85</v>
      </c>
      <c r="D124" s="118">
        <v>128.71666666666667</v>
      </c>
      <c r="E124" s="118">
        <v>126.68333333333334</v>
      </c>
      <c r="F124" s="118">
        <v>124.51666666666667</v>
      </c>
      <c r="G124" s="118">
        <v>122.48333333333333</v>
      </c>
      <c r="H124" s="118">
        <v>130.88333333333333</v>
      </c>
      <c r="I124" s="118">
        <v>132.91666666666669</v>
      </c>
      <c r="J124" s="118">
        <v>135.08333333333334</v>
      </c>
      <c r="K124" s="117">
        <v>130.75</v>
      </c>
      <c r="L124" s="117">
        <v>126.55</v>
      </c>
      <c r="M124" s="117">
        <v>1.22221</v>
      </c>
    </row>
    <row r="125" spans="1:13">
      <c r="A125" s="65">
        <v>116</v>
      </c>
      <c r="B125" s="117" t="s">
        <v>680</v>
      </c>
      <c r="C125" s="120">
        <v>249.2</v>
      </c>
      <c r="D125" s="118">
        <v>250</v>
      </c>
      <c r="E125" s="118">
        <v>246.1</v>
      </c>
      <c r="F125" s="118">
        <v>243</v>
      </c>
      <c r="G125" s="118">
        <v>239.1</v>
      </c>
      <c r="H125" s="118">
        <v>253.1</v>
      </c>
      <c r="I125" s="118">
        <v>257</v>
      </c>
      <c r="J125" s="118">
        <v>260.10000000000002</v>
      </c>
      <c r="K125" s="117">
        <v>253.9</v>
      </c>
      <c r="L125" s="117">
        <v>246.9</v>
      </c>
      <c r="M125" s="117">
        <v>11.80189</v>
      </c>
    </row>
    <row r="126" spans="1:13">
      <c r="A126" s="65">
        <v>117</v>
      </c>
      <c r="B126" s="117" t="s">
        <v>682</v>
      </c>
      <c r="C126" s="120">
        <v>73.55</v>
      </c>
      <c r="D126" s="118">
        <v>73.016666666666666</v>
      </c>
      <c r="E126" s="118">
        <v>71.183333333333337</v>
      </c>
      <c r="F126" s="118">
        <v>68.816666666666677</v>
      </c>
      <c r="G126" s="118">
        <v>66.983333333333348</v>
      </c>
      <c r="H126" s="118">
        <v>75.383333333333326</v>
      </c>
      <c r="I126" s="118">
        <v>77.216666666666669</v>
      </c>
      <c r="J126" s="118">
        <v>79.583333333333314</v>
      </c>
      <c r="K126" s="117">
        <v>74.849999999999994</v>
      </c>
      <c r="L126" s="117">
        <v>70.650000000000006</v>
      </c>
      <c r="M126" s="117">
        <v>0.86129</v>
      </c>
    </row>
    <row r="127" spans="1:13">
      <c r="A127" s="65">
        <v>118</v>
      </c>
      <c r="B127" s="117" t="s">
        <v>684</v>
      </c>
      <c r="C127" s="120">
        <v>11.9</v>
      </c>
      <c r="D127" s="118">
        <v>11.683333333333332</v>
      </c>
      <c r="E127" s="118">
        <v>11.416666666666664</v>
      </c>
      <c r="F127" s="118">
        <v>10.933333333333332</v>
      </c>
      <c r="G127" s="118">
        <v>10.666666666666664</v>
      </c>
      <c r="H127" s="118">
        <v>12.166666666666664</v>
      </c>
      <c r="I127" s="118">
        <v>12.433333333333334</v>
      </c>
      <c r="J127" s="118">
        <v>12.916666666666664</v>
      </c>
      <c r="K127" s="117">
        <v>11.95</v>
      </c>
      <c r="L127" s="117">
        <v>11.2</v>
      </c>
      <c r="M127" s="117">
        <v>20.498080000000002</v>
      </c>
    </row>
    <row r="128" spans="1:13">
      <c r="A128" s="65">
        <v>119</v>
      </c>
      <c r="B128" s="117" t="s">
        <v>231</v>
      </c>
      <c r="C128" s="120">
        <v>128.80000000000001</v>
      </c>
      <c r="D128" s="118">
        <v>129.56666666666669</v>
      </c>
      <c r="E128" s="118">
        <v>126.63333333333338</v>
      </c>
      <c r="F128" s="118">
        <v>124.4666666666667</v>
      </c>
      <c r="G128" s="118">
        <v>121.53333333333339</v>
      </c>
      <c r="H128" s="118">
        <v>131.73333333333338</v>
      </c>
      <c r="I128" s="118">
        <v>134.66666666666671</v>
      </c>
      <c r="J128" s="118">
        <v>136.83333333333337</v>
      </c>
      <c r="K128" s="117">
        <v>132.5</v>
      </c>
      <c r="L128" s="117">
        <v>127.4</v>
      </c>
      <c r="M128" s="117">
        <v>133.12683000000001</v>
      </c>
    </row>
    <row r="129" spans="1:13">
      <c r="A129" s="65">
        <v>120</v>
      </c>
      <c r="B129" s="117" t="s">
        <v>61</v>
      </c>
      <c r="C129" s="120">
        <v>41.35</v>
      </c>
      <c r="D129" s="118">
        <v>40.65</v>
      </c>
      <c r="E129" s="118">
        <v>39.4</v>
      </c>
      <c r="F129" s="118">
        <v>37.450000000000003</v>
      </c>
      <c r="G129" s="118">
        <v>36.200000000000003</v>
      </c>
      <c r="H129" s="118">
        <v>42.599999999999994</v>
      </c>
      <c r="I129" s="118">
        <v>43.849999999999994</v>
      </c>
      <c r="J129" s="118">
        <v>45.79999999999999</v>
      </c>
      <c r="K129" s="117">
        <v>41.9</v>
      </c>
      <c r="L129" s="117">
        <v>38.700000000000003</v>
      </c>
      <c r="M129" s="117">
        <v>233.55079000000001</v>
      </c>
    </row>
    <row r="130" spans="1:13">
      <c r="A130" s="65">
        <v>121</v>
      </c>
      <c r="B130" s="117" t="s">
        <v>62</v>
      </c>
      <c r="C130" s="120">
        <v>1669.8</v>
      </c>
      <c r="D130" s="118">
        <v>1664.95</v>
      </c>
      <c r="E130" s="118">
        <v>1654.9</v>
      </c>
      <c r="F130" s="118">
        <v>1640</v>
      </c>
      <c r="G130" s="118">
        <v>1629.95</v>
      </c>
      <c r="H130" s="118">
        <v>1679.8500000000001</v>
      </c>
      <c r="I130" s="118">
        <v>1689.8999999999999</v>
      </c>
      <c r="J130" s="118">
        <v>1704.8000000000002</v>
      </c>
      <c r="K130" s="117">
        <v>1675</v>
      </c>
      <c r="L130" s="117">
        <v>1650.05</v>
      </c>
      <c r="M130" s="117">
        <v>4.8028000000000004</v>
      </c>
    </row>
    <row r="131" spans="1:13">
      <c r="A131" s="65">
        <v>122</v>
      </c>
      <c r="B131" s="117" t="s">
        <v>2186</v>
      </c>
      <c r="C131" s="120">
        <v>2252.0500000000002</v>
      </c>
      <c r="D131" s="118">
        <v>2248.7000000000003</v>
      </c>
      <c r="E131" s="118">
        <v>2208.4000000000005</v>
      </c>
      <c r="F131" s="118">
        <v>2164.7500000000005</v>
      </c>
      <c r="G131" s="118">
        <v>2124.4500000000007</v>
      </c>
      <c r="H131" s="118">
        <v>2292.3500000000004</v>
      </c>
      <c r="I131" s="118">
        <v>2332.6500000000005</v>
      </c>
      <c r="J131" s="118">
        <v>2376.3000000000002</v>
      </c>
      <c r="K131" s="117">
        <v>2289</v>
      </c>
      <c r="L131" s="117">
        <v>2205.0500000000002</v>
      </c>
      <c r="M131" s="117">
        <v>6.3969999999999999E-2</v>
      </c>
    </row>
    <row r="132" spans="1:13">
      <c r="A132" s="65">
        <v>123</v>
      </c>
      <c r="B132" s="117" t="s">
        <v>63</v>
      </c>
      <c r="C132" s="120">
        <v>167.25</v>
      </c>
      <c r="D132" s="118">
        <v>167.21666666666667</v>
      </c>
      <c r="E132" s="118">
        <v>165.23333333333335</v>
      </c>
      <c r="F132" s="118">
        <v>163.21666666666667</v>
      </c>
      <c r="G132" s="118">
        <v>161.23333333333335</v>
      </c>
      <c r="H132" s="118">
        <v>169.23333333333335</v>
      </c>
      <c r="I132" s="118">
        <v>171.21666666666664</v>
      </c>
      <c r="J132" s="118">
        <v>173.23333333333335</v>
      </c>
      <c r="K132" s="117">
        <v>169.2</v>
      </c>
      <c r="L132" s="117">
        <v>165.2</v>
      </c>
      <c r="M132" s="117">
        <v>38.457180000000001</v>
      </c>
    </row>
    <row r="133" spans="1:13">
      <c r="A133" s="65">
        <v>124</v>
      </c>
      <c r="B133" s="117" t="s">
        <v>2017</v>
      </c>
      <c r="C133" s="120">
        <v>1456.55</v>
      </c>
      <c r="D133" s="118">
        <v>1459.1833333333334</v>
      </c>
      <c r="E133" s="118">
        <v>1439.3666666666668</v>
      </c>
      <c r="F133" s="118">
        <v>1422.1833333333334</v>
      </c>
      <c r="G133" s="118">
        <v>1402.3666666666668</v>
      </c>
      <c r="H133" s="118">
        <v>1476.3666666666668</v>
      </c>
      <c r="I133" s="118">
        <v>1496.1833333333334</v>
      </c>
      <c r="J133" s="118">
        <v>1513.3666666666668</v>
      </c>
      <c r="K133" s="117">
        <v>1479</v>
      </c>
      <c r="L133" s="117">
        <v>1442</v>
      </c>
      <c r="M133" s="117">
        <v>2.28945</v>
      </c>
    </row>
    <row r="134" spans="1:13">
      <c r="A134" s="65">
        <v>125</v>
      </c>
      <c r="B134" s="117" t="s">
        <v>702</v>
      </c>
      <c r="C134" s="120">
        <v>358.85</v>
      </c>
      <c r="D134" s="118">
        <v>356.83333333333331</v>
      </c>
      <c r="E134" s="118">
        <v>345.31666666666661</v>
      </c>
      <c r="F134" s="118">
        <v>331.7833333333333</v>
      </c>
      <c r="G134" s="118">
        <v>320.26666666666659</v>
      </c>
      <c r="H134" s="118">
        <v>370.36666666666662</v>
      </c>
      <c r="I134" s="118">
        <v>381.88333333333338</v>
      </c>
      <c r="J134" s="118">
        <v>395.41666666666663</v>
      </c>
      <c r="K134" s="117">
        <v>368.35</v>
      </c>
      <c r="L134" s="117">
        <v>343.3</v>
      </c>
      <c r="M134" s="117">
        <v>8.6105999999999998</v>
      </c>
    </row>
    <row r="135" spans="1:13">
      <c r="A135" s="65">
        <v>126</v>
      </c>
      <c r="B135" s="117" t="s">
        <v>64</v>
      </c>
      <c r="C135" s="120">
        <v>2646</v>
      </c>
      <c r="D135" s="118">
        <v>2627.7166666666667</v>
      </c>
      <c r="E135" s="118">
        <v>2598.3333333333335</v>
      </c>
      <c r="F135" s="118">
        <v>2550.666666666667</v>
      </c>
      <c r="G135" s="118">
        <v>2521.2833333333338</v>
      </c>
      <c r="H135" s="118">
        <v>2675.3833333333332</v>
      </c>
      <c r="I135" s="118">
        <v>2704.7666666666664</v>
      </c>
      <c r="J135" s="118">
        <v>2752.4333333333329</v>
      </c>
      <c r="K135" s="117">
        <v>2657.1</v>
      </c>
      <c r="L135" s="117">
        <v>2580.0500000000002</v>
      </c>
      <c r="M135" s="117">
        <v>8.8579500000000007</v>
      </c>
    </row>
    <row r="136" spans="1:13">
      <c r="A136" s="65">
        <v>127</v>
      </c>
      <c r="B136" s="117" t="s">
        <v>707</v>
      </c>
      <c r="C136" s="120">
        <v>1053.75</v>
      </c>
      <c r="D136" s="118">
        <v>1049.6166666666666</v>
      </c>
      <c r="E136" s="118">
        <v>1024.2333333333331</v>
      </c>
      <c r="F136" s="118">
        <v>994.71666666666658</v>
      </c>
      <c r="G136" s="118">
        <v>969.33333333333314</v>
      </c>
      <c r="H136" s="118">
        <v>1079.1333333333332</v>
      </c>
      <c r="I136" s="118">
        <v>1104.5166666666669</v>
      </c>
      <c r="J136" s="118">
        <v>1134.0333333333331</v>
      </c>
      <c r="K136" s="117">
        <v>1075</v>
      </c>
      <c r="L136" s="117">
        <v>1020.1</v>
      </c>
      <c r="M136" s="117">
        <v>6.4060000000000006E-2</v>
      </c>
    </row>
    <row r="137" spans="1:13">
      <c r="A137" s="65">
        <v>128</v>
      </c>
      <c r="B137" s="117" t="s">
        <v>708</v>
      </c>
      <c r="C137" s="120">
        <v>139.55000000000001</v>
      </c>
      <c r="D137" s="118">
        <v>139.70000000000002</v>
      </c>
      <c r="E137" s="118">
        <v>137.40000000000003</v>
      </c>
      <c r="F137" s="118">
        <v>135.25000000000003</v>
      </c>
      <c r="G137" s="118">
        <v>132.95000000000005</v>
      </c>
      <c r="H137" s="118">
        <v>141.85000000000002</v>
      </c>
      <c r="I137" s="118">
        <v>144.15000000000003</v>
      </c>
      <c r="J137" s="118">
        <v>146.30000000000001</v>
      </c>
      <c r="K137" s="117">
        <v>142</v>
      </c>
      <c r="L137" s="117">
        <v>137.55000000000001</v>
      </c>
      <c r="M137" s="117">
        <v>22.242889999999999</v>
      </c>
    </row>
    <row r="138" spans="1:13">
      <c r="A138" s="65">
        <v>129</v>
      </c>
      <c r="B138" s="117" t="s">
        <v>65</v>
      </c>
      <c r="C138" s="120">
        <v>19948.650000000001</v>
      </c>
      <c r="D138" s="118">
        <v>19900.2</v>
      </c>
      <c r="E138" s="118">
        <v>19768.45</v>
      </c>
      <c r="F138" s="118">
        <v>19588.25</v>
      </c>
      <c r="G138" s="118">
        <v>19456.5</v>
      </c>
      <c r="H138" s="118">
        <v>20080.400000000001</v>
      </c>
      <c r="I138" s="118">
        <v>20212.150000000001</v>
      </c>
      <c r="J138" s="118">
        <v>20392.350000000002</v>
      </c>
      <c r="K138" s="117">
        <v>20031.95</v>
      </c>
      <c r="L138" s="117">
        <v>19720</v>
      </c>
      <c r="M138" s="117">
        <v>0.98433000000000004</v>
      </c>
    </row>
    <row r="139" spans="1:13">
      <c r="A139" s="65">
        <v>130</v>
      </c>
      <c r="B139" s="117" t="s">
        <v>709</v>
      </c>
      <c r="C139" s="120">
        <v>186.6</v>
      </c>
      <c r="D139" s="118">
        <v>188.71666666666667</v>
      </c>
      <c r="E139" s="118">
        <v>182.98333333333335</v>
      </c>
      <c r="F139" s="118">
        <v>179.36666666666667</v>
      </c>
      <c r="G139" s="118">
        <v>173.63333333333335</v>
      </c>
      <c r="H139" s="118">
        <v>192.33333333333334</v>
      </c>
      <c r="I139" s="118">
        <v>198.06666666666663</v>
      </c>
      <c r="J139" s="118">
        <v>201.68333333333334</v>
      </c>
      <c r="K139" s="117">
        <v>194.45</v>
      </c>
      <c r="L139" s="117">
        <v>185.1</v>
      </c>
      <c r="M139" s="117">
        <v>6.0033899999999996</v>
      </c>
    </row>
    <row r="140" spans="1:13">
      <c r="A140" s="65">
        <v>131</v>
      </c>
      <c r="B140" s="117" t="s">
        <v>710</v>
      </c>
      <c r="C140" s="120">
        <v>185.7</v>
      </c>
      <c r="D140" s="118">
        <v>186.91666666666666</v>
      </c>
      <c r="E140" s="118">
        <v>183.33333333333331</v>
      </c>
      <c r="F140" s="118">
        <v>180.96666666666667</v>
      </c>
      <c r="G140" s="118">
        <v>177.38333333333333</v>
      </c>
      <c r="H140" s="118">
        <v>189.2833333333333</v>
      </c>
      <c r="I140" s="118">
        <v>192.86666666666662</v>
      </c>
      <c r="J140" s="118">
        <v>195.23333333333329</v>
      </c>
      <c r="K140" s="117">
        <v>190.5</v>
      </c>
      <c r="L140" s="117">
        <v>184.55</v>
      </c>
      <c r="M140" s="117">
        <v>3.2598400000000001</v>
      </c>
    </row>
    <row r="141" spans="1:13">
      <c r="A141" s="65">
        <v>132</v>
      </c>
      <c r="B141" s="117" t="s">
        <v>195</v>
      </c>
      <c r="C141" s="120">
        <v>395.6</v>
      </c>
      <c r="D141" s="118">
        <v>396.91666666666669</v>
      </c>
      <c r="E141" s="118">
        <v>391.83333333333337</v>
      </c>
      <c r="F141" s="118">
        <v>388.06666666666666</v>
      </c>
      <c r="G141" s="118">
        <v>382.98333333333335</v>
      </c>
      <c r="H141" s="118">
        <v>400.68333333333339</v>
      </c>
      <c r="I141" s="118">
        <v>405.76666666666677</v>
      </c>
      <c r="J141" s="118">
        <v>409.53333333333342</v>
      </c>
      <c r="K141" s="117">
        <v>402</v>
      </c>
      <c r="L141" s="117">
        <v>393.15</v>
      </c>
      <c r="M141" s="117">
        <v>2.9729800000000002</v>
      </c>
    </row>
    <row r="142" spans="1:13">
      <c r="A142" s="65">
        <v>133</v>
      </c>
      <c r="B142" s="117" t="s">
        <v>1912</v>
      </c>
      <c r="C142" s="120">
        <v>1271.45</v>
      </c>
      <c r="D142" s="118">
        <v>1282.5333333333333</v>
      </c>
      <c r="E142" s="118">
        <v>1254.3166666666666</v>
      </c>
      <c r="F142" s="118">
        <v>1237.1833333333334</v>
      </c>
      <c r="G142" s="118">
        <v>1208.9666666666667</v>
      </c>
      <c r="H142" s="118">
        <v>1299.6666666666665</v>
      </c>
      <c r="I142" s="118">
        <v>1327.8833333333332</v>
      </c>
      <c r="J142" s="118">
        <v>1345.0166666666664</v>
      </c>
      <c r="K142" s="117">
        <v>1310.75</v>
      </c>
      <c r="L142" s="117">
        <v>1265.4000000000001</v>
      </c>
      <c r="M142" s="117">
        <v>0.17335999999999999</v>
      </c>
    </row>
    <row r="143" spans="1:13">
      <c r="A143" s="65">
        <v>134</v>
      </c>
      <c r="B143" s="117" t="s">
        <v>66</v>
      </c>
      <c r="C143" s="120">
        <v>110.2</v>
      </c>
      <c r="D143" s="118">
        <v>109.33333333333333</v>
      </c>
      <c r="E143" s="118">
        <v>107.91666666666666</v>
      </c>
      <c r="F143" s="118">
        <v>105.63333333333333</v>
      </c>
      <c r="G143" s="118">
        <v>104.21666666666665</v>
      </c>
      <c r="H143" s="118">
        <v>111.61666666666666</v>
      </c>
      <c r="I143" s="118">
        <v>113.03333333333332</v>
      </c>
      <c r="J143" s="118">
        <v>115.31666666666666</v>
      </c>
      <c r="K143" s="117">
        <v>110.75</v>
      </c>
      <c r="L143" s="117">
        <v>107.05</v>
      </c>
      <c r="M143" s="117">
        <v>28.782900000000001</v>
      </c>
    </row>
    <row r="144" spans="1:13">
      <c r="A144" s="65">
        <v>135</v>
      </c>
      <c r="B144" s="117" t="s">
        <v>723</v>
      </c>
      <c r="C144" s="120">
        <v>116.15</v>
      </c>
      <c r="D144" s="118">
        <v>115.7</v>
      </c>
      <c r="E144" s="118">
        <v>113.7</v>
      </c>
      <c r="F144" s="118">
        <v>111.25</v>
      </c>
      <c r="G144" s="118">
        <v>109.25</v>
      </c>
      <c r="H144" s="118">
        <v>118.15</v>
      </c>
      <c r="I144" s="118">
        <v>120.15</v>
      </c>
      <c r="J144" s="118">
        <v>122.60000000000001</v>
      </c>
      <c r="K144" s="117">
        <v>117.7</v>
      </c>
      <c r="L144" s="117">
        <v>113.25</v>
      </c>
      <c r="M144" s="117">
        <v>60.118749999999999</v>
      </c>
    </row>
    <row r="145" spans="1:13">
      <c r="A145" s="65">
        <v>136</v>
      </c>
      <c r="B145" s="117" t="s">
        <v>2093</v>
      </c>
      <c r="C145" s="120">
        <v>609.85</v>
      </c>
      <c r="D145" s="118">
        <v>611.63333333333333</v>
      </c>
      <c r="E145" s="118">
        <v>603.26666666666665</v>
      </c>
      <c r="F145" s="118">
        <v>596.68333333333328</v>
      </c>
      <c r="G145" s="118">
        <v>588.31666666666661</v>
      </c>
      <c r="H145" s="118">
        <v>618.2166666666667</v>
      </c>
      <c r="I145" s="118">
        <v>626.58333333333326</v>
      </c>
      <c r="J145" s="118">
        <v>633.16666666666674</v>
      </c>
      <c r="K145" s="117">
        <v>620</v>
      </c>
      <c r="L145" s="117">
        <v>605.04999999999995</v>
      </c>
      <c r="M145" s="117">
        <v>5.5530000000000003E-2</v>
      </c>
    </row>
    <row r="146" spans="1:13">
      <c r="A146" s="65">
        <v>137</v>
      </c>
      <c r="B146" s="117" t="s">
        <v>725</v>
      </c>
      <c r="C146" s="120">
        <v>78.599999999999994</v>
      </c>
      <c r="D146" s="118">
        <v>78.366666666666674</v>
      </c>
      <c r="E146" s="118">
        <v>77.033333333333346</v>
      </c>
      <c r="F146" s="118">
        <v>75.466666666666669</v>
      </c>
      <c r="G146" s="118">
        <v>74.13333333333334</v>
      </c>
      <c r="H146" s="118">
        <v>79.933333333333351</v>
      </c>
      <c r="I146" s="118">
        <v>81.266666666666666</v>
      </c>
      <c r="J146" s="118">
        <v>82.833333333333357</v>
      </c>
      <c r="K146" s="117">
        <v>79.7</v>
      </c>
      <c r="L146" s="117">
        <v>76.8</v>
      </c>
      <c r="M146" s="117">
        <v>2.1688499999999999</v>
      </c>
    </row>
    <row r="147" spans="1:13">
      <c r="A147" s="65">
        <v>138</v>
      </c>
      <c r="B147" s="117" t="s">
        <v>729</v>
      </c>
      <c r="C147" s="120">
        <v>674.05</v>
      </c>
      <c r="D147" s="118">
        <v>671.2166666666667</v>
      </c>
      <c r="E147" s="118">
        <v>666.23333333333335</v>
      </c>
      <c r="F147" s="118">
        <v>658.41666666666663</v>
      </c>
      <c r="G147" s="118">
        <v>653.43333333333328</v>
      </c>
      <c r="H147" s="118">
        <v>679.03333333333342</v>
      </c>
      <c r="I147" s="118">
        <v>684.01666666666677</v>
      </c>
      <c r="J147" s="118">
        <v>691.83333333333348</v>
      </c>
      <c r="K147" s="117">
        <v>676.2</v>
      </c>
      <c r="L147" s="117">
        <v>663.4</v>
      </c>
      <c r="M147" s="117">
        <v>16.991440000000001</v>
      </c>
    </row>
    <row r="148" spans="1:13">
      <c r="A148" s="65">
        <v>139</v>
      </c>
      <c r="B148" s="117" t="s">
        <v>735</v>
      </c>
      <c r="C148" s="120">
        <v>196.8</v>
      </c>
      <c r="D148" s="118">
        <v>197.63333333333333</v>
      </c>
      <c r="E148" s="118">
        <v>195.26666666666665</v>
      </c>
      <c r="F148" s="118">
        <v>193.73333333333332</v>
      </c>
      <c r="G148" s="118">
        <v>191.36666666666665</v>
      </c>
      <c r="H148" s="118">
        <v>199.16666666666666</v>
      </c>
      <c r="I148" s="118">
        <v>201.53333333333333</v>
      </c>
      <c r="J148" s="118">
        <v>203.06666666666666</v>
      </c>
      <c r="K148" s="117">
        <v>200</v>
      </c>
      <c r="L148" s="117">
        <v>196.1</v>
      </c>
      <c r="M148" s="117">
        <v>1.3534900000000001</v>
      </c>
    </row>
    <row r="149" spans="1:13">
      <c r="A149" s="65">
        <v>140</v>
      </c>
      <c r="B149" s="117" t="s">
        <v>67</v>
      </c>
      <c r="C149" s="120">
        <v>218.35</v>
      </c>
      <c r="D149" s="118">
        <v>219.16666666666666</v>
      </c>
      <c r="E149" s="118">
        <v>215.7833333333333</v>
      </c>
      <c r="F149" s="118">
        <v>213.21666666666664</v>
      </c>
      <c r="G149" s="118">
        <v>209.83333333333329</v>
      </c>
      <c r="H149" s="118">
        <v>221.73333333333332</v>
      </c>
      <c r="I149" s="118">
        <v>225.1166666666667</v>
      </c>
      <c r="J149" s="118">
        <v>227.68333333333334</v>
      </c>
      <c r="K149" s="117">
        <v>222.55</v>
      </c>
      <c r="L149" s="117">
        <v>216.6</v>
      </c>
      <c r="M149" s="117">
        <v>18.233930000000001</v>
      </c>
    </row>
    <row r="150" spans="1:13">
      <c r="A150" s="65">
        <v>141</v>
      </c>
      <c r="B150" s="117" t="s">
        <v>1914</v>
      </c>
      <c r="C150" s="120">
        <v>47.45</v>
      </c>
      <c r="D150" s="118">
        <v>47.283333333333331</v>
      </c>
      <c r="E150" s="118">
        <v>46.566666666666663</v>
      </c>
      <c r="F150" s="118">
        <v>45.68333333333333</v>
      </c>
      <c r="G150" s="118">
        <v>44.966666666666661</v>
      </c>
      <c r="H150" s="118">
        <v>48.166666666666664</v>
      </c>
      <c r="I150" s="118">
        <v>48.883333333333333</v>
      </c>
      <c r="J150" s="118">
        <v>49.766666666666666</v>
      </c>
      <c r="K150" s="117">
        <v>48</v>
      </c>
      <c r="L150" s="117">
        <v>46.4</v>
      </c>
      <c r="M150" s="117">
        <v>19.758590000000002</v>
      </c>
    </row>
    <row r="151" spans="1:13">
      <c r="A151" s="65">
        <v>142</v>
      </c>
      <c r="B151" s="117" t="s">
        <v>68</v>
      </c>
      <c r="C151" s="120">
        <v>85.7</v>
      </c>
      <c r="D151" s="118">
        <v>85.066666666666677</v>
      </c>
      <c r="E151" s="118">
        <v>84.233333333333348</v>
      </c>
      <c r="F151" s="118">
        <v>82.766666666666666</v>
      </c>
      <c r="G151" s="118">
        <v>81.933333333333337</v>
      </c>
      <c r="H151" s="118">
        <v>86.53333333333336</v>
      </c>
      <c r="I151" s="118">
        <v>87.366666666666703</v>
      </c>
      <c r="J151" s="118">
        <v>88.833333333333371</v>
      </c>
      <c r="K151" s="117">
        <v>85.9</v>
      </c>
      <c r="L151" s="117">
        <v>83.6</v>
      </c>
      <c r="M151" s="117">
        <v>80.066419999999994</v>
      </c>
    </row>
    <row r="152" spans="1:13">
      <c r="A152" s="65">
        <v>143</v>
      </c>
      <c r="B152" s="117" t="s">
        <v>746</v>
      </c>
      <c r="C152" s="120">
        <v>416.65</v>
      </c>
      <c r="D152" s="118">
        <v>414.58333333333331</v>
      </c>
      <c r="E152" s="118">
        <v>407.16666666666663</v>
      </c>
      <c r="F152" s="118">
        <v>397.68333333333334</v>
      </c>
      <c r="G152" s="118">
        <v>390.26666666666665</v>
      </c>
      <c r="H152" s="118">
        <v>424.06666666666661</v>
      </c>
      <c r="I152" s="118">
        <v>431.48333333333323</v>
      </c>
      <c r="J152" s="118">
        <v>440.96666666666658</v>
      </c>
      <c r="K152" s="117">
        <v>422</v>
      </c>
      <c r="L152" s="117">
        <v>405.1</v>
      </c>
      <c r="M152" s="117">
        <v>0.83011999999999997</v>
      </c>
    </row>
    <row r="153" spans="1:13">
      <c r="A153" s="65">
        <v>144</v>
      </c>
      <c r="B153" s="117" t="s">
        <v>747</v>
      </c>
      <c r="C153" s="120">
        <v>491.25</v>
      </c>
      <c r="D153" s="118">
        <v>486.75</v>
      </c>
      <c r="E153" s="118">
        <v>474.5</v>
      </c>
      <c r="F153" s="118">
        <v>457.75</v>
      </c>
      <c r="G153" s="118">
        <v>445.5</v>
      </c>
      <c r="H153" s="118">
        <v>503.5</v>
      </c>
      <c r="I153" s="118">
        <v>515.75</v>
      </c>
      <c r="J153" s="118">
        <v>532.5</v>
      </c>
      <c r="K153" s="117">
        <v>499</v>
      </c>
      <c r="L153" s="117">
        <v>470</v>
      </c>
      <c r="M153" s="117">
        <v>0.27334999999999998</v>
      </c>
    </row>
    <row r="154" spans="1:13">
      <c r="A154" s="65">
        <v>145</v>
      </c>
      <c r="B154" s="117" t="s">
        <v>748</v>
      </c>
      <c r="C154" s="120">
        <v>428.05</v>
      </c>
      <c r="D154" s="118">
        <v>428.66666666666669</v>
      </c>
      <c r="E154" s="118">
        <v>423.73333333333335</v>
      </c>
      <c r="F154" s="118">
        <v>419.41666666666669</v>
      </c>
      <c r="G154" s="118">
        <v>414.48333333333335</v>
      </c>
      <c r="H154" s="118">
        <v>432.98333333333335</v>
      </c>
      <c r="I154" s="118">
        <v>437.91666666666663</v>
      </c>
      <c r="J154" s="118">
        <v>442.23333333333335</v>
      </c>
      <c r="K154" s="117">
        <v>433.6</v>
      </c>
      <c r="L154" s="117">
        <v>424.35</v>
      </c>
      <c r="M154" s="117">
        <v>0.20884</v>
      </c>
    </row>
    <row r="155" spans="1:13">
      <c r="A155" s="65">
        <v>146</v>
      </c>
      <c r="B155" s="117" t="s">
        <v>755</v>
      </c>
      <c r="C155" s="120">
        <v>44.7</v>
      </c>
      <c r="D155" s="118">
        <v>44.4</v>
      </c>
      <c r="E155" s="118">
        <v>43.8</v>
      </c>
      <c r="F155" s="118">
        <v>42.9</v>
      </c>
      <c r="G155" s="118">
        <v>42.3</v>
      </c>
      <c r="H155" s="118">
        <v>45.3</v>
      </c>
      <c r="I155" s="118">
        <v>45.900000000000006</v>
      </c>
      <c r="J155" s="118">
        <v>46.8</v>
      </c>
      <c r="K155" s="117">
        <v>45</v>
      </c>
      <c r="L155" s="117">
        <v>43.5</v>
      </c>
      <c r="M155" s="117">
        <v>16.386089999999999</v>
      </c>
    </row>
    <row r="156" spans="1:13">
      <c r="A156" s="65">
        <v>147</v>
      </c>
      <c r="B156" s="117" t="s">
        <v>69</v>
      </c>
      <c r="C156" s="120">
        <v>343.85</v>
      </c>
      <c r="D156" s="118">
        <v>345.2166666666667</v>
      </c>
      <c r="E156" s="118">
        <v>341.13333333333338</v>
      </c>
      <c r="F156" s="118">
        <v>338.41666666666669</v>
      </c>
      <c r="G156" s="118">
        <v>334.33333333333337</v>
      </c>
      <c r="H156" s="118">
        <v>347.93333333333339</v>
      </c>
      <c r="I156" s="118">
        <v>352.01666666666665</v>
      </c>
      <c r="J156" s="118">
        <v>354.73333333333341</v>
      </c>
      <c r="K156" s="117">
        <v>349.3</v>
      </c>
      <c r="L156" s="117">
        <v>342.5</v>
      </c>
      <c r="M156" s="117">
        <v>60.204430000000002</v>
      </c>
    </row>
    <row r="157" spans="1:13">
      <c r="A157" s="65">
        <v>148</v>
      </c>
      <c r="B157" s="117" t="s">
        <v>768</v>
      </c>
      <c r="C157" s="120">
        <v>78.55</v>
      </c>
      <c r="D157" s="118">
        <v>78.61666666666666</v>
      </c>
      <c r="E157" s="118">
        <v>77.133333333333326</v>
      </c>
      <c r="F157" s="118">
        <v>75.716666666666669</v>
      </c>
      <c r="G157" s="118">
        <v>74.233333333333334</v>
      </c>
      <c r="H157" s="118">
        <v>80.033333333333317</v>
      </c>
      <c r="I157" s="118">
        <v>81.516666666666637</v>
      </c>
      <c r="J157" s="118">
        <v>82.933333333333309</v>
      </c>
      <c r="K157" s="117">
        <v>80.099999999999994</v>
      </c>
      <c r="L157" s="117">
        <v>77.2</v>
      </c>
      <c r="M157" s="117">
        <v>8.2349800000000002</v>
      </c>
    </row>
    <row r="158" spans="1:13">
      <c r="A158" s="65">
        <v>149</v>
      </c>
      <c r="B158" s="117" t="s">
        <v>377</v>
      </c>
      <c r="C158" s="120">
        <v>107.75</v>
      </c>
      <c r="D158" s="118">
        <v>107.46666666666665</v>
      </c>
      <c r="E158" s="118">
        <v>106.2833333333333</v>
      </c>
      <c r="F158" s="118">
        <v>104.81666666666665</v>
      </c>
      <c r="G158" s="118">
        <v>103.6333333333333</v>
      </c>
      <c r="H158" s="118">
        <v>108.93333333333331</v>
      </c>
      <c r="I158" s="118">
        <v>110.11666666666667</v>
      </c>
      <c r="J158" s="118">
        <v>111.58333333333331</v>
      </c>
      <c r="K158" s="117">
        <v>108.65</v>
      </c>
      <c r="L158" s="117">
        <v>106</v>
      </c>
      <c r="M158" s="117">
        <v>0.73016000000000003</v>
      </c>
    </row>
    <row r="159" spans="1:13">
      <c r="A159" s="65">
        <v>150</v>
      </c>
      <c r="B159" s="117" t="s">
        <v>1889</v>
      </c>
      <c r="C159" s="120">
        <v>815.65</v>
      </c>
      <c r="D159" s="118">
        <v>812.94999999999993</v>
      </c>
      <c r="E159" s="118">
        <v>806.44999999999982</v>
      </c>
      <c r="F159" s="118">
        <v>797.24999999999989</v>
      </c>
      <c r="G159" s="118">
        <v>790.74999999999977</v>
      </c>
      <c r="H159" s="118">
        <v>822.14999999999986</v>
      </c>
      <c r="I159" s="118">
        <v>828.65000000000009</v>
      </c>
      <c r="J159" s="118">
        <v>837.84999999999991</v>
      </c>
      <c r="K159" s="117">
        <v>819.45</v>
      </c>
      <c r="L159" s="117">
        <v>803.75</v>
      </c>
      <c r="M159" s="117">
        <v>4.3779999999999999E-2</v>
      </c>
    </row>
    <row r="160" spans="1:13">
      <c r="A160" s="65">
        <v>151</v>
      </c>
      <c r="B160" s="117" t="s">
        <v>196</v>
      </c>
      <c r="C160" s="120">
        <v>278.3</v>
      </c>
      <c r="D160" s="118">
        <v>276.26666666666665</v>
      </c>
      <c r="E160" s="118">
        <v>272.0333333333333</v>
      </c>
      <c r="F160" s="118">
        <v>265.76666666666665</v>
      </c>
      <c r="G160" s="118">
        <v>261.5333333333333</v>
      </c>
      <c r="H160" s="118">
        <v>282.5333333333333</v>
      </c>
      <c r="I160" s="118">
        <v>286.76666666666665</v>
      </c>
      <c r="J160" s="118">
        <v>293.0333333333333</v>
      </c>
      <c r="K160" s="117">
        <v>280.5</v>
      </c>
      <c r="L160" s="117">
        <v>270</v>
      </c>
      <c r="M160" s="117">
        <v>0.26944000000000001</v>
      </c>
    </row>
    <row r="161" spans="1:13">
      <c r="A161" s="65">
        <v>152</v>
      </c>
      <c r="B161" s="117" t="s">
        <v>1890</v>
      </c>
      <c r="C161" s="120">
        <v>291.05</v>
      </c>
      <c r="D161" s="118">
        <v>291.35000000000002</v>
      </c>
      <c r="E161" s="118">
        <v>287.80000000000007</v>
      </c>
      <c r="F161" s="118">
        <v>284.55000000000007</v>
      </c>
      <c r="G161" s="118">
        <v>281.00000000000011</v>
      </c>
      <c r="H161" s="118">
        <v>294.60000000000002</v>
      </c>
      <c r="I161" s="118">
        <v>298.14999999999998</v>
      </c>
      <c r="J161" s="118">
        <v>301.39999999999998</v>
      </c>
      <c r="K161" s="117">
        <v>294.89999999999998</v>
      </c>
      <c r="L161" s="117">
        <v>288.10000000000002</v>
      </c>
      <c r="M161" s="117">
        <v>0.13780000000000001</v>
      </c>
    </row>
    <row r="162" spans="1:13">
      <c r="A162" s="65">
        <v>153</v>
      </c>
      <c r="B162" s="117" t="s">
        <v>774</v>
      </c>
      <c r="C162" s="120">
        <v>228.45</v>
      </c>
      <c r="D162" s="118">
        <v>226.73333333333335</v>
      </c>
      <c r="E162" s="118">
        <v>224.51666666666671</v>
      </c>
      <c r="F162" s="118">
        <v>220.58333333333337</v>
      </c>
      <c r="G162" s="118">
        <v>218.36666666666673</v>
      </c>
      <c r="H162" s="118">
        <v>230.66666666666669</v>
      </c>
      <c r="I162" s="118">
        <v>232.88333333333333</v>
      </c>
      <c r="J162" s="118">
        <v>236.81666666666666</v>
      </c>
      <c r="K162" s="117">
        <v>228.95</v>
      </c>
      <c r="L162" s="117">
        <v>222.8</v>
      </c>
      <c r="M162" s="117">
        <v>0.85382999999999998</v>
      </c>
    </row>
    <row r="163" spans="1:13">
      <c r="A163" s="65">
        <v>154</v>
      </c>
      <c r="B163" s="117" t="s">
        <v>2243</v>
      </c>
      <c r="C163" s="120">
        <v>225.3</v>
      </c>
      <c r="D163" s="118">
        <v>223.18333333333337</v>
      </c>
      <c r="E163" s="118">
        <v>219.46666666666673</v>
      </c>
      <c r="F163" s="118">
        <v>213.63333333333335</v>
      </c>
      <c r="G163" s="118">
        <v>209.91666666666671</v>
      </c>
      <c r="H163" s="118">
        <v>229.01666666666674</v>
      </c>
      <c r="I163" s="118">
        <v>232.73333333333338</v>
      </c>
      <c r="J163" s="118">
        <v>238.56666666666675</v>
      </c>
      <c r="K163" s="117">
        <v>226.9</v>
      </c>
      <c r="L163" s="117">
        <v>217.35</v>
      </c>
      <c r="M163" s="117">
        <v>0.72851999999999995</v>
      </c>
    </row>
    <row r="164" spans="1:13">
      <c r="A164" s="65">
        <v>155</v>
      </c>
      <c r="B164" s="117" t="s">
        <v>778</v>
      </c>
      <c r="C164" s="120">
        <v>6510</v>
      </c>
      <c r="D164" s="118">
        <v>6523.45</v>
      </c>
      <c r="E164" s="118">
        <v>6478.75</v>
      </c>
      <c r="F164" s="118">
        <v>6447.5</v>
      </c>
      <c r="G164" s="118">
        <v>6402.8</v>
      </c>
      <c r="H164" s="118">
        <v>6554.7</v>
      </c>
      <c r="I164" s="118">
        <v>6599.3999999999987</v>
      </c>
      <c r="J164" s="118">
        <v>6630.65</v>
      </c>
      <c r="K164" s="117">
        <v>6568.15</v>
      </c>
      <c r="L164" s="117">
        <v>6492.2</v>
      </c>
      <c r="M164" s="117">
        <v>2.751E-2</v>
      </c>
    </row>
    <row r="165" spans="1:13">
      <c r="A165" s="65">
        <v>156</v>
      </c>
      <c r="B165" s="117" t="s">
        <v>784</v>
      </c>
      <c r="C165" s="120">
        <v>1329.3</v>
      </c>
      <c r="D165" s="118">
        <v>1332.5666666666666</v>
      </c>
      <c r="E165" s="118">
        <v>1322.7333333333331</v>
      </c>
      <c r="F165" s="118">
        <v>1316.1666666666665</v>
      </c>
      <c r="G165" s="118">
        <v>1306.333333333333</v>
      </c>
      <c r="H165" s="118">
        <v>1339.1333333333332</v>
      </c>
      <c r="I165" s="118">
        <v>1348.9666666666667</v>
      </c>
      <c r="J165" s="118">
        <v>1355.5333333333333</v>
      </c>
      <c r="K165" s="117">
        <v>1342.4</v>
      </c>
      <c r="L165" s="117">
        <v>1326</v>
      </c>
      <c r="M165" s="117">
        <v>0.12975</v>
      </c>
    </row>
    <row r="166" spans="1:13">
      <c r="A166" s="65">
        <v>157</v>
      </c>
      <c r="B166" s="117" t="s">
        <v>70</v>
      </c>
      <c r="C166" s="120">
        <v>599.04999999999995</v>
      </c>
      <c r="D166" s="118">
        <v>596.23333333333323</v>
      </c>
      <c r="E166" s="118">
        <v>590.46666666666647</v>
      </c>
      <c r="F166" s="118">
        <v>581.88333333333321</v>
      </c>
      <c r="G166" s="118">
        <v>576.11666666666645</v>
      </c>
      <c r="H166" s="118">
        <v>604.81666666666649</v>
      </c>
      <c r="I166" s="118">
        <v>610.58333333333314</v>
      </c>
      <c r="J166" s="118">
        <v>619.16666666666652</v>
      </c>
      <c r="K166" s="117">
        <v>602</v>
      </c>
      <c r="L166" s="117">
        <v>587.65</v>
      </c>
      <c r="M166" s="117">
        <v>5.1960300000000004</v>
      </c>
    </row>
    <row r="167" spans="1:13">
      <c r="A167" s="65">
        <v>158</v>
      </c>
      <c r="B167" s="117" t="s">
        <v>791</v>
      </c>
      <c r="C167" s="120">
        <v>78.150000000000006</v>
      </c>
      <c r="D167" s="118">
        <v>78.466666666666669</v>
      </c>
      <c r="E167" s="118">
        <v>76.933333333333337</v>
      </c>
      <c r="F167" s="118">
        <v>75.716666666666669</v>
      </c>
      <c r="G167" s="118">
        <v>74.183333333333337</v>
      </c>
      <c r="H167" s="118">
        <v>79.683333333333337</v>
      </c>
      <c r="I167" s="118">
        <v>81.216666666666669</v>
      </c>
      <c r="J167" s="118">
        <v>82.433333333333337</v>
      </c>
      <c r="K167" s="117">
        <v>80</v>
      </c>
      <c r="L167" s="117">
        <v>77.25</v>
      </c>
      <c r="M167" s="117">
        <v>2.4146100000000001</v>
      </c>
    </row>
    <row r="168" spans="1:13">
      <c r="A168" s="65">
        <v>159</v>
      </c>
      <c r="B168" s="117" t="s">
        <v>71</v>
      </c>
      <c r="C168" s="120">
        <v>16.649999999999999</v>
      </c>
      <c r="D168" s="118">
        <v>16.533333333333331</v>
      </c>
      <c r="E168" s="118">
        <v>16.366666666666664</v>
      </c>
      <c r="F168" s="118">
        <v>16.083333333333332</v>
      </c>
      <c r="G168" s="118">
        <v>15.916666666666664</v>
      </c>
      <c r="H168" s="118">
        <v>16.816666666666663</v>
      </c>
      <c r="I168" s="118">
        <v>16.983333333333334</v>
      </c>
      <c r="J168" s="118">
        <v>17.266666666666662</v>
      </c>
      <c r="K168" s="117">
        <v>16.7</v>
      </c>
      <c r="L168" s="117">
        <v>16.25</v>
      </c>
      <c r="M168" s="117">
        <v>165.40787</v>
      </c>
    </row>
    <row r="169" spans="1:13">
      <c r="A169" s="65">
        <v>160</v>
      </c>
      <c r="B169" s="117" t="s">
        <v>794</v>
      </c>
      <c r="C169" s="120">
        <v>274.14999999999998</v>
      </c>
      <c r="D169" s="118">
        <v>270.5333333333333</v>
      </c>
      <c r="E169" s="118">
        <v>264.61666666666662</v>
      </c>
      <c r="F169" s="118">
        <v>255.08333333333331</v>
      </c>
      <c r="G169" s="118">
        <v>249.16666666666663</v>
      </c>
      <c r="H169" s="118">
        <v>280.06666666666661</v>
      </c>
      <c r="I169" s="118">
        <v>285.98333333333335</v>
      </c>
      <c r="J169" s="118">
        <v>295.51666666666659</v>
      </c>
      <c r="K169" s="117">
        <v>276.45</v>
      </c>
      <c r="L169" s="117">
        <v>261</v>
      </c>
      <c r="M169" s="117">
        <v>7.0297599999999996</v>
      </c>
    </row>
    <row r="170" spans="1:13">
      <c r="A170" s="65">
        <v>161</v>
      </c>
      <c r="B170" s="117" t="s">
        <v>798</v>
      </c>
      <c r="C170" s="120">
        <v>906.5</v>
      </c>
      <c r="D170" s="118">
        <v>900.16666666666663</v>
      </c>
      <c r="E170" s="118">
        <v>890.18333333333328</v>
      </c>
      <c r="F170" s="118">
        <v>873.86666666666667</v>
      </c>
      <c r="G170" s="118">
        <v>863.88333333333333</v>
      </c>
      <c r="H170" s="118">
        <v>916.48333333333323</v>
      </c>
      <c r="I170" s="118">
        <v>926.46666666666658</v>
      </c>
      <c r="J170" s="118">
        <v>942.78333333333319</v>
      </c>
      <c r="K170" s="117">
        <v>910.15</v>
      </c>
      <c r="L170" s="117">
        <v>883.85</v>
      </c>
      <c r="M170" s="117">
        <v>1.6027</v>
      </c>
    </row>
    <row r="171" spans="1:13">
      <c r="A171" s="65">
        <v>162</v>
      </c>
      <c r="B171" s="117" t="s">
        <v>2221</v>
      </c>
      <c r="C171" s="120">
        <v>482.4</v>
      </c>
      <c r="D171" s="118">
        <v>482.4666666666667</v>
      </c>
      <c r="E171" s="118">
        <v>478.13333333333338</v>
      </c>
      <c r="F171" s="118">
        <v>473.86666666666667</v>
      </c>
      <c r="G171" s="118">
        <v>469.53333333333336</v>
      </c>
      <c r="H171" s="118">
        <v>486.73333333333341</v>
      </c>
      <c r="I171" s="118">
        <v>491.06666666666666</v>
      </c>
      <c r="J171" s="118">
        <v>495.33333333333343</v>
      </c>
      <c r="K171" s="117">
        <v>486.8</v>
      </c>
      <c r="L171" s="117">
        <v>478.2</v>
      </c>
      <c r="M171" s="117">
        <v>1.21072</v>
      </c>
    </row>
    <row r="172" spans="1:13">
      <c r="A172" s="65">
        <v>163</v>
      </c>
      <c r="B172" s="117" t="s">
        <v>340</v>
      </c>
      <c r="C172" s="120">
        <v>679.15</v>
      </c>
      <c r="D172" s="118">
        <v>679.58333333333326</v>
      </c>
      <c r="E172" s="118">
        <v>672.86666666666656</v>
      </c>
      <c r="F172" s="118">
        <v>666.58333333333326</v>
      </c>
      <c r="G172" s="118">
        <v>659.86666666666656</v>
      </c>
      <c r="H172" s="118">
        <v>685.86666666666656</v>
      </c>
      <c r="I172" s="118">
        <v>692.58333333333326</v>
      </c>
      <c r="J172" s="118">
        <v>698.86666666666656</v>
      </c>
      <c r="K172" s="117">
        <v>686.3</v>
      </c>
      <c r="L172" s="117">
        <v>673.3</v>
      </c>
      <c r="M172" s="117">
        <v>23.092829999999999</v>
      </c>
    </row>
    <row r="173" spans="1:13">
      <c r="A173" s="65">
        <v>164</v>
      </c>
      <c r="B173" s="117" t="s">
        <v>72</v>
      </c>
      <c r="C173" s="120">
        <v>494.55</v>
      </c>
      <c r="D173" s="118">
        <v>496.4666666666667</v>
      </c>
      <c r="E173" s="118">
        <v>489.43333333333339</v>
      </c>
      <c r="F173" s="118">
        <v>484.31666666666672</v>
      </c>
      <c r="G173" s="118">
        <v>477.28333333333342</v>
      </c>
      <c r="H173" s="118">
        <v>501.58333333333337</v>
      </c>
      <c r="I173" s="118">
        <v>508.61666666666667</v>
      </c>
      <c r="J173" s="118">
        <v>513.73333333333335</v>
      </c>
      <c r="K173" s="117">
        <v>503.5</v>
      </c>
      <c r="L173" s="117">
        <v>491.35</v>
      </c>
      <c r="M173" s="117">
        <v>7.7007099999999999</v>
      </c>
    </row>
    <row r="174" spans="1:13">
      <c r="A174" s="65">
        <v>165</v>
      </c>
      <c r="B174" s="117" t="s">
        <v>802</v>
      </c>
      <c r="C174" s="120">
        <v>713.1</v>
      </c>
      <c r="D174" s="118">
        <v>712.73333333333323</v>
      </c>
      <c r="E174" s="118">
        <v>710.36666666666645</v>
      </c>
      <c r="F174" s="118">
        <v>707.63333333333321</v>
      </c>
      <c r="G174" s="118">
        <v>705.26666666666642</v>
      </c>
      <c r="H174" s="118">
        <v>715.46666666666647</v>
      </c>
      <c r="I174" s="118">
        <v>717.83333333333326</v>
      </c>
      <c r="J174" s="118">
        <v>720.56666666666649</v>
      </c>
      <c r="K174" s="117">
        <v>715.1</v>
      </c>
      <c r="L174" s="117">
        <v>710</v>
      </c>
      <c r="M174" s="117">
        <v>1.0282899999999999</v>
      </c>
    </row>
    <row r="175" spans="1:13">
      <c r="A175" s="65">
        <v>166</v>
      </c>
      <c r="B175" s="117" t="s">
        <v>310</v>
      </c>
      <c r="C175" s="120">
        <v>85</v>
      </c>
      <c r="D175" s="118">
        <v>84.316666666666663</v>
      </c>
      <c r="E175" s="118">
        <v>81.73333333333332</v>
      </c>
      <c r="F175" s="118">
        <v>78.466666666666654</v>
      </c>
      <c r="G175" s="118">
        <v>75.883333333333312</v>
      </c>
      <c r="H175" s="118">
        <v>87.583333333333329</v>
      </c>
      <c r="I175" s="118">
        <v>90.166666666666671</v>
      </c>
      <c r="J175" s="118">
        <v>93.433333333333337</v>
      </c>
      <c r="K175" s="117">
        <v>86.9</v>
      </c>
      <c r="L175" s="117">
        <v>81.05</v>
      </c>
      <c r="M175" s="117">
        <v>9.6835699999999996</v>
      </c>
    </row>
    <row r="176" spans="1:13">
      <c r="A176" s="65">
        <v>167</v>
      </c>
      <c r="B176" s="117" t="s">
        <v>345</v>
      </c>
      <c r="C176" s="120">
        <v>103.95</v>
      </c>
      <c r="D176" s="118">
        <v>102.23333333333333</v>
      </c>
      <c r="E176" s="118">
        <v>100.16666666666667</v>
      </c>
      <c r="F176" s="118">
        <v>96.38333333333334</v>
      </c>
      <c r="G176" s="118">
        <v>94.316666666666677</v>
      </c>
      <c r="H176" s="118">
        <v>106.01666666666667</v>
      </c>
      <c r="I176" s="118">
        <v>108.08333333333333</v>
      </c>
      <c r="J176" s="118">
        <v>111.86666666666666</v>
      </c>
      <c r="K176" s="117">
        <v>104.3</v>
      </c>
      <c r="L176" s="117">
        <v>98.45</v>
      </c>
      <c r="M176" s="117">
        <v>26.99352</v>
      </c>
    </row>
    <row r="177" spans="1:13">
      <c r="A177" s="65">
        <v>168</v>
      </c>
      <c r="B177" s="117" t="s">
        <v>805</v>
      </c>
      <c r="C177" s="120">
        <v>422.95</v>
      </c>
      <c r="D177" s="118">
        <v>420.31666666666661</v>
      </c>
      <c r="E177" s="118">
        <v>412.73333333333323</v>
      </c>
      <c r="F177" s="118">
        <v>402.51666666666665</v>
      </c>
      <c r="G177" s="118">
        <v>394.93333333333328</v>
      </c>
      <c r="H177" s="118">
        <v>430.53333333333319</v>
      </c>
      <c r="I177" s="118">
        <v>438.11666666666656</v>
      </c>
      <c r="J177" s="118">
        <v>448.33333333333314</v>
      </c>
      <c r="K177" s="117">
        <v>427.9</v>
      </c>
      <c r="L177" s="117">
        <v>410.1</v>
      </c>
      <c r="M177" s="117">
        <v>18.086089999999999</v>
      </c>
    </row>
    <row r="178" spans="1:13">
      <c r="A178" s="65">
        <v>169</v>
      </c>
      <c r="B178" s="117" t="s">
        <v>73</v>
      </c>
      <c r="C178" s="120">
        <v>791.75</v>
      </c>
      <c r="D178" s="118">
        <v>788.13333333333321</v>
      </c>
      <c r="E178" s="118">
        <v>781.6666666666664</v>
      </c>
      <c r="F178" s="118">
        <v>771.58333333333314</v>
      </c>
      <c r="G178" s="118">
        <v>765.11666666666633</v>
      </c>
      <c r="H178" s="118">
        <v>798.21666666666647</v>
      </c>
      <c r="I178" s="118">
        <v>804.68333333333317</v>
      </c>
      <c r="J178" s="118">
        <v>814.76666666666654</v>
      </c>
      <c r="K178" s="117">
        <v>794.6</v>
      </c>
      <c r="L178" s="117">
        <v>778.05</v>
      </c>
      <c r="M178" s="117">
        <v>11.580500000000001</v>
      </c>
    </row>
    <row r="179" spans="1:13">
      <c r="A179" s="65">
        <v>170</v>
      </c>
      <c r="B179" s="117" t="s">
        <v>808</v>
      </c>
      <c r="C179" s="120">
        <v>129.25</v>
      </c>
      <c r="D179" s="118">
        <v>129.08333333333334</v>
      </c>
      <c r="E179" s="118">
        <v>127.4666666666667</v>
      </c>
      <c r="F179" s="118">
        <v>125.68333333333335</v>
      </c>
      <c r="G179" s="118">
        <v>124.06666666666671</v>
      </c>
      <c r="H179" s="118">
        <v>130.86666666666667</v>
      </c>
      <c r="I179" s="118">
        <v>132.48333333333329</v>
      </c>
      <c r="J179" s="118">
        <v>134.26666666666668</v>
      </c>
      <c r="K179" s="117">
        <v>130.69999999999999</v>
      </c>
      <c r="L179" s="117">
        <v>127.3</v>
      </c>
      <c r="M179" s="117">
        <v>6.7636700000000003</v>
      </c>
    </row>
    <row r="180" spans="1:13">
      <c r="A180" s="65">
        <v>171</v>
      </c>
      <c r="B180" s="117" t="s">
        <v>812</v>
      </c>
      <c r="C180" s="120">
        <v>143.15</v>
      </c>
      <c r="D180" s="118">
        <v>143.73333333333332</v>
      </c>
      <c r="E180" s="118">
        <v>138.46666666666664</v>
      </c>
      <c r="F180" s="118">
        <v>133.78333333333333</v>
      </c>
      <c r="G180" s="118">
        <v>128.51666666666665</v>
      </c>
      <c r="H180" s="118">
        <v>148.41666666666663</v>
      </c>
      <c r="I180" s="118">
        <v>153.68333333333334</v>
      </c>
      <c r="J180" s="118">
        <v>158.36666666666662</v>
      </c>
      <c r="K180" s="117">
        <v>149</v>
      </c>
      <c r="L180" s="117">
        <v>139.05000000000001</v>
      </c>
      <c r="M180" s="117">
        <v>1.98444</v>
      </c>
    </row>
    <row r="181" spans="1:13">
      <c r="A181" s="65">
        <v>172</v>
      </c>
      <c r="B181" s="117" t="s">
        <v>818</v>
      </c>
      <c r="C181" s="120">
        <v>251.8</v>
      </c>
      <c r="D181" s="118">
        <v>251</v>
      </c>
      <c r="E181" s="118">
        <v>248.8</v>
      </c>
      <c r="F181" s="118">
        <v>245.8</v>
      </c>
      <c r="G181" s="118">
        <v>243.60000000000002</v>
      </c>
      <c r="H181" s="118">
        <v>254</v>
      </c>
      <c r="I181" s="118">
        <v>256.2</v>
      </c>
      <c r="J181" s="118">
        <v>259.2</v>
      </c>
      <c r="K181" s="117">
        <v>253.2</v>
      </c>
      <c r="L181" s="117">
        <v>248</v>
      </c>
      <c r="M181" s="117">
        <v>3.9572500000000002</v>
      </c>
    </row>
    <row r="182" spans="1:13">
      <c r="A182" s="65">
        <v>173</v>
      </c>
      <c r="B182" s="117" t="s">
        <v>308</v>
      </c>
      <c r="C182" s="120">
        <v>94.45</v>
      </c>
      <c r="D182" s="118">
        <v>93.483333333333334</v>
      </c>
      <c r="E182" s="118">
        <v>91.966666666666669</v>
      </c>
      <c r="F182" s="118">
        <v>89.483333333333334</v>
      </c>
      <c r="G182" s="118">
        <v>87.966666666666669</v>
      </c>
      <c r="H182" s="118">
        <v>95.966666666666669</v>
      </c>
      <c r="I182" s="118">
        <v>97.483333333333348</v>
      </c>
      <c r="J182" s="118">
        <v>99.966666666666669</v>
      </c>
      <c r="K182" s="117">
        <v>95</v>
      </c>
      <c r="L182" s="117">
        <v>91</v>
      </c>
      <c r="M182" s="117">
        <v>11.818569999999999</v>
      </c>
    </row>
    <row r="183" spans="1:13">
      <c r="A183" s="65">
        <v>174</v>
      </c>
      <c r="B183" s="117" t="s">
        <v>181</v>
      </c>
      <c r="C183" s="120">
        <v>7205.85</v>
      </c>
      <c r="D183" s="118">
        <v>7224.2666666666664</v>
      </c>
      <c r="E183" s="118">
        <v>7181.583333333333</v>
      </c>
      <c r="F183" s="118">
        <v>7157.3166666666666</v>
      </c>
      <c r="G183" s="118">
        <v>7114.6333333333332</v>
      </c>
      <c r="H183" s="118">
        <v>7248.5333333333328</v>
      </c>
      <c r="I183" s="118">
        <v>7291.2166666666672</v>
      </c>
      <c r="J183" s="118">
        <v>7315.4833333333327</v>
      </c>
      <c r="K183" s="117">
        <v>7266.95</v>
      </c>
      <c r="L183" s="117">
        <v>7200</v>
      </c>
      <c r="M183" s="117">
        <v>4.41E-2</v>
      </c>
    </row>
    <row r="184" spans="1:13">
      <c r="A184" s="65">
        <v>175</v>
      </c>
      <c r="B184" s="117" t="s">
        <v>197</v>
      </c>
      <c r="C184" s="120">
        <v>159.15</v>
      </c>
      <c r="D184" s="118">
        <v>159.21666666666667</v>
      </c>
      <c r="E184" s="118">
        <v>157.53333333333333</v>
      </c>
      <c r="F184" s="118">
        <v>155.91666666666666</v>
      </c>
      <c r="G184" s="118">
        <v>154.23333333333332</v>
      </c>
      <c r="H184" s="118">
        <v>160.83333333333334</v>
      </c>
      <c r="I184" s="118">
        <v>162.51666666666668</v>
      </c>
      <c r="J184" s="118">
        <v>164.13333333333335</v>
      </c>
      <c r="K184" s="117">
        <v>160.9</v>
      </c>
      <c r="L184" s="117">
        <v>157.6</v>
      </c>
      <c r="M184" s="117">
        <v>2.6467399999999999</v>
      </c>
    </row>
    <row r="185" spans="1:13">
      <c r="A185" s="65">
        <v>176</v>
      </c>
      <c r="B185" s="117" t="s">
        <v>826</v>
      </c>
      <c r="C185" s="120">
        <v>494.5</v>
      </c>
      <c r="D185" s="118">
        <v>482.34999999999997</v>
      </c>
      <c r="E185" s="118">
        <v>459.89999999999992</v>
      </c>
      <c r="F185" s="118">
        <v>425.29999999999995</v>
      </c>
      <c r="G185" s="118">
        <v>402.84999999999991</v>
      </c>
      <c r="H185" s="118">
        <v>516.94999999999993</v>
      </c>
      <c r="I185" s="118">
        <v>539.4</v>
      </c>
      <c r="J185" s="118">
        <v>574</v>
      </c>
      <c r="K185" s="117">
        <v>504.8</v>
      </c>
      <c r="L185" s="117">
        <v>447.75</v>
      </c>
      <c r="M185" s="117">
        <v>1.52725</v>
      </c>
    </row>
    <row r="186" spans="1:13">
      <c r="A186" s="65">
        <v>177</v>
      </c>
      <c r="B186" s="117" t="s">
        <v>828</v>
      </c>
      <c r="C186" s="120">
        <v>921.75</v>
      </c>
      <c r="D186" s="118">
        <v>918.53333333333342</v>
      </c>
      <c r="E186" s="118">
        <v>912.16666666666686</v>
      </c>
      <c r="F186" s="118">
        <v>902.58333333333348</v>
      </c>
      <c r="G186" s="118">
        <v>896.21666666666692</v>
      </c>
      <c r="H186" s="118">
        <v>928.11666666666679</v>
      </c>
      <c r="I186" s="118">
        <v>934.48333333333335</v>
      </c>
      <c r="J186" s="118">
        <v>944.06666666666672</v>
      </c>
      <c r="K186" s="117">
        <v>924.9</v>
      </c>
      <c r="L186" s="117">
        <v>908.95</v>
      </c>
      <c r="M186" s="117">
        <v>0.58160000000000001</v>
      </c>
    </row>
    <row r="187" spans="1:13">
      <c r="A187" s="65">
        <v>178</v>
      </c>
      <c r="B187" s="117" t="s">
        <v>830</v>
      </c>
      <c r="C187" s="120">
        <v>120.9</v>
      </c>
      <c r="D187" s="118">
        <v>121.10000000000001</v>
      </c>
      <c r="E187" s="118">
        <v>119.80000000000001</v>
      </c>
      <c r="F187" s="118">
        <v>118.7</v>
      </c>
      <c r="G187" s="118">
        <v>117.4</v>
      </c>
      <c r="H187" s="118">
        <v>122.20000000000002</v>
      </c>
      <c r="I187" s="118">
        <v>123.5</v>
      </c>
      <c r="J187" s="118">
        <v>124.60000000000002</v>
      </c>
      <c r="K187" s="117">
        <v>122.4</v>
      </c>
      <c r="L187" s="117">
        <v>120</v>
      </c>
      <c r="M187" s="117">
        <v>5.7094800000000001</v>
      </c>
    </row>
    <row r="188" spans="1:13">
      <c r="A188" s="65">
        <v>179</v>
      </c>
      <c r="B188" s="117" t="s">
        <v>831</v>
      </c>
      <c r="C188" s="120">
        <v>866.95</v>
      </c>
      <c r="D188" s="118">
        <v>873</v>
      </c>
      <c r="E188" s="118">
        <v>849</v>
      </c>
      <c r="F188" s="118">
        <v>831.05</v>
      </c>
      <c r="G188" s="118">
        <v>807.05</v>
      </c>
      <c r="H188" s="118">
        <v>890.95</v>
      </c>
      <c r="I188" s="118">
        <v>914.95</v>
      </c>
      <c r="J188" s="118">
        <v>932.90000000000009</v>
      </c>
      <c r="K188" s="117">
        <v>897</v>
      </c>
      <c r="L188" s="117">
        <v>855.05</v>
      </c>
      <c r="M188" s="117">
        <v>0.17233000000000001</v>
      </c>
    </row>
    <row r="189" spans="1:13">
      <c r="A189" s="65">
        <v>180</v>
      </c>
      <c r="B189" s="117" t="s">
        <v>2414</v>
      </c>
      <c r="C189" s="120">
        <v>7.4</v>
      </c>
      <c r="D189" s="118">
        <v>7.3999999999999995</v>
      </c>
      <c r="E189" s="118">
        <v>7.2499999999999991</v>
      </c>
      <c r="F189" s="118">
        <v>7.1</v>
      </c>
      <c r="G189" s="118">
        <v>6.9499999999999993</v>
      </c>
      <c r="H189" s="118">
        <v>7.5499999999999989</v>
      </c>
      <c r="I189" s="118">
        <v>7.6999999999999993</v>
      </c>
      <c r="J189" s="118">
        <v>7.8499999999999988</v>
      </c>
      <c r="K189" s="117">
        <v>7.55</v>
      </c>
      <c r="L189" s="117">
        <v>7.25</v>
      </c>
      <c r="M189" s="117">
        <v>12.60294</v>
      </c>
    </row>
    <row r="190" spans="1:13">
      <c r="A190" s="65">
        <v>181</v>
      </c>
      <c r="B190" s="117" t="s">
        <v>836</v>
      </c>
      <c r="C190" s="120">
        <v>25.9</v>
      </c>
      <c r="D190" s="118">
        <v>25.900000000000002</v>
      </c>
      <c r="E190" s="118">
        <v>24.950000000000003</v>
      </c>
      <c r="F190" s="118">
        <v>24</v>
      </c>
      <c r="G190" s="118">
        <v>23.05</v>
      </c>
      <c r="H190" s="118">
        <v>26.850000000000005</v>
      </c>
      <c r="I190" s="118">
        <v>27.8</v>
      </c>
      <c r="J190" s="118">
        <v>28.750000000000007</v>
      </c>
      <c r="K190" s="117">
        <v>26.85</v>
      </c>
      <c r="L190" s="117">
        <v>24.95</v>
      </c>
      <c r="M190" s="117">
        <v>4.0071599999999998</v>
      </c>
    </row>
    <row r="191" spans="1:13">
      <c r="A191" s="65">
        <v>182</v>
      </c>
      <c r="B191" s="117" t="s">
        <v>838</v>
      </c>
      <c r="C191" s="120">
        <v>662.15</v>
      </c>
      <c r="D191" s="118">
        <v>662.15</v>
      </c>
      <c r="E191" s="118">
        <v>658.3</v>
      </c>
      <c r="F191" s="118">
        <v>654.44999999999993</v>
      </c>
      <c r="G191" s="118">
        <v>650.59999999999991</v>
      </c>
      <c r="H191" s="118">
        <v>666</v>
      </c>
      <c r="I191" s="118">
        <v>669.85000000000014</v>
      </c>
      <c r="J191" s="118">
        <v>673.7</v>
      </c>
      <c r="K191" s="117">
        <v>666</v>
      </c>
      <c r="L191" s="117">
        <v>658.3</v>
      </c>
      <c r="M191" s="117">
        <v>3.1579999999999997E-2</v>
      </c>
    </row>
    <row r="192" spans="1:13">
      <c r="A192" s="65">
        <v>183</v>
      </c>
      <c r="B192" s="117" t="s">
        <v>74</v>
      </c>
      <c r="C192" s="120">
        <v>707.55</v>
      </c>
      <c r="D192" s="118">
        <v>713.2166666666667</v>
      </c>
      <c r="E192" s="118">
        <v>699.43333333333339</v>
      </c>
      <c r="F192" s="118">
        <v>691.31666666666672</v>
      </c>
      <c r="G192" s="118">
        <v>677.53333333333342</v>
      </c>
      <c r="H192" s="118">
        <v>721.33333333333337</v>
      </c>
      <c r="I192" s="118">
        <v>735.11666666666667</v>
      </c>
      <c r="J192" s="118">
        <v>743.23333333333335</v>
      </c>
      <c r="K192" s="117">
        <v>727</v>
      </c>
      <c r="L192" s="117">
        <v>705.1</v>
      </c>
      <c r="M192" s="117">
        <v>13.716950000000001</v>
      </c>
    </row>
    <row r="193" spans="1:13">
      <c r="A193" s="65">
        <v>184</v>
      </c>
      <c r="B193" s="117" t="s">
        <v>843</v>
      </c>
      <c r="C193" s="120">
        <v>12.35</v>
      </c>
      <c r="D193" s="118">
        <v>12.299999999999999</v>
      </c>
      <c r="E193" s="118">
        <v>12.149999999999999</v>
      </c>
      <c r="F193" s="118">
        <v>11.95</v>
      </c>
      <c r="G193" s="118">
        <v>11.799999999999999</v>
      </c>
      <c r="H193" s="118">
        <v>12.499999999999998</v>
      </c>
      <c r="I193" s="118">
        <v>12.65</v>
      </c>
      <c r="J193" s="118">
        <v>12.849999999999998</v>
      </c>
      <c r="K193" s="117">
        <v>12.45</v>
      </c>
      <c r="L193" s="117">
        <v>12.1</v>
      </c>
      <c r="M193" s="117">
        <v>18.5563</v>
      </c>
    </row>
    <row r="194" spans="1:13">
      <c r="A194" s="65">
        <v>185</v>
      </c>
      <c r="B194" s="117" t="s">
        <v>848</v>
      </c>
      <c r="C194" s="120">
        <v>19.8</v>
      </c>
      <c r="D194" s="118">
        <v>19.883333333333336</v>
      </c>
      <c r="E194" s="118">
        <v>19.366666666666674</v>
      </c>
      <c r="F194" s="118">
        <v>18.933333333333337</v>
      </c>
      <c r="G194" s="118">
        <v>18.416666666666675</v>
      </c>
      <c r="H194" s="118">
        <v>20.316666666666674</v>
      </c>
      <c r="I194" s="118">
        <v>20.833333333333332</v>
      </c>
      <c r="J194" s="118">
        <v>21.266666666666673</v>
      </c>
      <c r="K194" s="117">
        <v>20.399999999999999</v>
      </c>
      <c r="L194" s="117">
        <v>19.45</v>
      </c>
      <c r="M194" s="117">
        <v>7.2445300000000001</v>
      </c>
    </row>
    <row r="195" spans="1:13">
      <c r="A195" s="65">
        <v>186</v>
      </c>
      <c r="B195" s="117" t="s">
        <v>75</v>
      </c>
      <c r="C195" s="120">
        <v>1052.5999999999999</v>
      </c>
      <c r="D195" s="118">
        <v>1052.5833333333333</v>
      </c>
      <c r="E195" s="118">
        <v>1043.7666666666664</v>
      </c>
      <c r="F195" s="118">
        <v>1034.9333333333332</v>
      </c>
      <c r="G195" s="118">
        <v>1026.1166666666663</v>
      </c>
      <c r="H195" s="118">
        <v>1061.4166666666665</v>
      </c>
      <c r="I195" s="118">
        <v>1070.2333333333336</v>
      </c>
      <c r="J195" s="118">
        <v>1079.0666666666666</v>
      </c>
      <c r="K195" s="117">
        <v>1061.4000000000001</v>
      </c>
      <c r="L195" s="117">
        <v>1043.75</v>
      </c>
      <c r="M195" s="117">
        <v>11.47955</v>
      </c>
    </row>
    <row r="196" spans="1:13">
      <c r="A196" s="65">
        <v>187</v>
      </c>
      <c r="B196" s="117" t="s">
        <v>76</v>
      </c>
      <c r="C196" s="120">
        <v>1859.45</v>
      </c>
      <c r="D196" s="118">
        <v>1853.7166666666669</v>
      </c>
      <c r="E196" s="118">
        <v>1844.0333333333338</v>
      </c>
      <c r="F196" s="118">
        <v>1828.6166666666668</v>
      </c>
      <c r="G196" s="118">
        <v>1818.9333333333336</v>
      </c>
      <c r="H196" s="118">
        <v>1869.1333333333339</v>
      </c>
      <c r="I196" s="118">
        <v>1878.8166666666668</v>
      </c>
      <c r="J196" s="118">
        <v>1894.233333333334</v>
      </c>
      <c r="K196" s="117">
        <v>1863.4</v>
      </c>
      <c r="L196" s="117">
        <v>1838.3</v>
      </c>
      <c r="M196" s="117">
        <v>26.79223</v>
      </c>
    </row>
    <row r="197" spans="1:13">
      <c r="A197" s="65">
        <v>188</v>
      </c>
      <c r="B197" s="117" t="s">
        <v>77</v>
      </c>
      <c r="C197" s="120">
        <v>2083.35</v>
      </c>
      <c r="D197" s="118">
        <v>2087.0833333333335</v>
      </c>
      <c r="E197" s="118">
        <v>2073.2666666666669</v>
      </c>
      <c r="F197" s="118">
        <v>2063.1833333333334</v>
      </c>
      <c r="G197" s="118">
        <v>2049.3666666666668</v>
      </c>
      <c r="H197" s="118">
        <v>2097.166666666667</v>
      </c>
      <c r="I197" s="118">
        <v>2110.9833333333336</v>
      </c>
      <c r="J197" s="118">
        <v>2121.0666666666671</v>
      </c>
      <c r="K197" s="117">
        <v>2100.9</v>
      </c>
      <c r="L197" s="117">
        <v>2077</v>
      </c>
      <c r="M197" s="117">
        <v>23.38232</v>
      </c>
    </row>
    <row r="198" spans="1:13">
      <c r="A198" s="65">
        <v>189</v>
      </c>
      <c r="B198" s="117" t="s">
        <v>78</v>
      </c>
      <c r="C198" s="120">
        <v>23.35</v>
      </c>
      <c r="D198" s="118">
        <v>23.25</v>
      </c>
      <c r="E198" s="118">
        <v>22.95</v>
      </c>
      <c r="F198" s="118">
        <v>22.55</v>
      </c>
      <c r="G198" s="118">
        <v>22.25</v>
      </c>
      <c r="H198" s="118">
        <v>23.65</v>
      </c>
      <c r="I198" s="118">
        <v>23.949999999999996</v>
      </c>
      <c r="J198" s="118">
        <v>24.349999999999998</v>
      </c>
      <c r="K198" s="117">
        <v>23.55</v>
      </c>
      <c r="L198" s="117">
        <v>22.85</v>
      </c>
      <c r="M198" s="117">
        <v>19.263529999999999</v>
      </c>
    </row>
    <row r="199" spans="1:13">
      <c r="A199" s="65">
        <v>190</v>
      </c>
      <c r="B199" s="117" t="s">
        <v>856</v>
      </c>
      <c r="C199" s="120">
        <v>2093.9</v>
      </c>
      <c r="D199" s="118">
        <v>2082.9833333333331</v>
      </c>
      <c r="E199" s="118">
        <v>2050.9666666666662</v>
      </c>
      <c r="F199" s="118">
        <v>2008.0333333333331</v>
      </c>
      <c r="G199" s="118">
        <v>1976.0166666666662</v>
      </c>
      <c r="H199" s="118">
        <v>2125.9166666666661</v>
      </c>
      <c r="I199" s="118">
        <v>2157.9333333333334</v>
      </c>
      <c r="J199" s="118">
        <v>2200.8666666666663</v>
      </c>
      <c r="K199" s="117">
        <v>2115</v>
      </c>
      <c r="L199" s="117">
        <v>2040.05</v>
      </c>
      <c r="M199" s="117">
        <v>3.0528599999999999</v>
      </c>
    </row>
    <row r="200" spans="1:13">
      <c r="A200" s="65">
        <v>191</v>
      </c>
      <c r="B200" s="117" t="s">
        <v>857</v>
      </c>
      <c r="C200" s="120">
        <v>157.80000000000001</v>
      </c>
      <c r="D200" s="118">
        <v>156.23333333333335</v>
      </c>
      <c r="E200" s="118">
        <v>154.4666666666667</v>
      </c>
      <c r="F200" s="118">
        <v>151.13333333333335</v>
      </c>
      <c r="G200" s="118">
        <v>149.3666666666667</v>
      </c>
      <c r="H200" s="118">
        <v>159.56666666666669</v>
      </c>
      <c r="I200" s="118">
        <v>161.33333333333334</v>
      </c>
      <c r="J200" s="118">
        <v>164.66666666666669</v>
      </c>
      <c r="K200" s="117">
        <v>158</v>
      </c>
      <c r="L200" s="117">
        <v>152.9</v>
      </c>
      <c r="M200" s="117">
        <v>1.5607200000000001</v>
      </c>
    </row>
    <row r="201" spans="1:13">
      <c r="A201" s="65">
        <v>192</v>
      </c>
      <c r="B201" s="117" t="s">
        <v>860</v>
      </c>
      <c r="C201" s="120">
        <v>454.35</v>
      </c>
      <c r="D201" s="118">
        <v>457.09999999999997</v>
      </c>
      <c r="E201" s="118">
        <v>450.24999999999994</v>
      </c>
      <c r="F201" s="118">
        <v>446.15</v>
      </c>
      <c r="G201" s="118">
        <v>439.29999999999995</v>
      </c>
      <c r="H201" s="118">
        <v>461.19999999999993</v>
      </c>
      <c r="I201" s="118">
        <v>468.04999999999995</v>
      </c>
      <c r="J201" s="118">
        <v>472.14999999999992</v>
      </c>
      <c r="K201" s="117">
        <v>463.95</v>
      </c>
      <c r="L201" s="117">
        <v>453</v>
      </c>
      <c r="M201" s="117">
        <v>0.20516999999999999</v>
      </c>
    </row>
    <row r="202" spans="1:13">
      <c r="A202" s="65">
        <v>193</v>
      </c>
      <c r="B202" s="117" t="s">
        <v>79</v>
      </c>
      <c r="C202" s="120">
        <v>2675.6</v>
      </c>
      <c r="D202" s="118">
        <v>2668.75</v>
      </c>
      <c r="E202" s="118">
        <v>2646.9</v>
      </c>
      <c r="F202" s="118">
        <v>2618.2000000000003</v>
      </c>
      <c r="G202" s="118">
        <v>2596.3500000000004</v>
      </c>
      <c r="H202" s="118">
        <v>2697.45</v>
      </c>
      <c r="I202" s="118">
        <v>2719.3</v>
      </c>
      <c r="J202" s="118">
        <v>2747.9999999999995</v>
      </c>
      <c r="K202" s="117">
        <v>2690.6</v>
      </c>
      <c r="L202" s="117">
        <v>2640.05</v>
      </c>
      <c r="M202" s="117">
        <v>9.1822400000000002</v>
      </c>
    </row>
    <row r="203" spans="1:13">
      <c r="A203" s="65">
        <v>194</v>
      </c>
      <c r="B203" s="117" t="s">
        <v>80</v>
      </c>
      <c r="C203" s="120">
        <v>358.55</v>
      </c>
      <c r="D203" s="118">
        <v>357.88333333333338</v>
      </c>
      <c r="E203" s="118">
        <v>355.36666666666679</v>
      </c>
      <c r="F203" s="118">
        <v>352.18333333333339</v>
      </c>
      <c r="G203" s="118">
        <v>349.6666666666668</v>
      </c>
      <c r="H203" s="118">
        <v>361.06666666666678</v>
      </c>
      <c r="I203" s="118">
        <v>363.58333333333331</v>
      </c>
      <c r="J203" s="118">
        <v>366.76666666666677</v>
      </c>
      <c r="K203" s="117">
        <v>360.4</v>
      </c>
      <c r="L203" s="117">
        <v>354.7</v>
      </c>
      <c r="M203" s="117">
        <v>5.2222400000000002</v>
      </c>
    </row>
    <row r="204" spans="1:13">
      <c r="A204" s="65">
        <v>195</v>
      </c>
      <c r="B204" s="117" t="s">
        <v>865</v>
      </c>
      <c r="C204" s="120">
        <v>21.75</v>
      </c>
      <c r="D204" s="118">
        <v>21.633333333333336</v>
      </c>
      <c r="E204" s="118">
        <v>21.366666666666674</v>
      </c>
      <c r="F204" s="118">
        <v>20.983333333333338</v>
      </c>
      <c r="G204" s="118">
        <v>20.716666666666676</v>
      </c>
      <c r="H204" s="118">
        <v>22.016666666666673</v>
      </c>
      <c r="I204" s="118">
        <v>22.283333333333331</v>
      </c>
      <c r="J204" s="118">
        <v>22.666666666666671</v>
      </c>
      <c r="K204" s="117">
        <v>21.9</v>
      </c>
      <c r="L204" s="117">
        <v>21.25</v>
      </c>
      <c r="M204" s="117">
        <v>12.283569999999999</v>
      </c>
    </row>
    <row r="205" spans="1:13">
      <c r="A205" s="65">
        <v>196</v>
      </c>
      <c r="B205" s="117" t="s">
        <v>872</v>
      </c>
      <c r="C205" s="120">
        <v>172.95</v>
      </c>
      <c r="D205" s="118">
        <v>173.75</v>
      </c>
      <c r="E205" s="118">
        <v>166.15</v>
      </c>
      <c r="F205" s="118">
        <v>159.35</v>
      </c>
      <c r="G205" s="118">
        <v>151.75</v>
      </c>
      <c r="H205" s="118">
        <v>180.55</v>
      </c>
      <c r="I205" s="118">
        <v>188.15000000000003</v>
      </c>
      <c r="J205" s="118">
        <v>194.95000000000002</v>
      </c>
      <c r="K205" s="117">
        <v>181.35</v>
      </c>
      <c r="L205" s="117">
        <v>166.95</v>
      </c>
      <c r="M205" s="117">
        <v>4.1234400000000004</v>
      </c>
    </row>
    <row r="206" spans="1:13">
      <c r="A206" s="65">
        <v>197</v>
      </c>
      <c r="B206" s="117" t="s">
        <v>81</v>
      </c>
      <c r="C206" s="120">
        <v>196.15</v>
      </c>
      <c r="D206" s="118">
        <v>196.78333333333333</v>
      </c>
      <c r="E206" s="118">
        <v>194.66666666666666</v>
      </c>
      <c r="F206" s="118">
        <v>193.18333333333334</v>
      </c>
      <c r="G206" s="118">
        <v>191.06666666666666</v>
      </c>
      <c r="H206" s="118">
        <v>198.26666666666665</v>
      </c>
      <c r="I206" s="118">
        <v>200.38333333333333</v>
      </c>
      <c r="J206" s="118">
        <v>201.86666666666665</v>
      </c>
      <c r="K206" s="117">
        <v>198.9</v>
      </c>
      <c r="L206" s="117">
        <v>195.3</v>
      </c>
      <c r="M206" s="117">
        <v>65.120040000000003</v>
      </c>
    </row>
    <row r="207" spans="1:13">
      <c r="A207" s="65">
        <v>198</v>
      </c>
      <c r="B207" s="117" t="s">
        <v>876</v>
      </c>
      <c r="C207" s="120">
        <v>47.2</v>
      </c>
      <c r="D207" s="118">
        <v>47.050000000000004</v>
      </c>
      <c r="E207" s="118">
        <v>46.400000000000006</v>
      </c>
      <c r="F207" s="118">
        <v>45.6</v>
      </c>
      <c r="G207" s="118">
        <v>44.95</v>
      </c>
      <c r="H207" s="118">
        <v>47.850000000000009</v>
      </c>
      <c r="I207" s="118">
        <v>48.5</v>
      </c>
      <c r="J207" s="118">
        <v>49.300000000000011</v>
      </c>
      <c r="K207" s="117">
        <v>47.7</v>
      </c>
      <c r="L207" s="117">
        <v>46.25</v>
      </c>
      <c r="M207" s="117">
        <v>13.376810000000001</v>
      </c>
    </row>
    <row r="208" spans="1:13">
      <c r="A208" s="65">
        <v>199</v>
      </c>
      <c r="B208" s="117" t="s">
        <v>82</v>
      </c>
      <c r="C208" s="120">
        <v>232.7</v>
      </c>
      <c r="D208" s="118">
        <v>230.01666666666665</v>
      </c>
      <c r="E208" s="118">
        <v>226.0333333333333</v>
      </c>
      <c r="F208" s="118">
        <v>219.36666666666665</v>
      </c>
      <c r="G208" s="118">
        <v>215.3833333333333</v>
      </c>
      <c r="H208" s="118">
        <v>236.68333333333331</v>
      </c>
      <c r="I208" s="118">
        <v>240.66666666666666</v>
      </c>
      <c r="J208" s="118">
        <v>247.33333333333331</v>
      </c>
      <c r="K208" s="117">
        <v>234</v>
      </c>
      <c r="L208" s="117">
        <v>223.35</v>
      </c>
      <c r="M208" s="117">
        <v>38.823779999999999</v>
      </c>
    </row>
    <row r="209" spans="1:13">
      <c r="A209" s="65">
        <v>200</v>
      </c>
      <c r="B209" s="117" t="s">
        <v>83</v>
      </c>
      <c r="C209" s="120">
        <v>1734.65</v>
      </c>
      <c r="D209" s="118">
        <v>1738.2333333333333</v>
      </c>
      <c r="E209" s="118">
        <v>1727.4666666666667</v>
      </c>
      <c r="F209" s="118">
        <v>1720.2833333333333</v>
      </c>
      <c r="G209" s="118">
        <v>1709.5166666666667</v>
      </c>
      <c r="H209" s="118">
        <v>1745.4166666666667</v>
      </c>
      <c r="I209" s="118">
        <v>1756.1833333333336</v>
      </c>
      <c r="J209" s="118">
        <v>1763.3666666666668</v>
      </c>
      <c r="K209" s="117">
        <v>1749</v>
      </c>
      <c r="L209" s="117">
        <v>1731.05</v>
      </c>
      <c r="M209" s="117">
        <v>7.6111500000000003</v>
      </c>
    </row>
    <row r="210" spans="1:13">
      <c r="A210" s="65">
        <v>201</v>
      </c>
      <c r="B210" s="117" t="s">
        <v>84</v>
      </c>
      <c r="C210" s="120">
        <v>270.85000000000002</v>
      </c>
      <c r="D210" s="118">
        <v>270.46666666666664</v>
      </c>
      <c r="E210" s="118">
        <v>268.98333333333329</v>
      </c>
      <c r="F210" s="118">
        <v>267.11666666666667</v>
      </c>
      <c r="G210" s="118">
        <v>265.63333333333333</v>
      </c>
      <c r="H210" s="118">
        <v>272.33333333333326</v>
      </c>
      <c r="I210" s="118">
        <v>273.81666666666661</v>
      </c>
      <c r="J210" s="118">
        <v>275.68333333333322</v>
      </c>
      <c r="K210" s="117">
        <v>271.95</v>
      </c>
      <c r="L210" s="117">
        <v>268.60000000000002</v>
      </c>
      <c r="M210" s="117">
        <v>3.33569</v>
      </c>
    </row>
    <row r="211" spans="1:13">
      <c r="A211" s="65">
        <v>202</v>
      </c>
      <c r="B211" s="117" t="s">
        <v>891</v>
      </c>
      <c r="C211" s="120">
        <v>21934</v>
      </c>
      <c r="D211" s="118">
        <v>21877.216666666664</v>
      </c>
      <c r="E211" s="118">
        <v>21660.433333333327</v>
      </c>
      <c r="F211" s="118">
        <v>21386.866666666665</v>
      </c>
      <c r="G211" s="118">
        <v>21170.083333333328</v>
      </c>
      <c r="H211" s="118">
        <v>22150.783333333326</v>
      </c>
      <c r="I211" s="118">
        <v>22367.566666666658</v>
      </c>
      <c r="J211" s="118">
        <v>22641.133333333324</v>
      </c>
      <c r="K211" s="117">
        <v>22094</v>
      </c>
      <c r="L211" s="117">
        <v>21603.65</v>
      </c>
      <c r="M211" s="117">
        <v>7.9240000000000005E-2</v>
      </c>
    </row>
    <row r="212" spans="1:13">
      <c r="A212" s="65">
        <v>203</v>
      </c>
      <c r="B212" s="117" t="s">
        <v>1868</v>
      </c>
      <c r="C212" s="120">
        <v>120.95</v>
      </c>
      <c r="D212" s="118">
        <v>121.21666666666665</v>
      </c>
      <c r="E212" s="118">
        <v>119.23333333333331</v>
      </c>
      <c r="F212" s="118">
        <v>117.51666666666665</v>
      </c>
      <c r="G212" s="118">
        <v>115.5333333333333</v>
      </c>
      <c r="H212" s="118">
        <v>122.93333333333331</v>
      </c>
      <c r="I212" s="118">
        <v>124.91666666666666</v>
      </c>
      <c r="J212" s="118">
        <v>126.63333333333331</v>
      </c>
      <c r="K212" s="117">
        <v>123.2</v>
      </c>
      <c r="L212" s="117">
        <v>119.5</v>
      </c>
      <c r="M212" s="117">
        <v>6.57979</v>
      </c>
    </row>
    <row r="213" spans="1:13">
      <c r="A213" s="65">
        <v>204</v>
      </c>
      <c r="B213" s="117" t="s">
        <v>295</v>
      </c>
      <c r="C213" s="120">
        <v>224.9</v>
      </c>
      <c r="D213" s="118">
        <v>227.95000000000002</v>
      </c>
      <c r="E213" s="118">
        <v>219.10000000000002</v>
      </c>
      <c r="F213" s="118">
        <v>213.3</v>
      </c>
      <c r="G213" s="118">
        <v>204.45000000000002</v>
      </c>
      <c r="H213" s="118">
        <v>233.75000000000003</v>
      </c>
      <c r="I213" s="118">
        <v>242.6</v>
      </c>
      <c r="J213" s="118">
        <v>248.40000000000003</v>
      </c>
      <c r="K213" s="117">
        <v>236.8</v>
      </c>
      <c r="L213" s="117">
        <v>222.15</v>
      </c>
      <c r="M213" s="117">
        <v>12.45936</v>
      </c>
    </row>
    <row r="214" spans="1:13">
      <c r="A214" s="65">
        <v>205</v>
      </c>
      <c r="B214" s="117" t="s">
        <v>898</v>
      </c>
      <c r="C214" s="120">
        <v>38.65</v>
      </c>
      <c r="D214" s="118">
        <v>38.25</v>
      </c>
      <c r="E214" s="118">
        <v>37.549999999999997</v>
      </c>
      <c r="F214" s="118">
        <v>36.449999999999996</v>
      </c>
      <c r="G214" s="118">
        <v>35.749999999999993</v>
      </c>
      <c r="H214" s="118">
        <v>39.35</v>
      </c>
      <c r="I214" s="118">
        <v>40.050000000000004</v>
      </c>
      <c r="J214" s="118">
        <v>41.150000000000006</v>
      </c>
      <c r="K214" s="117">
        <v>38.950000000000003</v>
      </c>
      <c r="L214" s="117">
        <v>37.15</v>
      </c>
      <c r="M214" s="117">
        <v>1.0704800000000001</v>
      </c>
    </row>
    <row r="215" spans="1:13">
      <c r="A215" s="65">
        <v>206</v>
      </c>
      <c r="B215" s="117" t="s">
        <v>2048</v>
      </c>
      <c r="C215" s="120">
        <v>41.8</v>
      </c>
      <c r="D215" s="118">
        <v>41.566666666666663</v>
      </c>
      <c r="E215" s="118">
        <v>40.833333333333329</v>
      </c>
      <c r="F215" s="118">
        <v>39.866666666666667</v>
      </c>
      <c r="G215" s="118">
        <v>39.133333333333333</v>
      </c>
      <c r="H215" s="118">
        <v>42.533333333333324</v>
      </c>
      <c r="I215" s="118">
        <v>43.266666666666659</v>
      </c>
      <c r="J215" s="118">
        <v>44.23333333333332</v>
      </c>
      <c r="K215" s="117">
        <v>42.3</v>
      </c>
      <c r="L215" s="117">
        <v>40.6</v>
      </c>
      <c r="M215" s="117">
        <v>10.456849999999999</v>
      </c>
    </row>
    <row r="216" spans="1:13">
      <c r="A216" s="65">
        <v>207</v>
      </c>
      <c r="B216" s="117" t="s">
        <v>85</v>
      </c>
      <c r="C216" s="120">
        <v>71.099999999999994</v>
      </c>
      <c r="D216" s="118">
        <v>71.316666666666663</v>
      </c>
      <c r="E216" s="118">
        <v>70.533333333333331</v>
      </c>
      <c r="F216" s="118">
        <v>69.966666666666669</v>
      </c>
      <c r="G216" s="118">
        <v>69.183333333333337</v>
      </c>
      <c r="H216" s="118">
        <v>71.883333333333326</v>
      </c>
      <c r="I216" s="118">
        <v>72.666666666666657</v>
      </c>
      <c r="J216" s="118">
        <v>73.23333333333332</v>
      </c>
      <c r="K216" s="117">
        <v>72.099999999999994</v>
      </c>
      <c r="L216" s="117">
        <v>70.75</v>
      </c>
      <c r="M216" s="117">
        <v>17.440799999999999</v>
      </c>
    </row>
    <row r="217" spans="1:13">
      <c r="A217" s="65">
        <v>208</v>
      </c>
      <c r="B217" s="117" t="s">
        <v>86</v>
      </c>
      <c r="C217" s="120">
        <v>671.9</v>
      </c>
      <c r="D217" s="118">
        <v>668.11666666666667</v>
      </c>
      <c r="E217" s="118">
        <v>661.23333333333335</v>
      </c>
      <c r="F217" s="118">
        <v>650.56666666666672</v>
      </c>
      <c r="G217" s="118">
        <v>643.68333333333339</v>
      </c>
      <c r="H217" s="118">
        <v>678.7833333333333</v>
      </c>
      <c r="I217" s="118">
        <v>685.66666666666674</v>
      </c>
      <c r="J217" s="118">
        <v>696.33333333333326</v>
      </c>
      <c r="K217" s="117">
        <v>675</v>
      </c>
      <c r="L217" s="117">
        <v>657.45</v>
      </c>
      <c r="M217" s="117">
        <v>59.178899999999999</v>
      </c>
    </row>
    <row r="218" spans="1:13">
      <c r="A218" s="65">
        <v>209</v>
      </c>
      <c r="B218" s="117" t="s">
        <v>904</v>
      </c>
      <c r="C218" s="120">
        <v>281.35000000000002</v>
      </c>
      <c r="D218" s="118">
        <v>282.43333333333334</v>
      </c>
      <c r="E218" s="118">
        <v>278.11666666666667</v>
      </c>
      <c r="F218" s="118">
        <v>274.88333333333333</v>
      </c>
      <c r="G218" s="118">
        <v>270.56666666666666</v>
      </c>
      <c r="H218" s="118">
        <v>285.66666666666669</v>
      </c>
      <c r="I218" s="118">
        <v>289.98333333333341</v>
      </c>
      <c r="J218" s="118">
        <v>293.2166666666667</v>
      </c>
      <c r="K218" s="117">
        <v>286.75</v>
      </c>
      <c r="L218" s="117">
        <v>279.2</v>
      </c>
      <c r="M218" s="117">
        <v>6.3702100000000002</v>
      </c>
    </row>
    <row r="219" spans="1:13">
      <c r="A219" s="65">
        <v>210</v>
      </c>
      <c r="B219" s="117" t="s">
        <v>87</v>
      </c>
      <c r="C219" s="120">
        <v>354.25</v>
      </c>
      <c r="D219" s="118">
        <v>353.3</v>
      </c>
      <c r="E219" s="118">
        <v>351.6</v>
      </c>
      <c r="F219" s="118">
        <v>348.95</v>
      </c>
      <c r="G219" s="118">
        <v>347.25</v>
      </c>
      <c r="H219" s="118">
        <v>355.95000000000005</v>
      </c>
      <c r="I219" s="118">
        <v>357.65</v>
      </c>
      <c r="J219" s="118">
        <v>360.30000000000007</v>
      </c>
      <c r="K219" s="117">
        <v>355</v>
      </c>
      <c r="L219" s="117">
        <v>350.65</v>
      </c>
      <c r="M219" s="117">
        <v>141.90221</v>
      </c>
    </row>
    <row r="220" spans="1:13">
      <c r="A220" s="65">
        <v>211</v>
      </c>
      <c r="B220" s="117" t="s">
        <v>2197</v>
      </c>
      <c r="C220" s="120">
        <v>950.25</v>
      </c>
      <c r="D220" s="118">
        <v>946.26666666666677</v>
      </c>
      <c r="E220" s="118">
        <v>935.53333333333353</v>
      </c>
      <c r="F220" s="118">
        <v>920.81666666666672</v>
      </c>
      <c r="G220" s="118">
        <v>910.08333333333348</v>
      </c>
      <c r="H220" s="118">
        <v>960.98333333333358</v>
      </c>
      <c r="I220" s="118">
        <v>971.71666666666692</v>
      </c>
      <c r="J220" s="118">
        <v>986.43333333333362</v>
      </c>
      <c r="K220" s="117">
        <v>957</v>
      </c>
      <c r="L220" s="117">
        <v>931.55</v>
      </c>
      <c r="M220" s="117">
        <v>3.972</v>
      </c>
    </row>
    <row r="221" spans="1:13">
      <c r="A221" s="65">
        <v>212</v>
      </c>
      <c r="B221" s="117" t="s">
        <v>1901</v>
      </c>
      <c r="C221" s="120">
        <v>325.10000000000002</v>
      </c>
      <c r="D221" s="118">
        <v>325.88333333333338</v>
      </c>
      <c r="E221" s="118">
        <v>319.46666666666675</v>
      </c>
      <c r="F221" s="118">
        <v>313.83333333333337</v>
      </c>
      <c r="G221" s="118">
        <v>307.41666666666674</v>
      </c>
      <c r="H221" s="118">
        <v>331.51666666666677</v>
      </c>
      <c r="I221" s="118">
        <v>337.93333333333339</v>
      </c>
      <c r="J221" s="118">
        <v>343.56666666666678</v>
      </c>
      <c r="K221" s="117">
        <v>332.3</v>
      </c>
      <c r="L221" s="117">
        <v>320.25</v>
      </c>
      <c r="M221" s="117">
        <v>16.035599999999999</v>
      </c>
    </row>
    <row r="222" spans="1:13">
      <c r="A222" s="65">
        <v>213</v>
      </c>
      <c r="B222" s="117" t="s">
        <v>346</v>
      </c>
      <c r="C222" s="120">
        <v>36.049999999999997</v>
      </c>
      <c r="D222" s="118">
        <v>36.533333333333339</v>
      </c>
      <c r="E222" s="118">
        <v>35.216666666666676</v>
      </c>
      <c r="F222" s="118">
        <v>34.38333333333334</v>
      </c>
      <c r="G222" s="118">
        <v>33.066666666666677</v>
      </c>
      <c r="H222" s="118">
        <v>37.366666666666674</v>
      </c>
      <c r="I222" s="118">
        <v>38.683333333333337</v>
      </c>
      <c r="J222" s="118">
        <v>39.516666666666673</v>
      </c>
      <c r="K222" s="117">
        <v>37.85</v>
      </c>
      <c r="L222" s="117">
        <v>35.700000000000003</v>
      </c>
      <c r="M222" s="117">
        <v>3.0506199999999999</v>
      </c>
    </row>
    <row r="223" spans="1:13">
      <c r="A223" s="65">
        <v>214</v>
      </c>
      <c r="B223" s="117" t="s">
        <v>88</v>
      </c>
      <c r="C223" s="120">
        <v>44.35</v>
      </c>
      <c r="D223" s="118">
        <v>44.016666666666673</v>
      </c>
      <c r="E223" s="118">
        <v>43.333333333333343</v>
      </c>
      <c r="F223" s="118">
        <v>42.31666666666667</v>
      </c>
      <c r="G223" s="118">
        <v>41.63333333333334</v>
      </c>
      <c r="H223" s="118">
        <v>45.033333333333346</v>
      </c>
      <c r="I223" s="118">
        <v>45.716666666666669</v>
      </c>
      <c r="J223" s="118">
        <v>46.733333333333348</v>
      </c>
      <c r="K223" s="117">
        <v>44.7</v>
      </c>
      <c r="L223" s="117">
        <v>43</v>
      </c>
      <c r="M223" s="117">
        <v>122.86494999999999</v>
      </c>
    </row>
    <row r="224" spans="1:13">
      <c r="A224" s="65">
        <v>215</v>
      </c>
      <c r="B224" s="117" t="s">
        <v>89</v>
      </c>
      <c r="C224" s="120">
        <v>29.9</v>
      </c>
      <c r="D224" s="118">
        <v>29.983333333333331</v>
      </c>
      <c r="E224" s="118">
        <v>29.516666666666662</v>
      </c>
      <c r="F224" s="118">
        <v>29.133333333333333</v>
      </c>
      <c r="G224" s="118">
        <v>28.666666666666664</v>
      </c>
      <c r="H224" s="118">
        <v>30.36666666666666</v>
      </c>
      <c r="I224" s="118">
        <v>30.833333333333329</v>
      </c>
      <c r="J224" s="118">
        <v>31.216666666666658</v>
      </c>
      <c r="K224" s="117">
        <v>30.45</v>
      </c>
      <c r="L224" s="117">
        <v>29.6</v>
      </c>
      <c r="M224" s="117">
        <v>269.98236000000003</v>
      </c>
    </row>
    <row r="225" spans="1:13">
      <c r="A225" s="65">
        <v>216</v>
      </c>
      <c r="B225" s="117" t="s">
        <v>90</v>
      </c>
      <c r="C225" s="120">
        <v>40.15</v>
      </c>
      <c r="D225" s="118">
        <v>39.133333333333333</v>
      </c>
      <c r="E225" s="118">
        <v>37.866666666666667</v>
      </c>
      <c r="F225" s="118">
        <v>35.583333333333336</v>
      </c>
      <c r="G225" s="118">
        <v>34.31666666666667</v>
      </c>
      <c r="H225" s="118">
        <v>41.416666666666664</v>
      </c>
      <c r="I225" s="118">
        <v>42.68333333333333</v>
      </c>
      <c r="J225" s="118">
        <v>44.966666666666661</v>
      </c>
      <c r="K225" s="117">
        <v>40.4</v>
      </c>
      <c r="L225" s="117">
        <v>36.85</v>
      </c>
      <c r="M225" s="117">
        <v>89.202290000000005</v>
      </c>
    </row>
    <row r="226" spans="1:13">
      <c r="A226" s="65">
        <v>217</v>
      </c>
      <c r="B226" s="117" t="s">
        <v>3367</v>
      </c>
      <c r="C226" s="120">
        <v>47.5</v>
      </c>
      <c r="D226" s="118">
        <v>46.783333333333331</v>
      </c>
      <c r="E226" s="118">
        <v>45.86666666666666</v>
      </c>
      <c r="F226" s="118">
        <v>44.233333333333327</v>
      </c>
      <c r="G226" s="118">
        <v>43.316666666666656</v>
      </c>
      <c r="H226" s="118">
        <v>48.416666666666664</v>
      </c>
      <c r="I226" s="118">
        <v>49.333333333333336</v>
      </c>
      <c r="J226" s="118">
        <v>50.966666666666669</v>
      </c>
      <c r="K226" s="117">
        <v>47.7</v>
      </c>
      <c r="L226" s="117">
        <v>45.15</v>
      </c>
      <c r="M226" s="117">
        <v>220.45972</v>
      </c>
    </row>
    <row r="227" spans="1:13">
      <c r="A227" s="65">
        <v>218</v>
      </c>
      <c r="B227" s="117" t="s">
        <v>2240</v>
      </c>
      <c r="C227" s="120">
        <v>158</v>
      </c>
      <c r="D227" s="118">
        <v>157.13333333333333</v>
      </c>
      <c r="E227" s="118">
        <v>155.31666666666666</v>
      </c>
      <c r="F227" s="118">
        <v>152.63333333333333</v>
      </c>
      <c r="G227" s="118">
        <v>150.81666666666666</v>
      </c>
      <c r="H227" s="118">
        <v>159.81666666666666</v>
      </c>
      <c r="I227" s="118">
        <v>161.63333333333333</v>
      </c>
      <c r="J227" s="118">
        <v>164.31666666666666</v>
      </c>
      <c r="K227" s="117">
        <v>158.94999999999999</v>
      </c>
      <c r="L227" s="117">
        <v>154.44999999999999</v>
      </c>
      <c r="M227" s="117">
        <v>0.95786000000000004</v>
      </c>
    </row>
    <row r="228" spans="1:13">
      <c r="A228" s="65">
        <v>219</v>
      </c>
      <c r="B228" s="117" t="s">
        <v>913</v>
      </c>
      <c r="C228" s="120">
        <v>849.3</v>
      </c>
      <c r="D228" s="118">
        <v>845.61666666666667</v>
      </c>
      <c r="E228" s="118">
        <v>823.23333333333335</v>
      </c>
      <c r="F228" s="118">
        <v>797.16666666666663</v>
      </c>
      <c r="G228" s="118">
        <v>774.7833333333333</v>
      </c>
      <c r="H228" s="118">
        <v>871.68333333333339</v>
      </c>
      <c r="I228" s="118">
        <v>894.06666666666683</v>
      </c>
      <c r="J228" s="118">
        <v>920.13333333333344</v>
      </c>
      <c r="K228" s="117">
        <v>868</v>
      </c>
      <c r="L228" s="117">
        <v>819.55</v>
      </c>
      <c r="M228" s="117">
        <v>0.11007</v>
      </c>
    </row>
    <row r="229" spans="1:13">
      <c r="A229" s="65">
        <v>220</v>
      </c>
      <c r="B229" s="117" t="s">
        <v>91</v>
      </c>
      <c r="C229" s="120">
        <v>13.35</v>
      </c>
      <c r="D229" s="118">
        <v>13.066666666666665</v>
      </c>
      <c r="E229" s="118">
        <v>12.68333333333333</v>
      </c>
      <c r="F229" s="118">
        <v>12.016666666666666</v>
      </c>
      <c r="G229" s="118">
        <v>11.633333333333331</v>
      </c>
      <c r="H229" s="118">
        <v>13.733333333333329</v>
      </c>
      <c r="I229" s="118">
        <v>14.116666666666665</v>
      </c>
      <c r="J229" s="118">
        <v>14.783333333333328</v>
      </c>
      <c r="K229" s="117">
        <v>13.45</v>
      </c>
      <c r="L229" s="117">
        <v>12.4</v>
      </c>
      <c r="M229" s="117">
        <v>48.824649999999998</v>
      </c>
    </row>
    <row r="230" spans="1:13">
      <c r="A230" s="65">
        <v>221</v>
      </c>
      <c r="B230" s="117" t="s">
        <v>92</v>
      </c>
      <c r="C230" s="120">
        <v>292.10000000000002</v>
      </c>
      <c r="D230" s="118">
        <v>292.9666666666667</v>
      </c>
      <c r="E230" s="118">
        <v>289.88333333333338</v>
      </c>
      <c r="F230" s="118">
        <v>287.66666666666669</v>
      </c>
      <c r="G230" s="118">
        <v>284.58333333333337</v>
      </c>
      <c r="H230" s="118">
        <v>295.18333333333339</v>
      </c>
      <c r="I230" s="118">
        <v>298.26666666666665</v>
      </c>
      <c r="J230" s="118">
        <v>300.48333333333341</v>
      </c>
      <c r="K230" s="117">
        <v>296.05</v>
      </c>
      <c r="L230" s="117">
        <v>290.75</v>
      </c>
      <c r="M230" s="117">
        <v>13.86778</v>
      </c>
    </row>
    <row r="231" spans="1:13">
      <c r="A231" s="65">
        <v>222</v>
      </c>
      <c r="B231" s="117" t="s">
        <v>2257</v>
      </c>
      <c r="C231" s="120">
        <v>345.2</v>
      </c>
      <c r="D231" s="118">
        <v>340.26666666666665</v>
      </c>
      <c r="E231" s="118">
        <v>331.38333333333333</v>
      </c>
      <c r="F231" s="118">
        <v>317.56666666666666</v>
      </c>
      <c r="G231" s="118">
        <v>308.68333333333334</v>
      </c>
      <c r="H231" s="118">
        <v>354.08333333333331</v>
      </c>
      <c r="I231" s="118">
        <v>362.96666666666664</v>
      </c>
      <c r="J231" s="118">
        <v>376.7833333333333</v>
      </c>
      <c r="K231" s="117">
        <v>349.15</v>
      </c>
      <c r="L231" s="117">
        <v>326.45</v>
      </c>
      <c r="M231" s="117">
        <v>1.3008299999999999</v>
      </c>
    </row>
    <row r="232" spans="1:13">
      <c r="A232" s="65">
        <v>223</v>
      </c>
      <c r="B232" s="117" t="s">
        <v>920</v>
      </c>
      <c r="C232" s="120">
        <v>6.3</v>
      </c>
      <c r="D232" s="118">
        <v>6.3166666666666664</v>
      </c>
      <c r="E232" s="118">
        <v>6.1833333333333327</v>
      </c>
      <c r="F232" s="118">
        <v>6.0666666666666664</v>
      </c>
      <c r="G232" s="118">
        <v>5.9333333333333327</v>
      </c>
      <c r="H232" s="118">
        <v>6.4333333333333327</v>
      </c>
      <c r="I232" s="118">
        <v>6.5666666666666655</v>
      </c>
      <c r="J232" s="118">
        <v>6.6833333333333327</v>
      </c>
      <c r="K232" s="117">
        <v>6.45</v>
      </c>
      <c r="L232" s="117">
        <v>6.2</v>
      </c>
      <c r="M232" s="117">
        <v>2.6750099999999999</v>
      </c>
    </row>
    <row r="233" spans="1:13">
      <c r="A233" s="65">
        <v>224</v>
      </c>
      <c r="B233" s="117" t="s">
        <v>198</v>
      </c>
      <c r="C233" s="120">
        <v>138.25</v>
      </c>
      <c r="D233" s="118">
        <v>138.38333333333333</v>
      </c>
      <c r="E233" s="118">
        <v>136.86666666666665</v>
      </c>
      <c r="F233" s="118">
        <v>135.48333333333332</v>
      </c>
      <c r="G233" s="118">
        <v>133.96666666666664</v>
      </c>
      <c r="H233" s="118">
        <v>139.76666666666665</v>
      </c>
      <c r="I233" s="118">
        <v>141.2833333333333</v>
      </c>
      <c r="J233" s="118">
        <v>142.66666666666666</v>
      </c>
      <c r="K233" s="117">
        <v>139.9</v>
      </c>
      <c r="L233" s="117">
        <v>137</v>
      </c>
      <c r="M233" s="117">
        <v>6.1064299999999996</v>
      </c>
    </row>
    <row r="234" spans="1:13">
      <c r="A234" s="65">
        <v>225</v>
      </c>
      <c r="B234" s="117" t="s">
        <v>93</v>
      </c>
      <c r="C234" s="120">
        <v>92.4</v>
      </c>
      <c r="D234" s="118">
        <v>91.100000000000009</v>
      </c>
      <c r="E234" s="118">
        <v>89.300000000000011</v>
      </c>
      <c r="F234" s="118">
        <v>86.2</v>
      </c>
      <c r="G234" s="118">
        <v>84.4</v>
      </c>
      <c r="H234" s="118">
        <v>94.200000000000017</v>
      </c>
      <c r="I234" s="118">
        <v>96</v>
      </c>
      <c r="J234" s="118">
        <v>99.100000000000023</v>
      </c>
      <c r="K234" s="117">
        <v>92.9</v>
      </c>
      <c r="L234" s="117">
        <v>88</v>
      </c>
      <c r="M234" s="117">
        <v>96.345280000000002</v>
      </c>
    </row>
    <row r="235" spans="1:13">
      <c r="A235" s="65">
        <v>226</v>
      </c>
      <c r="B235" s="117" t="s">
        <v>926</v>
      </c>
      <c r="C235" s="120">
        <v>229.5</v>
      </c>
      <c r="D235" s="118">
        <v>228.43333333333331</v>
      </c>
      <c r="E235" s="118">
        <v>223.06666666666661</v>
      </c>
      <c r="F235" s="118">
        <v>216.6333333333333</v>
      </c>
      <c r="G235" s="118">
        <v>211.26666666666659</v>
      </c>
      <c r="H235" s="118">
        <v>234.86666666666662</v>
      </c>
      <c r="I235" s="118">
        <v>240.23333333333335</v>
      </c>
      <c r="J235" s="118">
        <v>246.66666666666663</v>
      </c>
      <c r="K235" s="117">
        <v>233.8</v>
      </c>
      <c r="L235" s="117">
        <v>222</v>
      </c>
      <c r="M235" s="117">
        <v>23.062950000000001</v>
      </c>
    </row>
    <row r="236" spans="1:13">
      <c r="A236" s="65">
        <v>227</v>
      </c>
      <c r="B236" s="117" t="s">
        <v>929</v>
      </c>
      <c r="C236" s="120">
        <v>1122.1500000000001</v>
      </c>
      <c r="D236" s="118">
        <v>1114.05</v>
      </c>
      <c r="E236" s="118">
        <v>1101.25</v>
      </c>
      <c r="F236" s="118">
        <v>1080.3500000000001</v>
      </c>
      <c r="G236" s="118">
        <v>1067.5500000000002</v>
      </c>
      <c r="H236" s="118">
        <v>1134.9499999999998</v>
      </c>
      <c r="I236" s="118">
        <v>1147.7499999999995</v>
      </c>
      <c r="J236" s="118">
        <v>1168.6499999999996</v>
      </c>
      <c r="K236" s="117">
        <v>1126.8499999999999</v>
      </c>
      <c r="L236" s="117">
        <v>1093.1500000000001</v>
      </c>
      <c r="M236" s="117">
        <v>7.3458300000000003</v>
      </c>
    </row>
    <row r="237" spans="1:13">
      <c r="A237" s="65">
        <v>228</v>
      </c>
      <c r="B237" s="117" t="s">
        <v>932</v>
      </c>
      <c r="C237" s="120">
        <v>175.55</v>
      </c>
      <c r="D237" s="118">
        <v>175.76666666666665</v>
      </c>
      <c r="E237" s="118">
        <v>173.08333333333331</v>
      </c>
      <c r="F237" s="118">
        <v>170.61666666666667</v>
      </c>
      <c r="G237" s="118">
        <v>167.93333333333334</v>
      </c>
      <c r="H237" s="118">
        <v>178.23333333333329</v>
      </c>
      <c r="I237" s="118">
        <v>180.91666666666663</v>
      </c>
      <c r="J237" s="118">
        <v>183.38333333333327</v>
      </c>
      <c r="K237" s="117">
        <v>178.45</v>
      </c>
      <c r="L237" s="117">
        <v>173.3</v>
      </c>
      <c r="M237" s="117">
        <v>0.15336</v>
      </c>
    </row>
    <row r="238" spans="1:13">
      <c r="A238" s="65">
        <v>229</v>
      </c>
      <c r="B238" s="117" t="s">
        <v>94</v>
      </c>
      <c r="C238" s="120">
        <v>1514.1</v>
      </c>
      <c r="D238" s="118">
        <v>1502.8500000000001</v>
      </c>
      <c r="E238" s="118">
        <v>1486.2000000000003</v>
      </c>
      <c r="F238" s="118">
        <v>1458.3000000000002</v>
      </c>
      <c r="G238" s="118">
        <v>1441.6500000000003</v>
      </c>
      <c r="H238" s="118">
        <v>1530.7500000000002</v>
      </c>
      <c r="I238" s="118">
        <v>1547.4000000000003</v>
      </c>
      <c r="J238" s="118">
        <v>1575.3000000000002</v>
      </c>
      <c r="K238" s="117">
        <v>1519.5</v>
      </c>
      <c r="L238" s="117">
        <v>1474.95</v>
      </c>
      <c r="M238" s="117">
        <v>22.436540000000001</v>
      </c>
    </row>
    <row r="239" spans="1:13">
      <c r="A239" s="65">
        <v>230</v>
      </c>
      <c r="B239" s="117" t="s">
        <v>943</v>
      </c>
      <c r="C239" s="120">
        <v>36.25</v>
      </c>
      <c r="D239" s="118">
        <v>36.216666666666669</v>
      </c>
      <c r="E239" s="118">
        <v>35.63333333333334</v>
      </c>
      <c r="F239" s="118">
        <v>35.016666666666673</v>
      </c>
      <c r="G239" s="118">
        <v>34.433333333333344</v>
      </c>
      <c r="H239" s="118">
        <v>36.833333333333336</v>
      </c>
      <c r="I239" s="118">
        <v>37.416666666666664</v>
      </c>
      <c r="J239" s="118">
        <v>38.033333333333331</v>
      </c>
      <c r="K239" s="117">
        <v>36.799999999999997</v>
      </c>
      <c r="L239" s="117">
        <v>35.6</v>
      </c>
      <c r="M239" s="117">
        <v>88.869990000000001</v>
      </c>
    </row>
    <row r="240" spans="1:13">
      <c r="A240" s="65">
        <v>231</v>
      </c>
      <c r="B240" s="117" t="s">
        <v>190</v>
      </c>
      <c r="C240" s="120">
        <v>293.25</v>
      </c>
      <c r="D240" s="118">
        <v>294.3</v>
      </c>
      <c r="E240" s="118">
        <v>290.95000000000005</v>
      </c>
      <c r="F240" s="118">
        <v>288.65000000000003</v>
      </c>
      <c r="G240" s="118">
        <v>285.30000000000007</v>
      </c>
      <c r="H240" s="118">
        <v>296.60000000000002</v>
      </c>
      <c r="I240" s="118">
        <v>299.95000000000005</v>
      </c>
      <c r="J240" s="118">
        <v>302.25</v>
      </c>
      <c r="K240" s="117">
        <v>297.64999999999998</v>
      </c>
      <c r="L240" s="117">
        <v>292</v>
      </c>
      <c r="M240" s="117">
        <v>21.214500000000001</v>
      </c>
    </row>
    <row r="241" spans="1:13">
      <c r="A241" s="65">
        <v>232</v>
      </c>
      <c r="B241" s="117" t="s">
        <v>95</v>
      </c>
      <c r="C241" s="120">
        <v>741.9</v>
      </c>
      <c r="D241" s="118">
        <v>740.26666666666677</v>
      </c>
      <c r="E241" s="118">
        <v>737.13333333333355</v>
      </c>
      <c r="F241" s="118">
        <v>732.36666666666679</v>
      </c>
      <c r="G241" s="118">
        <v>729.23333333333358</v>
      </c>
      <c r="H241" s="118">
        <v>745.03333333333353</v>
      </c>
      <c r="I241" s="118">
        <v>748.16666666666674</v>
      </c>
      <c r="J241" s="118">
        <v>752.93333333333351</v>
      </c>
      <c r="K241" s="117">
        <v>743.4</v>
      </c>
      <c r="L241" s="117">
        <v>735.5</v>
      </c>
      <c r="M241" s="117">
        <v>39.988259999999997</v>
      </c>
    </row>
    <row r="242" spans="1:13">
      <c r="A242" s="65">
        <v>233</v>
      </c>
      <c r="B242" s="117" t="s">
        <v>949</v>
      </c>
      <c r="C242" s="120">
        <v>282.5</v>
      </c>
      <c r="D242" s="118">
        <v>282.3</v>
      </c>
      <c r="E242" s="118">
        <v>279.35000000000002</v>
      </c>
      <c r="F242" s="118">
        <v>276.2</v>
      </c>
      <c r="G242" s="118">
        <v>273.25</v>
      </c>
      <c r="H242" s="118">
        <v>285.45000000000005</v>
      </c>
      <c r="I242" s="118">
        <v>288.39999999999998</v>
      </c>
      <c r="J242" s="118">
        <v>291.55000000000007</v>
      </c>
      <c r="K242" s="117">
        <v>285.25</v>
      </c>
      <c r="L242" s="117">
        <v>279.14999999999998</v>
      </c>
      <c r="M242" s="117">
        <v>0.73255999999999999</v>
      </c>
    </row>
    <row r="243" spans="1:13">
      <c r="A243" s="65">
        <v>234</v>
      </c>
      <c r="B243" s="117" t="s">
        <v>951</v>
      </c>
      <c r="C243" s="120">
        <v>71.900000000000006</v>
      </c>
      <c r="D243" s="118">
        <v>72.316666666666677</v>
      </c>
      <c r="E243" s="118">
        <v>70.733333333333348</v>
      </c>
      <c r="F243" s="118">
        <v>69.566666666666677</v>
      </c>
      <c r="G243" s="118">
        <v>67.983333333333348</v>
      </c>
      <c r="H243" s="118">
        <v>73.483333333333348</v>
      </c>
      <c r="I243" s="118">
        <v>75.066666666666691</v>
      </c>
      <c r="J243" s="118">
        <v>76.233333333333348</v>
      </c>
      <c r="K243" s="117">
        <v>73.900000000000006</v>
      </c>
      <c r="L243" s="117">
        <v>71.150000000000006</v>
      </c>
      <c r="M243" s="117">
        <v>0.49848999999999999</v>
      </c>
    </row>
    <row r="244" spans="1:13">
      <c r="A244" s="65">
        <v>235</v>
      </c>
      <c r="B244" s="117" t="s">
        <v>955</v>
      </c>
      <c r="C244" s="120">
        <v>190.4</v>
      </c>
      <c r="D244" s="118">
        <v>189.45000000000002</v>
      </c>
      <c r="E244" s="118">
        <v>186.50000000000003</v>
      </c>
      <c r="F244" s="118">
        <v>182.60000000000002</v>
      </c>
      <c r="G244" s="118">
        <v>179.65000000000003</v>
      </c>
      <c r="H244" s="118">
        <v>193.35000000000002</v>
      </c>
      <c r="I244" s="118">
        <v>196.3</v>
      </c>
      <c r="J244" s="118">
        <v>200.20000000000002</v>
      </c>
      <c r="K244" s="117">
        <v>192.4</v>
      </c>
      <c r="L244" s="117">
        <v>185.55</v>
      </c>
      <c r="M244" s="117">
        <v>3.3441399999999999</v>
      </c>
    </row>
    <row r="245" spans="1:13">
      <c r="A245" s="65">
        <v>236</v>
      </c>
      <c r="B245" s="117" t="s">
        <v>96</v>
      </c>
      <c r="C245" s="120">
        <v>13.55</v>
      </c>
      <c r="D245" s="118">
        <v>13.483333333333334</v>
      </c>
      <c r="E245" s="118">
        <v>13.366666666666669</v>
      </c>
      <c r="F245" s="118">
        <v>13.183333333333335</v>
      </c>
      <c r="G245" s="118">
        <v>13.06666666666667</v>
      </c>
      <c r="H245" s="118">
        <v>13.666666666666668</v>
      </c>
      <c r="I245" s="118">
        <v>13.783333333333335</v>
      </c>
      <c r="J245" s="118">
        <v>13.966666666666667</v>
      </c>
      <c r="K245" s="117">
        <v>13.6</v>
      </c>
      <c r="L245" s="117">
        <v>13.3</v>
      </c>
      <c r="M245" s="117">
        <v>5.3452900000000003</v>
      </c>
    </row>
    <row r="246" spans="1:13">
      <c r="A246" s="65">
        <v>237</v>
      </c>
      <c r="B246" s="117" t="s">
        <v>97</v>
      </c>
      <c r="C246" s="120">
        <v>148.05000000000001</v>
      </c>
      <c r="D246" s="118">
        <v>146.75</v>
      </c>
      <c r="E246" s="118">
        <v>144.55000000000001</v>
      </c>
      <c r="F246" s="118">
        <v>141.05000000000001</v>
      </c>
      <c r="G246" s="118">
        <v>138.85000000000002</v>
      </c>
      <c r="H246" s="118">
        <v>150.25</v>
      </c>
      <c r="I246" s="118">
        <v>152.44999999999999</v>
      </c>
      <c r="J246" s="118">
        <v>155.94999999999999</v>
      </c>
      <c r="K246" s="117">
        <v>148.94999999999999</v>
      </c>
      <c r="L246" s="117">
        <v>143.25</v>
      </c>
      <c r="M246" s="117">
        <v>86.71002</v>
      </c>
    </row>
    <row r="247" spans="1:13">
      <c r="A247" s="65">
        <v>238</v>
      </c>
      <c r="B247" s="117" t="s">
        <v>199</v>
      </c>
      <c r="C247" s="120">
        <v>851.55</v>
      </c>
      <c r="D247" s="118">
        <v>841.18333333333328</v>
      </c>
      <c r="E247" s="118">
        <v>819.46666666666658</v>
      </c>
      <c r="F247" s="118">
        <v>787.38333333333333</v>
      </c>
      <c r="G247" s="118">
        <v>765.66666666666663</v>
      </c>
      <c r="H247" s="118">
        <v>873.26666666666654</v>
      </c>
      <c r="I247" s="118">
        <v>894.98333333333323</v>
      </c>
      <c r="J247" s="118">
        <v>927.06666666666649</v>
      </c>
      <c r="K247" s="117">
        <v>862.9</v>
      </c>
      <c r="L247" s="117">
        <v>809.1</v>
      </c>
      <c r="M247" s="117">
        <v>6.79847</v>
      </c>
    </row>
    <row r="248" spans="1:13">
      <c r="A248" s="65">
        <v>239</v>
      </c>
      <c r="B248" s="117" t="s">
        <v>98</v>
      </c>
      <c r="C248" s="120">
        <v>141.05000000000001</v>
      </c>
      <c r="D248" s="118">
        <v>139.71666666666667</v>
      </c>
      <c r="E248" s="118">
        <v>136.73333333333335</v>
      </c>
      <c r="F248" s="118">
        <v>132.41666666666669</v>
      </c>
      <c r="G248" s="118">
        <v>129.43333333333337</v>
      </c>
      <c r="H248" s="118">
        <v>144.03333333333333</v>
      </c>
      <c r="I248" s="118">
        <v>147.01666666666662</v>
      </c>
      <c r="J248" s="118">
        <v>151.33333333333331</v>
      </c>
      <c r="K248" s="117">
        <v>142.69999999999999</v>
      </c>
      <c r="L248" s="117">
        <v>135.4</v>
      </c>
      <c r="M248" s="117">
        <v>26.580290000000002</v>
      </c>
    </row>
    <row r="249" spans="1:13">
      <c r="A249" s="65">
        <v>240</v>
      </c>
      <c r="B249" s="117" t="s">
        <v>99</v>
      </c>
      <c r="C249" s="120">
        <v>278.2</v>
      </c>
      <c r="D249" s="118">
        <v>277.81666666666666</v>
      </c>
      <c r="E249" s="118">
        <v>276.63333333333333</v>
      </c>
      <c r="F249" s="118">
        <v>275.06666666666666</v>
      </c>
      <c r="G249" s="118">
        <v>273.88333333333333</v>
      </c>
      <c r="H249" s="118">
        <v>279.38333333333333</v>
      </c>
      <c r="I249" s="118">
        <v>280.56666666666661</v>
      </c>
      <c r="J249" s="118">
        <v>282.13333333333333</v>
      </c>
      <c r="K249" s="117">
        <v>279</v>
      </c>
      <c r="L249" s="117">
        <v>276.25</v>
      </c>
      <c r="M249" s="117">
        <v>88.308480000000003</v>
      </c>
    </row>
    <row r="250" spans="1:13">
      <c r="A250" s="65">
        <v>241</v>
      </c>
      <c r="B250" s="117" t="s">
        <v>1981</v>
      </c>
      <c r="C250" s="120">
        <v>271.60000000000002</v>
      </c>
      <c r="D250" s="118">
        <v>271.88333333333333</v>
      </c>
      <c r="E250" s="118">
        <v>267.81666666666666</v>
      </c>
      <c r="F250" s="118">
        <v>264.03333333333336</v>
      </c>
      <c r="G250" s="118">
        <v>259.9666666666667</v>
      </c>
      <c r="H250" s="118">
        <v>275.66666666666663</v>
      </c>
      <c r="I250" s="118">
        <v>279.73333333333323</v>
      </c>
      <c r="J250" s="118">
        <v>283.51666666666659</v>
      </c>
      <c r="K250" s="117">
        <v>275.95</v>
      </c>
      <c r="L250" s="117">
        <v>268.10000000000002</v>
      </c>
      <c r="M250" s="117">
        <v>0.20910999999999999</v>
      </c>
    </row>
    <row r="251" spans="1:13">
      <c r="A251" s="65">
        <v>242</v>
      </c>
      <c r="B251" s="117" t="s">
        <v>958</v>
      </c>
      <c r="C251" s="120">
        <v>110.6</v>
      </c>
      <c r="D251" s="118">
        <v>109.35000000000001</v>
      </c>
      <c r="E251" s="118">
        <v>107.05000000000001</v>
      </c>
      <c r="F251" s="118">
        <v>103.5</v>
      </c>
      <c r="G251" s="118">
        <v>101.2</v>
      </c>
      <c r="H251" s="118">
        <v>112.90000000000002</v>
      </c>
      <c r="I251" s="118">
        <v>115.2</v>
      </c>
      <c r="J251" s="118">
        <v>118.75000000000003</v>
      </c>
      <c r="K251" s="117">
        <v>111.65</v>
      </c>
      <c r="L251" s="117">
        <v>105.8</v>
      </c>
      <c r="M251" s="117">
        <v>0.65575000000000006</v>
      </c>
    </row>
    <row r="252" spans="1:13">
      <c r="A252" s="65">
        <v>243</v>
      </c>
      <c r="B252" s="117" t="s">
        <v>960</v>
      </c>
      <c r="C252" s="120">
        <v>93.1</v>
      </c>
      <c r="D252" s="118">
        <v>93.016666666666666</v>
      </c>
      <c r="E252" s="118">
        <v>91.633333333333326</v>
      </c>
      <c r="F252" s="118">
        <v>90.166666666666657</v>
      </c>
      <c r="G252" s="118">
        <v>88.783333333333317</v>
      </c>
      <c r="H252" s="118">
        <v>94.483333333333334</v>
      </c>
      <c r="I252" s="118">
        <v>95.866666666666688</v>
      </c>
      <c r="J252" s="118">
        <v>97.333333333333343</v>
      </c>
      <c r="K252" s="117">
        <v>94.4</v>
      </c>
      <c r="L252" s="117">
        <v>91.55</v>
      </c>
      <c r="M252" s="117">
        <v>6.6255300000000004</v>
      </c>
    </row>
    <row r="253" spans="1:13">
      <c r="A253" s="65">
        <v>244</v>
      </c>
      <c r="B253" s="117" t="s">
        <v>200</v>
      </c>
      <c r="C253" s="120">
        <v>39.1</v>
      </c>
      <c r="D253" s="118">
        <v>38.916666666666664</v>
      </c>
      <c r="E253" s="118">
        <v>38.533333333333331</v>
      </c>
      <c r="F253" s="118">
        <v>37.966666666666669</v>
      </c>
      <c r="G253" s="118">
        <v>37.583333333333336</v>
      </c>
      <c r="H253" s="118">
        <v>39.483333333333327</v>
      </c>
      <c r="I253" s="118">
        <v>39.866666666666667</v>
      </c>
      <c r="J253" s="118">
        <v>40.433333333333323</v>
      </c>
      <c r="K253" s="117">
        <v>39.299999999999997</v>
      </c>
      <c r="L253" s="117">
        <v>38.35</v>
      </c>
      <c r="M253" s="117">
        <v>5.9985799999999996</v>
      </c>
    </row>
    <row r="254" spans="1:13">
      <c r="A254" s="65">
        <v>245</v>
      </c>
      <c r="B254" s="117" t="s">
        <v>965</v>
      </c>
      <c r="C254" s="120">
        <v>95.25</v>
      </c>
      <c r="D254" s="118">
        <v>95.899999999999991</v>
      </c>
      <c r="E254" s="118">
        <v>94.049999999999983</v>
      </c>
      <c r="F254" s="118">
        <v>92.85</v>
      </c>
      <c r="G254" s="118">
        <v>90.999999999999986</v>
      </c>
      <c r="H254" s="118">
        <v>97.09999999999998</v>
      </c>
      <c r="I254" s="118">
        <v>98.949999999999974</v>
      </c>
      <c r="J254" s="118">
        <v>100.14999999999998</v>
      </c>
      <c r="K254" s="117">
        <v>97.75</v>
      </c>
      <c r="L254" s="117">
        <v>94.7</v>
      </c>
      <c r="M254" s="117">
        <v>1.1574800000000001</v>
      </c>
    </row>
    <row r="255" spans="1:13">
      <c r="A255" s="65">
        <v>246</v>
      </c>
      <c r="B255" s="117" t="s">
        <v>969</v>
      </c>
      <c r="C255" s="120">
        <v>94.25</v>
      </c>
      <c r="D255" s="118">
        <v>93.149999999999991</v>
      </c>
      <c r="E255" s="118">
        <v>91.299999999999983</v>
      </c>
      <c r="F255" s="118">
        <v>88.35</v>
      </c>
      <c r="G255" s="118">
        <v>86.499999999999986</v>
      </c>
      <c r="H255" s="118">
        <v>96.09999999999998</v>
      </c>
      <c r="I255" s="118">
        <v>97.949999999999974</v>
      </c>
      <c r="J255" s="118">
        <v>100.89999999999998</v>
      </c>
      <c r="K255" s="117">
        <v>95</v>
      </c>
      <c r="L255" s="117">
        <v>90.2</v>
      </c>
      <c r="M255" s="117">
        <v>13.89382</v>
      </c>
    </row>
    <row r="256" spans="1:13">
      <c r="A256" s="65">
        <v>247</v>
      </c>
      <c r="B256" s="117" t="s">
        <v>976</v>
      </c>
      <c r="C256" s="120">
        <v>334.05</v>
      </c>
      <c r="D256" s="118">
        <v>331.38333333333333</v>
      </c>
      <c r="E256" s="118">
        <v>327.76666666666665</v>
      </c>
      <c r="F256" s="118">
        <v>321.48333333333335</v>
      </c>
      <c r="G256" s="118">
        <v>317.86666666666667</v>
      </c>
      <c r="H256" s="118">
        <v>337.66666666666663</v>
      </c>
      <c r="I256" s="118">
        <v>341.2833333333333</v>
      </c>
      <c r="J256" s="118">
        <v>347.56666666666661</v>
      </c>
      <c r="K256" s="117">
        <v>335</v>
      </c>
      <c r="L256" s="117">
        <v>325.10000000000002</v>
      </c>
      <c r="M256" s="117">
        <v>1.03009</v>
      </c>
    </row>
    <row r="257" spans="1:13">
      <c r="A257" s="65">
        <v>248</v>
      </c>
      <c r="B257" s="117" t="s">
        <v>2618</v>
      </c>
      <c r="C257" s="120">
        <v>19.75</v>
      </c>
      <c r="D257" s="118">
        <v>19.516666666666666</v>
      </c>
      <c r="E257" s="118">
        <v>19.133333333333333</v>
      </c>
      <c r="F257" s="118">
        <v>18.516666666666666</v>
      </c>
      <c r="G257" s="118">
        <v>18.133333333333333</v>
      </c>
      <c r="H257" s="118">
        <v>20.133333333333333</v>
      </c>
      <c r="I257" s="118">
        <v>20.516666666666666</v>
      </c>
      <c r="J257" s="118">
        <v>21.133333333333333</v>
      </c>
      <c r="K257" s="117">
        <v>19.899999999999999</v>
      </c>
      <c r="L257" s="117">
        <v>18.899999999999999</v>
      </c>
      <c r="M257" s="117">
        <v>1.16713</v>
      </c>
    </row>
    <row r="258" spans="1:13">
      <c r="A258" s="65">
        <v>249</v>
      </c>
      <c r="B258" s="117" t="s">
        <v>1887</v>
      </c>
      <c r="C258" s="120">
        <v>1748.35</v>
      </c>
      <c r="D258" s="118">
        <v>1732.7833333333335</v>
      </c>
      <c r="E258" s="118">
        <v>1705.5666666666671</v>
      </c>
      <c r="F258" s="118">
        <v>1662.7833333333335</v>
      </c>
      <c r="G258" s="118">
        <v>1635.5666666666671</v>
      </c>
      <c r="H258" s="118">
        <v>1775.5666666666671</v>
      </c>
      <c r="I258" s="118">
        <v>1802.7833333333338</v>
      </c>
      <c r="J258" s="118">
        <v>1845.5666666666671</v>
      </c>
      <c r="K258" s="117">
        <v>1760</v>
      </c>
      <c r="L258" s="117">
        <v>1690</v>
      </c>
      <c r="M258" s="117">
        <v>4.6730000000000001E-2</v>
      </c>
    </row>
    <row r="259" spans="1:13">
      <c r="A259" s="65">
        <v>250</v>
      </c>
      <c r="B259" s="117" t="s">
        <v>339</v>
      </c>
      <c r="C259" s="120">
        <v>234.05</v>
      </c>
      <c r="D259" s="118">
        <v>234.31666666666669</v>
      </c>
      <c r="E259" s="118">
        <v>229.73333333333338</v>
      </c>
      <c r="F259" s="118">
        <v>225.41666666666669</v>
      </c>
      <c r="G259" s="118">
        <v>220.83333333333337</v>
      </c>
      <c r="H259" s="118">
        <v>238.63333333333338</v>
      </c>
      <c r="I259" s="118">
        <v>243.2166666666667</v>
      </c>
      <c r="J259" s="118">
        <v>247.53333333333339</v>
      </c>
      <c r="K259" s="117">
        <v>238.9</v>
      </c>
      <c r="L259" s="117">
        <v>230</v>
      </c>
      <c r="M259" s="117">
        <v>159.55128999999999</v>
      </c>
    </row>
    <row r="260" spans="1:13">
      <c r="A260" s="65">
        <v>251</v>
      </c>
      <c r="B260" s="117" t="s">
        <v>981</v>
      </c>
      <c r="C260" s="120">
        <v>250.55</v>
      </c>
      <c r="D260" s="118">
        <v>247.43333333333331</v>
      </c>
      <c r="E260" s="118">
        <v>235.96666666666664</v>
      </c>
      <c r="F260" s="118">
        <v>221.38333333333333</v>
      </c>
      <c r="G260" s="118">
        <v>209.91666666666666</v>
      </c>
      <c r="H260" s="118">
        <v>262.01666666666665</v>
      </c>
      <c r="I260" s="118">
        <v>273.48333333333323</v>
      </c>
      <c r="J260" s="118">
        <v>288.06666666666661</v>
      </c>
      <c r="K260" s="117">
        <v>258.89999999999998</v>
      </c>
      <c r="L260" s="117">
        <v>232.85</v>
      </c>
      <c r="M260" s="117">
        <v>0.44631999999999999</v>
      </c>
    </row>
    <row r="261" spans="1:13">
      <c r="A261" s="65">
        <v>252</v>
      </c>
      <c r="B261" s="117" t="s">
        <v>1886</v>
      </c>
      <c r="C261" s="120">
        <v>85.8</v>
      </c>
      <c r="D261" s="118">
        <v>84.649999999999991</v>
      </c>
      <c r="E261" s="118">
        <v>83.09999999999998</v>
      </c>
      <c r="F261" s="118">
        <v>80.399999999999991</v>
      </c>
      <c r="G261" s="118">
        <v>78.84999999999998</v>
      </c>
      <c r="H261" s="118">
        <v>87.34999999999998</v>
      </c>
      <c r="I261" s="118">
        <v>88.899999999999991</v>
      </c>
      <c r="J261" s="118">
        <v>91.59999999999998</v>
      </c>
      <c r="K261" s="117">
        <v>86.2</v>
      </c>
      <c r="L261" s="117">
        <v>81.95</v>
      </c>
      <c r="M261" s="117">
        <v>11.47627</v>
      </c>
    </row>
    <row r="262" spans="1:13">
      <c r="A262" s="65">
        <v>253</v>
      </c>
      <c r="B262" s="117" t="s">
        <v>100</v>
      </c>
      <c r="C262" s="120">
        <v>161.6</v>
      </c>
      <c r="D262" s="118">
        <v>160.65</v>
      </c>
      <c r="E262" s="118">
        <v>158.30000000000001</v>
      </c>
      <c r="F262" s="118">
        <v>155</v>
      </c>
      <c r="G262" s="118">
        <v>152.65</v>
      </c>
      <c r="H262" s="118">
        <v>163.95000000000002</v>
      </c>
      <c r="I262" s="118">
        <v>166.29999999999998</v>
      </c>
      <c r="J262" s="118">
        <v>169.60000000000002</v>
      </c>
      <c r="K262" s="117">
        <v>163</v>
      </c>
      <c r="L262" s="117">
        <v>157.35</v>
      </c>
      <c r="M262" s="117">
        <v>100.64386</v>
      </c>
    </row>
    <row r="263" spans="1:13">
      <c r="A263" s="65">
        <v>254</v>
      </c>
      <c r="B263" s="117" t="s">
        <v>101</v>
      </c>
      <c r="C263" s="120">
        <v>60.75</v>
      </c>
      <c r="D263" s="118">
        <v>59.616666666666667</v>
      </c>
      <c r="E263" s="118">
        <v>58.183333333333337</v>
      </c>
      <c r="F263" s="118">
        <v>55.616666666666667</v>
      </c>
      <c r="G263" s="118">
        <v>54.183333333333337</v>
      </c>
      <c r="H263" s="118">
        <v>62.183333333333337</v>
      </c>
      <c r="I263" s="118">
        <v>63.61666666666666</v>
      </c>
      <c r="J263" s="118">
        <v>66.183333333333337</v>
      </c>
      <c r="K263" s="117">
        <v>61.05</v>
      </c>
      <c r="L263" s="117">
        <v>57.05</v>
      </c>
      <c r="M263" s="117">
        <v>81.038160000000005</v>
      </c>
    </row>
    <row r="264" spans="1:13">
      <c r="A264" s="65">
        <v>255</v>
      </c>
      <c r="B264" s="117" t="s">
        <v>985</v>
      </c>
      <c r="C264" s="120">
        <v>731.3</v>
      </c>
      <c r="D264" s="118">
        <v>727.11666666666667</v>
      </c>
      <c r="E264" s="118">
        <v>721.23333333333335</v>
      </c>
      <c r="F264" s="118">
        <v>711.16666666666663</v>
      </c>
      <c r="G264" s="118">
        <v>705.2833333333333</v>
      </c>
      <c r="H264" s="118">
        <v>737.18333333333339</v>
      </c>
      <c r="I264" s="118">
        <v>743.06666666666683</v>
      </c>
      <c r="J264" s="118">
        <v>753.13333333333344</v>
      </c>
      <c r="K264" s="117">
        <v>733</v>
      </c>
      <c r="L264" s="117">
        <v>717.05</v>
      </c>
      <c r="M264" s="117">
        <v>0.13613</v>
      </c>
    </row>
    <row r="265" spans="1:13">
      <c r="A265" s="65">
        <v>256</v>
      </c>
      <c r="B265" s="117" t="s">
        <v>2127</v>
      </c>
      <c r="C265" s="120">
        <v>144.44999999999999</v>
      </c>
      <c r="D265" s="118">
        <v>142.58333333333334</v>
      </c>
      <c r="E265" s="118">
        <v>139.16666666666669</v>
      </c>
      <c r="F265" s="118">
        <v>133.88333333333335</v>
      </c>
      <c r="G265" s="118">
        <v>130.4666666666667</v>
      </c>
      <c r="H265" s="118">
        <v>147.86666666666667</v>
      </c>
      <c r="I265" s="118">
        <v>151.28333333333336</v>
      </c>
      <c r="J265" s="118">
        <v>156.56666666666666</v>
      </c>
      <c r="K265" s="117">
        <v>146</v>
      </c>
      <c r="L265" s="117">
        <v>137.30000000000001</v>
      </c>
      <c r="M265" s="117">
        <v>2.4237600000000001</v>
      </c>
    </row>
    <row r="266" spans="1:13">
      <c r="A266" s="65">
        <v>257</v>
      </c>
      <c r="B266" s="117" t="s">
        <v>987</v>
      </c>
      <c r="C266" s="120">
        <v>327.05</v>
      </c>
      <c r="D266" s="118">
        <v>327.96666666666664</v>
      </c>
      <c r="E266" s="118">
        <v>324.98333333333329</v>
      </c>
      <c r="F266" s="118">
        <v>322.91666666666663</v>
      </c>
      <c r="G266" s="118">
        <v>319.93333333333328</v>
      </c>
      <c r="H266" s="118">
        <v>330.0333333333333</v>
      </c>
      <c r="I266" s="118">
        <v>333.01666666666665</v>
      </c>
      <c r="J266" s="118">
        <v>335.08333333333331</v>
      </c>
      <c r="K266" s="117">
        <v>330.95</v>
      </c>
      <c r="L266" s="117">
        <v>325.89999999999998</v>
      </c>
      <c r="M266" s="117">
        <v>0.36255999999999999</v>
      </c>
    </row>
    <row r="267" spans="1:13">
      <c r="A267" s="65">
        <v>258</v>
      </c>
      <c r="B267" s="117" t="s">
        <v>988</v>
      </c>
      <c r="C267" s="120">
        <v>86.95</v>
      </c>
      <c r="D267" s="118">
        <v>86.866666666666674</v>
      </c>
      <c r="E267" s="118">
        <v>86.333333333333343</v>
      </c>
      <c r="F267" s="118">
        <v>85.716666666666669</v>
      </c>
      <c r="G267" s="118">
        <v>85.183333333333337</v>
      </c>
      <c r="H267" s="118">
        <v>87.483333333333348</v>
      </c>
      <c r="I267" s="118">
        <v>88.01666666666668</v>
      </c>
      <c r="J267" s="118">
        <v>88.633333333333354</v>
      </c>
      <c r="K267" s="117">
        <v>87.4</v>
      </c>
      <c r="L267" s="117">
        <v>86.25</v>
      </c>
      <c r="M267" s="117">
        <v>5.6675800000000001</v>
      </c>
    </row>
    <row r="268" spans="1:13">
      <c r="A268" s="65">
        <v>259</v>
      </c>
      <c r="B268" s="117" t="s">
        <v>991</v>
      </c>
      <c r="C268" s="120">
        <v>80.099999999999994</v>
      </c>
      <c r="D268" s="118">
        <v>79.466666666666654</v>
      </c>
      <c r="E268" s="118">
        <v>78.083333333333314</v>
      </c>
      <c r="F268" s="118">
        <v>76.066666666666663</v>
      </c>
      <c r="G268" s="118">
        <v>74.683333333333323</v>
      </c>
      <c r="H268" s="118">
        <v>81.483333333333306</v>
      </c>
      <c r="I268" s="118">
        <v>82.86666666666666</v>
      </c>
      <c r="J268" s="118">
        <v>84.883333333333297</v>
      </c>
      <c r="K268" s="117">
        <v>80.849999999999994</v>
      </c>
      <c r="L268" s="117">
        <v>77.45</v>
      </c>
      <c r="M268" s="117">
        <v>3.3578399999999999</v>
      </c>
    </row>
    <row r="269" spans="1:13">
      <c r="A269" s="65">
        <v>260</v>
      </c>
      <c r="B269" s="117" t="s">
        <v>102</v>
      </c>
      <c r="C269" s="120">
        <v>6.2</v>
      </c>
      <c r="D269" s="118">
        <v>6.1833333333333327</v>
      </c>
      <c r="E269" s="118">
        <v>6.1166666666666654</v>
      </c>
      <c r="F269" s="118">
        <v>6.0333333333333323</v>
      </c>
      <c r="G269" s="118">
        <v>5.966666666666665</v>
      </c>
      <c r="H269" s="118">
        <v>6.2666666666666657</v>
      </c>
      <c r="I269" s="118">
        <v>6.3333333333333339</v>
      </c>
      <c r="J269" s="118">
        <v>6.4166666666666661</v>
      </c>
      <c r="K269" s="117">
        <v>6.25</v>
      </c>
      <c r="L269" s="117">
        <v>6.1</v>
      </c>
      <c r="M269" s="117">
        <v>112.93781</v>
      </c>
    </row>
    <row r="270" spans="1:13">
      <c r="A270" s="65">
        <v>261</v>
      </c>
      <c r="B270" s="117" t="s">
        <v>243</v>
      </c>
      <c r="C270" s="120">
        <v>1.9</v>
      </c>
      <c r="D270" s="118">
        <v>1.8833333333333331</v>
      </c>
      <c r="E270" s="118">
        <v>1.8166666666666662</v>
      </c>
      <c r="F270" s="118">
        <v>1.7333333333333332</v>
      </c>
      <c r="G270" s="118">
        <v>1.6666666666666663</v>
      </c>
      <c r="H270" s="118">
        <v>1.9666666666666661</v>
      </c>
      <c r="I270" s="118">
        <v>2.0333333333333332</v>
      </c>
      <c r="J270" s="118">
        <v>2.1166666666666663</v>
      </c>
      <c r="K270" s="117">
        <v>1.95</v>
      </c>
      <c r="L270" s="117">
        <v>1.8</v>
      </c>
      <c r="M270" s="117">
        <v>39.929580000000001</v>
      </c>
    </row>
    <row r="271" spans="1:13">
      <c r="A271" s="65">
        <v>262</v>
      </c>
      <c r="B271" s="117" t="s">
        <v>994</v>
      </c>
      <c r="C271" s="120">
        <v>35.85</v>
      </c>
      <c r="D271" s="118">
        <v>35.750000000000007</v>
      </c>
      <c r="E271" s="118">
        <v>35.300000000000011</v>
      </c>
      <c r="F271" s="118">
        <v>34.750000000000007</v>
      </c>
      <c r="G271" s="118">
        <v>34.300000000000011</v>
      </c>
      <c r="H271" s="118">
        <v>36.300000000000011</v>
      </c>
      <c r="I271" s="118">
        <v>36.750000000000014</v>
      </c>
      <c r="J271" s="118">
        <v>37.300000000000011</v>
      </c>
      <c r="K271" s="117">
        <v>36.200000000000003</v>
      </c>
      <c r="L271" s="117">
        <v>35.200000000000003</v>
      </c>
      <c r="M271" s="117">
        <v>4.9356499999999999</v>
      </c>
    </row>
    <row r="272" spans="1:13">
      <c r="A272" s="65">
        <v>263</v>
      </c>
      <c r="B272" s="117" t="s">
        <v>995</v>
      </c>
      <c r="C272" s="120">
        <v>88.35</v>
      </c>
      <c r="D272" s="118">
        <v>89.433333333333337</v>
      </c>
      <c r="E272" s="118">
        <v>86.666666666666671</v>
      </c>
      <c r="F272" s="118">
        <v>84.983333333333334</v>
      </c>
      <c r="G272" s="118">
        <v>82.216666666666669</v>
      </c>
      <c r="H272" s="118">
        <v>91.116666666666674</v>
      </c>
      <c r="I272" s="118">
        <v>93.883333333333326</v>
      </c>
      <c r="J272" s="118">
        <v>95.566666666666677</v>
      </c>
      <c r="K272" s="117">
        <v>92.2</v>
      </c>
      <c r="L272" s="117">
        <v>87.75</v>
      </c>
      <c r="M272" s="117">
        <v>7.5537599999999996</v>
      </c>
    </row>
    <row r="273" spans="1:13">
      <c r="A273" s="65">
        <v>264</v>
      </c>
      <c r="B273" s="117" t="s">
        <v>103</v>
      </c>
      <c r="C273" s="120">
        <v>65.5</v>
      </c>
      <c r="D273" s="118">
        <v>65.533333333333331</v>
      </c>
      <c r="E273" s="118">
        <v>64.716666666666669</v>
      </c>
      <c r="F273" s="118">
        <v>63.933333333333337</v>
      </c>
      <c r="G273" s="118">
        <v>63.116666666666674</v>
      </c>
      <c r="H273" s="118">
        <v>66.316666666666663</v>
      </c>
      <c r="I273" s="118">
        <v>67.133333333333326</v>
      </c>
      <c r="J273" s="118">
        <v>67.916666666666657</v>
      </c>
      <c r="K273" s="117">
        <v>66.349999999999994</v>
      </c>
      <c r="L273" s="117">
        <v>64.75</v>
      </c>
      <c r="M273" s="117">
        <v>6.2053399999999996</v>
      </c>
    </row>
    <row r="274" spans="1:13">
      <c r="A274" s="65">
        <v>265</v>
      </c>
      <c r="B274" s="117" t="s">
        <v>104</v>
      </c>
      <c r="C274" s="120">
        <v>282.10000000000002</v>
      </c>
      <c r="D274" s="118">
        <v>282.63333333333338</v>
      </c>
      <c r="E274" s="118">
        <v>280.16666666666674</v>
      </c>
      <c r="F274" s="118">
        <v>278.23333333333335</v>
      </c>
      <c r="G274" s="118">
        <v>275.76666666666671</v>
      </c>
      <c r="H274" s="118">
        <v>284.56666666666678</v>
      </c>
      <c r="I274" s="118">
        <v>287.03333333333336</v>
      </c>
      <c r="J274" s="118">
        <v>288.96666666666681</v>
      </c>
      <c r="K274" s="117">
        <v>285.10000000000002</v>
      </c>
      <c r="L274" s="117">
        <v>280.7</v>
      </c>
      <c r="M274" s="117">
        <v>73.627110000000002</v>
      </c>
    </row>
    <row r="275" spans="1:13">
      <c r="A275" s="65">
        <v>266</v>
      </c>
      <c r="B275" s="117" t="s">
        <v>999</v>
      </c>
      <c r="C275" s="120">
        <v>779.2</v>
      </c>
      <c r="D275" s="118">
        <v>781.06666666666661</v>
      </c>
      <c r="E275" s="118">
        <v>772.23333333333323</v>
      </c>
      <c r="F275" s="118">
        <v>765.26666666666665</v>
      </c>
      <c r="G275" s="118">
        <v>756.43333333333328</v>
      </c>
      <c r="H275" s="118">
        <v>788.03333333333319</v>
      </c>
      <c r="I275" s="118">
        <v>796.86666666666667</v>
      </c>
      <c r="J275" s="118">
        <v>803.83333333333314</v>
      </c>
      <c r="K275" s="117">
        <v>789.9</v>
      </c>
      <c r="L275" s="117">
        <v>774.1</v>
      </c>
      <c r="M275" s="117">
        <v>1.86913</v>
      </c>
    </row>
    <row r="276" spans="1:13">
      <c r="A276" s="65">
        <v>267</v>
      </c>
      <c r="B276" s="117" t="s">
        <v>105</v>
      </c>
      <c r="C276" s="120">
        <v>1276.75</v>
      </c>
      <c r="D276" s="118">
        <v>1275.4666666666667</v>
      </c>
      <c r="E276" s="118">
        <v>1268.7833333333333</v>
      </c>
      <c r="F276" s="118">
        <v>1260.8166666666666</v>
      </c>
      <c r="G276" s="118">
        <v>1254.1333333333332</v>
      </c>
      <c r="H276" s="118">
        <v>1283.4333333333334</v>
      </c>
      <c r="I276" s="118">
        <v>1290.1166666666668</v>
      </c>
      <c r="J276" s="118">
        <v>1298.0833333333335</v>
      </c>
      <c r="K276" s="117">
        <v>1282.1500000000001</v>
      </c>
      <c r="L276" s="117">
        <v>1267.5</v>
      </c>
      <c r="M276" s="117">
        <v>10.894</v>
      </c>
    </row>
    <row r="277" spans="1:13">
      <c r="A277" s="65">
        <v>268</v>
      </c>
      <c r="B277" s="117" t="s">
        <v>106</v>
      </c>
      <c r="C277" s="120">
        <v>534.4</v>
      </c>
      <c r="D277" s="118">
        <v>526.23333333333335</v>
      </c>
      <c r="E277" s="118">
        <v>512.4666666666667</v>
      </c>
      <c r="F277" s="118">
        <v>490.53333333333336</v>
      </c>
      <c r="G277" s="118">
        <v>476.76666666666671</v>
      </c>
      <c r="H277" s="118">
        <v>548.16666666666674</v>
      </c>
      <c r="I277" s="118">
        <v>561.93333333333339</v>
      </c>
      <c r="J277" s="118">
        <v>583.86666666666667</v>
      </c>
      <c r="K277" s="117">
        <v>540</v>
      </c>
      <c r="L277" s="117">
        <v>504.3</v>
      </c>
      <c r="M277" s="117">
        <v>41.869610000000002</v>
      </c>
    </row>
    <row r="278" spans="1:13">
      <c r="A278" s="65">
        <v>269</v>
      </c>
      <c r="B278" s="117" t="s">
        <v>1007</v>
      </c>
      <c r="C278" s="120">
        <v>180.55</v>
      </c>
      <c r="D278" s="118">
        <v>180.70000000000002</v>
      </c>
      <c r="E278" s="118">
        <v>179.40000000000003</v>
      </c>
      <c r="F278" s="118">
        <v>178.25000000000003</v>
      </c>
      <c r="G278" s="118">
        <v>176.95000000000005</v>
      </c>
      <c r="H278" s="118">
        <v>181.85000000000002</v>
      </c>
      <c r="I278" s="118">
        <v>183.15000000000003</v>
      </c>
      <c r="J278" s="118">
        <v>184.3</v>
      </c>
      <c r="K278" s="117">
        <v>182</v>
      </c>
      <c r="L278" s="117">
        <v>179.55</v>
      </c>
      <c r="M278" s="117">
        <v>0.4158</v>
      </c>
    </row>
    <row r="279" spans="1:13">
      <c r="A279" s="65">
        <v>270</v>
      </c>
      <c r="B279" s="117" t="s">
        <v>1011</v>
      </c>
      <c r="C279" s="120">
        <v>555.95000000000005</v>
      </c>
      <c r="D279" s="118">
        <v>553.19999999999993</v>
      </c>
      <c r="E279" s="118">
        <v>544.74999999999989</v>
      </c>
      <c r="F279" s="118">
        <v>533.54999999999995</v>
      </c>
      <c r="G279" s="118">
        <v>525.09999999999991</v>
      </c>
      <c r="H279" s="118">
        <v>564.39999999999986</v>
      </c>
      <c r="I279" s="118">
        <v>572.84999999999991</v>
      </c>
      <c r="J279" s="118">
        <v>584.04999999999984</v>
      </c>
      <c r="K279" s="117">
        <v>561.65</v>
      </c>
      <c r="L279" s="117">
        <v>542</v>
      </c>
      <c r="M279" s="117">
        <v>6.4949700000000004</v>
      </c>
    </row>
    <row r="280" spans="1:13">
      <c r="A280" s="65">
        <v>271</v>
      </c>
      <c r="B280" s="117" t="s">
        <v>1014</v>
      </c>
      <c r="C280" s="120">
        <v>399.8</v>
      </c>
      <c r="D280" s="118">
        <v>400.4666666666667</v>
      </c>
      <c r="E280" s="118">
        <v>394.33333333333337</v>
      </c>
      <c r="F280" s="118">
        <v>388.86666666666667</v>
      </c>
      <c r="G280" s="118">
        <v>382.73333333333335</v>
      </c>
      <c r="H280" s="118">
        <v>405.93333333333339</v>
      </c>
      <c r="I280" s="118">
        <v>412.06666666666672</v>
      </c>
      <c r="J280" s="118">
        <v>417.53333333333342</v>
      </c>
      <c r="K280" s="117">
        <v>406.6</v>
      </c>
      <c r="L280" s="117">
        <v>395</v>
      </c>
      <c r="M280" s="117">
        <v>0.41210000000000002</v>
      </c>
    </row>
    <row r="281" spans="1:13">
      <c r="A281" s="65">
        <v>272</v>
      </c>
      <c r="B281" s="117" t="s">
        <v>201</v>
      </c>
      <c r="C281" s="120">
        <v>446.2</v>
      </c>
      <c r="D281" s="118">
        <v>447.68333333333334</v>
      </c>
      <c r="E281" s="118">
        <v>442.91666666666669</v>
      </c>
      <c r="F281" s="118">
        <v>439.63333333333333</v>
      </c>
      <c r="G281" s="118">
        <v>434.86666666666667</v>
      </c>
      <c r="H281" s="118">
        <v>450.9666666666667</v>
      </c>
      <c r="I281" s="118">
        <v>455.73333333333335</v>
      </c>
      <c r="J281" s="118">
        <v>459.01666666666671</v>
      </c>
      <c r="K281" s="117">
        <v>452.45</v>
      </c>
      <c r="L281" s="117">
        <v>444.4</v>
      </c>
      <c r="M281" s="117">
        <v>2.0315599999999998</v>
      </c>
    </row>
    <row r="282" spans="1:13">
      <c r="A282" s="65">
        <v>273</v>
      </c>
      <c r="B282" s="117" t="s">
        <v>202</v>
      </c>
      <c r="C282" s="120">
        <v>68.95</v>
      </c>
      <c r="D282" s="118">
        <v>69.083333333333343</v>
      </c>
      <c r="E282" s="118">
        <v>68.26666666666668</v>
      </c>
      <c r="F282" s="118">
        <v>67.583333333333343</v>
      </c>
      <c r="G282" s="118">
        <v>66.76666666666668</v>
      </c>
      <c r="H282" s="118">
        <v>69.76666666666668</v>
      </c>
      <c r="I282" s="118">
        <v>70.583333333333343</v>
      </c>
      <c r="J282" s="118">
        <v>71.26666666666668</v>
      </c>
      <c r="K282" s="117">
        <v>69.900000000000006</v>
      </c>
      <c r="L282" s="117">
        <v>68.400000000000006</v>
      </c>
      <c r="M282" s="117">
        <v>7.2663500000000001</v>
      </c>
    </row>
    <row r="283" spans="1:13">
      <c r="A283" s="65">
        <v>274</v>
      </c>
      <c r="B283" s="117" t="s">
        <v>1026</v>
      </c>
      <c r="C283" s="120">
        <v>268</v>
      </c>
      <c r="D283" s="118">
        <v>268.11666666666667</v>
      </c>
      <c r="E283" s="118">
        <v>264.38333333333333</v>
      </c>
      <c r="F283" s="118">
        <v>260.76666666666665</v>
      </c>
      <c r="G283" s="118">
        <v>257.0333333333333</v>
      </c>
      <c r="H283" s="118">
        <v>271.73333333333335</v>
      </c>
      <c r="I283" s="118">
        <v>275.4666666666667</v>
      </c>
      <c r="J283" s="118">
        <v>279.08333333333337</v>
      </c>
      <c r="K283" s="117">
        <v>271.85000000000002</v>
      </c>
      <c r="L283" s="117">
        <v>264.5</v>
      </c>
      <c r="M283" s="117">
        <v>6.9989299999999997</v>
      </c>
    </row>
    <row r="284" spans="1:13">
      <c r="A284" s="65">
        <v>275</v>
      </c>
      <c r="B284" s="117" t="s">
        <v>1030</v>
      </c>
      <c r="C284" s="120">
        <v>65.400000000000006</v>
      </c>
      <c r="D284" s="118">
        <v>64.766666666666666</v>
      </c>
      <c r="E284" s="118">
        <v>63.533333333333331</v>
      </c>
      <c r="F284" s="118">
        <v>61.666666666666664</v>
      </c>
      <c r="G284" s="118">
        <v>60.43333333333333</v>
      </c>
      <c r="H284" s="118">
        <v>66.633333333333326</v>
      </c>
      <c r="I284" s="118">
        <v>67.866666666666646</v>
      </c>
      <c r="J284" s="118">
        <v>69.733333333333334</v>
      </c>
      <c r="K284" s="117">
        <v>66</v>
      </c>
      <c r="L284" s="117">
        <v>62.9</v>
      </c>
      <c r="M284" s="117">
        <v>3.0893799999999998</v>
      </c>
    </row>
    <row r="285" spans="1:13">
      <c r="A285" s="65">
        <v>276</v>
      </c>
      <c r="B285" s="117" t="s">
        <v>1040</v>
      </c>
      <c r="C285" s="120">
        <v>92.05</v>
      </c>
      <c r="D285" s="118">
        <v>91.233333333333348</v>
      </c>
      <c r="E285" s="118">
        <v>89.466666666666697</v>
      </c>
      <c r="F285" s="118">
        <v>86.883333333333354</v>
      </c>
      <c r="G285" s="118">
        <v>85.116666666666703</v>
      </c>
      <c r="H285" s="118">
        <v>93.816666666666691</v>
      </c>
      <c r="I285" s="118">
        <v>95.583333333333343</v>
      </c>
      <c r="J285" s="118">
        <v>98.166666666666686</v>
      </c>
      <c r="K285" s="117">
        <v>93</v>
      </c>
      <c r="L285" s="117">
        <v>88.65</v>
      </c>
      <c r="M285" s="117">
        <v>0.90388999999999997</v>
      </c>
    </row>
    <row r="286" spans="1:13">
      <c r="A286" s="65">
        <v>277</v>
      </c>
      <c r="B286" s="117" t="s">
        <v>1041</v>
      </c>
      <c r="C286" s="120">
        <v>202.4</v>
      </c>
      <c r="D286" s="118">
        <v>201.13333333333333</v>
      </c>
      <c r="E286" s="118">
        <v>199.26666666666665</v>
      </c>
      <c r="F286" s="118">
        <v>196.13333333333333</v>
      </c>
      <c r="G286" s="118">
        <v>194.26666666666665</v>
      </c>
      <c r="H286" s="118">
        <v>204.26666666666665</v>
      </c>
      <c r="I286" s="118">
        <v>206.13333333333333</v>
      </c>
      <c r="J286" s="118">
        <v>209.26666666666665</v>
      </c>
      <c r="K286" s="117">
        <v>203</v>
      </c>
      <c r="L286" s="117">
        <v>198</v>
      </c>
      <c r="M286" s="117">
        <v>0.45113999999999999</v>
      </c>
    </row>
    <row r="287" spans="1:13">
      <c r="A287" s="65">
        <v>278</v>
      </c>
      <c r="B287" s="117" t="s">
        <v>1042</v>
      </c>
      <c r="C287" s="120">
        <v>237.45</v>
      </c>
      <c r="D287" s="118">
        <v>238.01666666666665</v>
      </c>
      <c r="E287" s="118">
        <v>235.98333333333329</v>
      </c>
      <c r="F287" s="118">
        <v>234.51666666666665</v>
      </c>
      <c r="G287" s="118">
        <v>232.48333333333329</v>
      </c>
      <c r="H287" s="118">
        <v>239.48333333333329</v>
      </c>
      <c r="I287" s="118">
        <v>241.51666666666665</v>
      </c>
      <c r="J287" s="118">
        <v>242.98333333333329</v>
      </c>
      <c r="K287" s="117">
        <v>240.05</v>
      </c>
      <c r="L287" s="117">
        <v>236.55</v>
      </c>
      <c r="M287" s="117">
        <v>0.30357000000000001</v>
      </c>
    </row>
    <row r="288" spans="1:13">
      <c r="A288" s="65">
        <v>279</v>
      </c>
      <c r="B288" s="117" t="s">
        <v>107</v>
      </c>
      <c r="C288" s="120">
        <v>1225.95</v>
      </c>
      <c r="D288" s="118">
        <v>1224.5999999999999</v>
      </c>
      <c r="E288" s="118">
        <v>1218.6999999999998</v>
      </c>
      <c r="F288" s="118">
        <v>1211.4499999999998</v>
      </c>
      <c r="G288" s="118">
        <v>1205.5499999999997</v>
      </c>
      <c r="H288" s="118">
        <v>1231.8499999999999</v>
      </c>
      <c r="I288" s="118">
        <v>1237.75</v>
      </c>
      <c r="J288" s="118">
        <v>1245</v>
      </c>
      <c r="K288" s="117">
        <v>1230.5</v>
      </c>
      <c r="L288" s="117">
        <v>1217.3499999999999</v>
      </c>
      <c r="M288" s="117">
        <v>21.628340000000001</v>
      </c>
    </row>
    <row r="289" spans="1:13">
      <c r="A289" s="65">
        <v>280</v>
      </c>
      <c r="B289" s="117" t="s">
        <v>1053</v>
      </c>
      <c r="C289" s="120">
        <v>549.70000000000005</v>
      </c>
      <c r="D289" s="118">
        <v>544.19999999999993</v>
      </c>
      <c r="E289" s="118">
        <v>536.49999999999989</v>
      </c>
      <c r="F289" s="118">
        <v>523.29999999999995</v>
      </c>
      <c r="G289" s="118">
        <v>515.59999999999991</v>
      </c>
      <c r="H289" s="118">
        <v>557.39999999999986</v>
      </c>
      <c r="I289" s="118">
        <v>565.09999999999991</v>
      </c>
      <c r="J289" s="118">
        <v>578.29999999999984</v>
      </c>
      <c r="K289" s="117">
        <v>551.9</v>
      </c>
      <c r="L289" s="117">
        <v>531</v>
      </c>
      <c r="M289" s="117">
        <v>0.13783999999999999</v>
      </c>
    </row>
    <row r="290" spans="1:13">
      <c r="A290" s="65">
        <v>281</v>
      </c>
      <c r="B290" s="117" t="s">
        <v>1054</v>
      </c>
      <c r="C290" s="120">
        <v>368</v>
      </c>
      <c r="D290" s="118">
        <v>364.38333333333338</v>
      </c>
      <c r="E290" s="118">
        <v>356.76666666666677</v>
      </c>
      <c r="F290" s="118">
        <v>345.53333333333336</v>
      </c>
      <c r="G290" s="118">
        <v>337.91666666666674</v>
      </c>
      <c r="H290" s="118">
        <v>375.61666666666679</v>
      </c>
      <c r="I290" s="118">
        <v>383.23333333333346</v>
      </c>
      <c r="J290" s="118">
        <v>394.46666666666681</v>
      </c>
      <c r="K290" s="117">
        <v>372</v>
      </c>
      <c r="L290" s="117">
        <v>353.15</v>
      </c>
      <c r="M290" s="117">
        <v>2.9012199999999999</v>
      </c>
    </row>
    <row r="291" spans="1:13">
      <c r="A291" s="65">
        <v>282</v>
      </c>
      <c r="B291" s="117" t="s">
        <v>226</v>
      </c>
      <c r="C291" s="120">
        <v>409.2</v>
      </c>
      <c r="D291" s="118">
        <v>409.7833333333333</v>
      </c>
      <c r="E291" s="118">
        <v>405.66666666666663</v>
      </c>
      <c r="F291" s="118">
        <v>402.13333333333333</v>
      </c>
      <c r="G291" s="118">
        <v>398.01666666666665</v>
      </c>
      <c r="H291" s="118">
        <v>413.31666666666661</v>
      </c>
      <c r="I291" s="118">
        <v>417.43333333333328</v>
      </c>
      <c r="J291" s="118">
        <v>420.96666666666658</v>
      </c>
      <c r="K291" s="117">
        <v>413.9</v>
      </c>
      <c r="L291" s="117">
        <v>406.25</v>
      </c>
      <c r="M291" s="117">
        <v>8.8792899999999992</v>
      </c>
    </row>
    <row r="292" spans="1:13">
      <c r="A292" s="65">
        <v>283</v>
      </c>
      <c r="B292" s="117" t="s">
        <v>108</v>
      </c>
      <c r="C292" s="120">
        <v>115.65</v>
      </c>
      <c r="D292" s="118">
        <v>114.81666666666668</v>
      </c>
      <c r="E292" s="118">
        <v>113.48333333333335</v>
      </c>
      <c r="F292" s="118">
        <v>111.31666666666668</v>
      </c>
      <c r="G292" s="118">
        <v>109.98333333333335</v>
      </c>
      <c r="H292" s="118">
        <v>116.98333333333335</v>
      </c>
      <c r="I292" s="118">
        <v>118.31666666666669</v>
      </c>
      <c r="J292" s="118">
        <v>120.48333333333335</v>
      </c>
      <c r="K292" s="117">
        <v>116.15</v>
      </c>
      <c r="L292" s="117">
        <v>112.65</v>
      </c>
      <c r="M292" s="117">
        <v>16.465209999999999</v>
      </c>
    </row>
    <row r="293" spans="1:13">
      <c r="A293" s="65">
        <v>284</v>
      </c>
      <c r="B293" s="117" t="s">
        <v>1062</v>
      </c>
      <c r="C293" s="120">
        <v>6.2</v>
      </c>
      <c r="D293" s="118">
        <v>6.2</v>
      </c>
      <c r="E293" s="118">
        <v>6.1000000000000005</v>
      </c>
      <c r="F293" s="118">
        <v>6</v>
      </c>
      <c r="G293" s="118">
        <v>5.9</v>
      </c>
      <c r="H293" s="118">
        <v>6.3000000000000007</v>
      </c>
      <c r="I293" s="118">
        <v>6.4</v>
      </c>
      <c r="J293" s="118">
        <v>6.5000000000000009</v>
      </c>
      <c r="K293" s="117">
        <v>6.3</v>
      </c>
      <c r="L293" s="117">
        <v>6.1</v>
      </c>
      <c r="M293" s="117">
        <v>9.5945999999999998</v>
      </c>
    </row>
    <row r="294" spans="1:13">
      <c r="A294" s="65">
        <v>285</v>
      </c>
      <c r="B294" s="117" t="s">
        <v>109</v>
      </c>
      <c r="C294" s="120">
        <v>128</v>
      </c>
      <c r="D294" s="118">
        <v>127.06666666666666</v>
      </c>
      <c r="E294" s="118">
        <v>125.43333333333334</v>
      </c>
      <c r="F294" s="118">
        <v>122.86666666666667</v>
      </c>
      <c r="G294" s="118">
        <v>121.23333333333335</v>
      </c>
      <c r="H294" s="118">
        <v>129.63333333333333</v>
      </c>
      <c r="I294" s="118">
        <v>131.26666666666665</v>
      </c>
      <c r="J294" s="118">
        <v>133.83333333333331</v>
      </c>
      <c r="K294" s="117">
        <v>128.69999999999999</v>
      </c>
      <c r="L294" s="117">
        <v>124.5</v>
      </c>
      <c r="M294" s="117">
        <v>52.481200000000001</v>
      </c>
    </row>
    <row r="295" spans="1:13">
      <c r="A295" s="65">
        <v>286</v>
      </c>
      <c r="B295" s="117" t="s">
        <v>1065</v>
      </c>
      <c r="C295" s="120">
        <v>64.95</v>
      </c>
      <c r="D295" s="118">
        <v>64.899999999999991</v>
      </c>
      <c r="E295" s="118">
        <v>63.799999999999983</v>
      </c>
      <c r="F295" s="118">
        <v>62.649999999999991</v>
      </c>
      <c r="G295" s="118">
        <v>61.549999999999983</v>
      </c>
      <c r="H295" s="118">
        <v>66.049999999999983</v>
      </c>
      <c r="I295" s="118">
        <v>67.149999999999977</v>
      </c>
      <c r="J295" s="118">
        <v>68.299999999999983</v>
      </c>
      <c r="K295" s="117">
        <v>66</v>
      </c>
      <c r="L295" s="117">
        <v>63.75</v>
      </c>
      <c r="M295" s="117">
        <v>20.293579999999999</v>
      </c>
    </row>
    <row r="296" spans="1:13">
      <c r="A296" s="65">
        <v>287</v>
      </c>
      <c r="B296" s="117" t="s">
        <v>1067</v>
      </c>
      <c r="C296" s="120">
        <v>1018.4</v>
      </c>
      <c r="D296" s="118">
        <v>1018</v>
      </c>
      <c r="E296" s="118">
        <v>1011.7</v>
      </c>
      <c r="F296" s="118">
        <v>1005</v>
      </c>
      <c r="G296" s="118">
        <v>998.7</v>
      </c>
      <c r="H296" s="118">
        <v>1024.7</v>
      </c>
      <c r="I296" s="118">
        <v>1031</v>
      </c>
      <c r="J296" s="118">
        <v>1037.7</v>
      </c>
      <c r="K296" s="117">
        <v>1024.3</v>
      </c>
      <c r="L296" s="117">
        <v>1011.3</v>
      </c>
      <c r="M296" s="117">
        <v>0.36829000000000001</v>
      </c>
    </row>
    <row r="297" spans="1:13">
      <c r="A297" s="65">
        <v>288</v>
      </c>
      <c r="B297" s="117" t="s">
        <v>1973</v>
      </c>
      <c r="C297" s="120">
        <v>341.7</v>
      </c>
      <c r="D297" s="118">
        <v>338.83333333333331</v>
      </c>
      <c r="E297" s="118">
        <v>335.16666666666663</v>
      </c>
      <c r="F297" s="118">
        <v>328.63333333333333</v>
      </c>
      <c r="G297" s="118">
        <v>324.96666666666664</v>
      </c>
      <c r="H297" s="118">
        <v>345.36666666666662</v>
      </c>
      <c r="I297" s="118">
        <v>349.03333333333325</v>
      </c>
      <c r="J297" s="118">
        <v>355.56666666666661</v>
      </c>
      <c r="K297" s="117">
        <v>342.5</v>
      </c>
      <c r="L297" s="117">
        <v>332.3</v>
      </c>
      <c r="M297" s="117">
        <v>0.26372000000000001</v>
      </c>
    </row>
    <row r="298" spans="1:13">
      <c r="A298" s="65">
        <v>289</v>
      </c>
      <c r="B298" s="117" t="s">
        <v>1073</v>
      </c>
      <c r="C298" s="120">
        <v>5851.55</v>
      </c>
      <c r="D298" s="118">
        <v>5831</v>
      </c>
      <c r="E298" s="118">
        <v>5773</v>
      </c>
      <c r="F298" s="118">
        <v>5694.45</v>
      </c>
      <c r="G298" s="118">
        <v>5636.45</v>
      </c>
      <c r="H298" s="118">
        <v>5909.55</v>
      </c>
      <c r="I298" s="118">
        <v>5967.55</v>
      </c>
      <c r="J298" s="118">
        <v>6046.1</v>
      </c>
      <c r="K298" s="117">
        <v>5889</v>
      </c>
      <c r="L298" s="117">
        <v>5752.45</v>
      </c>
      <c r="M298" s="117">
        <v>3.2079999999999997E-2</v>
      </c>
    </row>
    <row r="299" spans="1:13">
      <c r="A299" s="65">
        <v>290</v>
      </c>
      <c r="B299" s="117" t="s">
        <v>110</v>
      </c>
      <c r="C299" s="120">
        <v>474.6</v>
      </c>
      <c r="D299" s="118">
        <v>476.36666666666662</v>
      </c>
      <c r="E299" s="118">
        <v>469.53333333333325</v>
      </c>
      <c r="F299" s="118">
        <v>464.46666666666664</v>
      </c>
      <c r="G299" s="118">
        <v>457.63333333333327</v>
      </c>
      <c r="H299" s="118">
        <v>481.43333333333322</v>
      </c>
      <c r="I299" s="118">
        <v>488.26666666666659</v>
      </c>
      <c r="J299" s="118">
        <v>493.3333333333332</v>
      </c>
      <c r="K299" s="117">
        <v>483.2</v>
      </c>
      <c r="L299" s="117">
        <v>471.3</v>
      </c>
      <c r="M299" s="117">
        <v>19.466539999999998</v>
      </c>
    </row>
    <row r="300" spans="1:13">
      <c r="A300" s="65">
        <v>291</v>
      </c>
      <c r="B300" s="117" t="s">
        <v>111</v>
      </c>
      <c r="C300" s="120">
        <v>1308.55</v>
      </c>
      <c r="D300" s="118">
        <v>1305.9166666666667</v>
      </c>
      <c r="E300" s="118">
        <v>1299.8833333333334</v>
      </c>
      <c r="F300" s="118">
        <v>1291.2166666666667</v>
      </c>
      <c r="G300" s="118">
        <v>1285.1833333333334</v>
      </c>
      <c r="H300" s="118">
        <v>1314.5833333333335</v>
      </c>
      <c r="I300" s="118">
        <v>1320.6166666666668</v>
      </c>
      <c r="J300" s="118">
        <v>1329.2833333333335</v>
      </c>
      <c r="K300" s="117">
        <v>1311.95</v>
      </c>
      <c r="L300" s="117">
        <v>1297.25</v>
      </c>
      <c r="M300" s="117">
        <v>28.315770000000001</v>
      </c>
    </row>
    <row r="301" spans="1:13">
      <c r="A301" s="65">
        <v>292</v>
      </c>
      <c r="B301" s="117" t="s">
        <v>1853</v>
      </c>
      <c r="C301" s="120">
        <v>1711.05</v>
      </c>
      <c r="D301" s="118">
        <v>1719.2666666666667</v>
      </c>
      <c r="E301" s="118">
        <v>1696.9833333333333</v>
      </c>
      <c r="F301" s="118">
        <v>1682.9166666666667</v>
      </c>
      <c r="G301" s="118">
        <v>1660.6333333333334</v>
      </c>
      <c r="H301" s="118">
        <v>1733.3333333333333</v>
      </c>
      <c r="I301" s="118">
        <v>1755.6166666666666</v>
      </c>
      <c r="J301" s="118">
        <v>1769.6833333333332</v>
      </c>
      <c r="K301" s="117">
        <v>1741.55</v>
      </c>
      <c r="L301" s="117">
        <v>1705.2</v>
      </c>
      <c r="M301" s="117">
        <v>0.68186999999999998</v>
      </c>
    </row>
    <row r="302" spans="1:13">
      <c r="A302" s="65">
        <v>293</v>
      </c>
      <c r="B302" s="117" t="s">
        <v>1899</v>
      </c>
      <c r="C302" s="120">
        <v>1550.8</v>
      </c>
      <c r="D302" s="118">
        <v>1548.3500000000001</v>
      </c>
      <c r="E302" s="118">
        <v>1527.7000000000003</v>
      </c>
      <c r="F302" s="118">
        <v>1504.6000000000001</v>
      </c>
      <c r="G302" s="118">
        <v>1483.9500000000003</v>
      </c>
      <c r="H302" s="118">
        <v>1571.4500000000003</v>
      </c>
      <c r="I302" s="118">
        <v>1592.1000000000004</v>
      </c>
      <c r="J302" s="118">
        <v>1615.2000000000003</v>
      </c>
      <c r="K302" s="117">
        <v>1569</v>
      </c>
      <c r="L302" s="117">
        <v>1525.25</v>
      </c>
      <c r="M302" s="117">
        <v>0.86251</v>
      </c>
    </row>
    <row r="303" spans="1:13">
      <c r="A303" s="65">
        <v>294</v>
      </c>
      <c r="B303" s="117" t="s">
        <v>112</v>
      </c>
      <c r="C303" s="120">
        <v>786.6</v>
      </c>
      <c r="D303" s="118">
        <v>781.86666666666679</v>
      </c>
      <c r="E303" s="118">
        <v>773.18333333333362</v>
      </c>
      <c r="F303" s="118">
        <v>759.76666666666688</v>
      </c>
      <c r="G303" s="118">
        <v>751.08333333333371</v>
      </c>
      <c r="H303" s="118">
        <v>795.28333333333353</v>
      </c>
      <c r="I303" s="118">
        <v>803.9666666666667</v>
      </c>
      <c r="J303" s="118">
        <v>817.38333333333344</v>
      </c>
      <c r="K303" s="117">
        <v>790.55</v>
      </c>
      <c r="L303" s="117">
        <v>768.45</v>
      </c>
      <c r="M303" s="117">
        <v>23.49879</v>
      </c>
    </row>
    <row r="304" spans="1:13">
      <c r="A304" s="65">
        <v>295</v>
      </c>
      <c r="B304" s="117" t="s">
        <v>113</v>
      </c>
      <c r="C304" s="120">
        <v>649.70000000000005</v>
      </c>
      <c r="D304" s="118">
        <v>647.56666666666672</v>
      </c>
      <c r="E304" s="118">
        <v>643.13333333333344</v>
      </c>
      <c r="F304" s="118">
        <v>636.56666666666672</v>
      </c>
      <c r="G304" s="118">
        <v>632.13333333333344</v>
      </c>
      <c r="H304" s="118">
        <v>654.13333333333344</v>
      </c>
      <c r="I304" s="118">
        <v>658.56666666666661</v>
      </c>
      <c r="J304" s="118">
        <v>665.13333333333344</v>
      </c>
      <c r="K304" s="117">
        <v>652</v>
      </c>
      <c r="L304" s="117">
        <v>641</v>
      </c>
      <c r="M304" s="117">
        <v>39.575389999999999</v>
      </c>
    </row>
    <row r="305" spans="1:13">
      <c r="A305" s="65">
        <v>296</v>
      </c>
      <c r="B305" s="117" t="s">
        <v>114</v>
      </c>
      <c r="C305" s="120">
        <v>411.45</v>
      </c>
      <c r="D305" s="118">
        <v>407.45</v>
      </c>
      <c r="E305" s="118">
        <v>401.95</v>
      </c>
      <c r="F305" s="118">
        <v>392.45</v>
      </c>
      <c r="G305" s="118">
        <v>386.95</v>
      </c>
      <c r="H305" s="118">
        <v>416.95</v>
      </c>
      <c r="I305" s="118">
        <v>422.45</v>
      </c>
      <c r="J305" s="118">
        <v>431.95</v>
      </c>
      <c r="K305" s="117">
        <v>412.95</v>
      </c>
      <c r="L305" s="117">
        <v>397.95</v>
      </c>
      <c r="M305" s="117">
        <v>24.901890000000002</v>
      </c>
    </row>
    <row r="306" spans="1:13">
      <c r="A306" s="65">
        <v>297</v>
      </c>
      <c r="B306" s="117" t="s">
        <v>1109</v>
      </c>
      <c r="C306" s="120">
        <v>111.35</v>
      </c>
      <c r="D306" s="118">
        <v>109.65000000000002</v>
      </c>
      <c r="E306" s="118">
        <v>104.10000000000004</v>
      </c>
      <c r="F306" s="118">
        <v>96.850000000000023</v>
      </c>
      <c r="G306" s="118">
        <v>91.30000000000004</v>
      </c>
      <c r="H306" s="118">
        <v>116.90000000000003</v>
      </c>
      <c r="I306" s="118">
        <v>122.45000000000002</v>
      </c>
      <c r="J306" s="118">
        <v>129.70000000000005</v>
      </c>
      <c r="K306" s="117">
        <v>115.2</v>
      </c>
      <c r="L306" s="117">
        <v>102.4</v>
      </c>
      <c r="M306" s="117">
        <v>3.8353199999999998</v>
      </c>
    </row>
    <row r="307" spans="1:13">
      <c r="A307" s="65">
        <v>298</v>
      </c>
      <c r="B307" s="117" t="s">
        <v>1113</v>
      </c>
      <c r="C307" s="120">
        <v>234.7</v>
      </c>
      <c r="D307" s="118">
        <v>234.28333333333333</v>
      </c>
      <c r="E307" s="118">
        <v>231.01666666666665</v>
      </c>
      <c r="F307" s="118">
        <v>227.33333333333331</v>
      </c>
      <c r="G307" s="118">
        <v>224.06666666666663</v>
      </c>
      <c r="H307" s="118">
        <v>237.96666666666667</v>
      </c>
      <c r="I307" s="118">
        <v>241.23333333333338</v>
      </c>
      <c r="J307" s="118">
        <v>244.91666666666669</v>
      </c>
      <c r="K307" s="117">
        <v>237.55</v>
      </c>
      <c r="L307" s="117">
        <v>230.6</v>
      </c>
      <c r="M307" s="117">
        <v>0.52761999999999998</v>
      </c>
    </row>
    <row r="308" spans="1:13">
      <c r="A308" s="65">
        <v>299</v>
      </c>
      <c r="B308" s="117" t="s">
        <v>1129</v>
      </c>
      <c r="C308" s="120">
        <v>115.15</v>
      </c>
      <c r="D308" s="118">
        <v>114.14999999999999</v>
      </c>
      <c r="E308" s="118">
        <v>112.54999999999998</v>
      </c>
      <c r="F308" s="118">
        <v>109.94999999999999</v>
      </c>
      <c r="G308" s="118">
        <v>108.34999999999998</v>
      </c>
      <c r="H308" s="118">
        <v>116.74999999999999</v>
      </c>
      <c r="I308" s="118">
        <v>118.34999999999998</v>
      </c>
      <c r="J308" s="118">
        <v>120.94999999999999</v>
      </c>
      <c r="K308" s="117">
        <v>115.75</v>
      </c>
      <c r="L308" s="117">
        <v>111.55</v>
      </c>
      <c r="M308" s="117">
        <v>23.669499999999999</v>
      </c>
    </row>
    <row r="309" spans="1:13">
      <c r="A309" s="65">
        <v>300</v>
      </c>
      <c r="B309" s="117" t="s">
        <v>1139</v>
      </c>
      <c r="C309" s="120">
        <v>76.5</v>
      </c>
      <c r="D309" s="118">
        <v>75.86666666666666</v>
      </c>
      <c r="E309" s="118">
        <v>74.033333333333317</v>
      </c>
      <c r="F309" s="118">
        <v>71.566666666666663</v>
      </c>
      <c r="G309" s="118">
        <v>69.73333333333332</v>
      </c>
      <c r="H309" s="118">
        <v>78.333333333333314</v>
      </c>
      <c r="I309" s="118">
        <v>80.166666666666657</v>
      </c>
      <c r="J309" s="118">
        <v>82.633333333333312</v>
      </c>
      <c r="K309" s="117">
        <v>77.7</v>
      </c>
      <c r="L309" s="117">
        <v>73.400000000000006</v>
      </c>
      <c r="M309" s="117">
        <v>1.70851</v>
      </c>
    </row>
    <row r="310" spans="1:13">
      <c r="A310" s="65">
        <v>301</v>
      </c>
      <c r="B310" s="117" t="s">
        <v>239</v>
      </c>
      <c r="C310" s="120">
        <v>334.85</v>
      </c>
      <c r="D310" s="118">
        <v>336.18333333333334</v>
      </c>
      <c r="E310" s="118">
        <v>329.56666666666666</v>
      </c>
      <c r="F310" s="118">
        <v>324.2833333333333</v>
      </c>
      <c r="G310" s="118">
        <v>317.66666666666663</v>
      </c>
      <c r="H310" s="118">
        <v>341.4666666666667</v>
      </c>
      <c r="I310" s="118">
        <v>348.08333333333337</v>
      </c>
      <c r="J310" s="118">
        <v>353.36666666666673</v>
      </c>
      <c r="K310" s="117">
        <v>342.8</v>
      </c>
      <c r="L310" s="117">
        <v>330.9</v>
      </c>
      <c r="M310" s="117">
        <v>18.224699999999999</v>
      </c>
    </row>
    <row r="311" spans="1:13">
      <c r="A311" s="65">
        <v>302</v>
      </c>
      <c r="B311" s="117" t="s">
        <v>1146</v>
      </c>
      <c r="C311" s="120">
        <v>25.95</v>
      </c>
      <c r="D311" s="118">
        <v>25.216666666666669</v>
      </c>
      <c r="E311" s="118">
        <v>23.983333333333338</v>
      </c>
      <c r="F311" s="118">
        <v>22.016666666666669</v>
      </c>
      <c r="G311" s="118">
        <v>20.783333333333339</v>
      </c>
      <c r="H311" s="118">
        <v>27.183333333333337</v>
      </c>
      <c r="I311" s="118">
        <v>28.416666666666671</v>
      </c>
      <c r="J311" s="118">
        <v>30.383333333333336</v>
      </c>
      <c r="K311" s="117">
        <v>26.45</v>
      </c>
      <c r="L311" s="117">
        <v>23.25</v>
      </c>
      <c r="M311" s="117">
        <v>34.48668</v>
      </c>
    </row>
    <row r="312" spans="1:13">
      <c r="A312" s="65">
        <v>303</v>
      </c>
      <c r="B312" s="117" t="s">
        <v>115</v>
      </c>
      <c r="C312" s="120">
        <v>6935.15</v>
      </c>
      <c r="D312" s="118">
        <v>6904.1333333333341</v>
      </c>
      <c r="E312" s="118">
        <v>6858.2666666666682</v>
      </c>
      <c r="F312" s="118">
        <v>6781.3833333333341</v>
      </c>
      <c r="G312" s="118">
        <v>6735.5166666666682</v>
      </c>
      <c r="H312" s="118">
        <v>6981.0166666666682</v>
      </c>
      <c r="I312" s="118">
        <v>7026.883333333335</v>
      </c>
      <c r="J312" s="118">
        <v>7103.7666666666682</v>
      </c>
      <c r="K312" s="117">
        <v>6950</v>
      </c>
      <c r="L312" s="117">
        <v>6827.25</v>
      </c>
      <c r="M312" s="117">
        <v>7.6882200000000003</v>
      </c>
    </row>
    <row r="313" spans="1:13">
      <c r="A313" s="65">
        <v>304</v>
      </c>
      <c r="B313" s="117" t="s">
        <v>2236</v>
      </c>
      <c r="C313" s="120">
        <v>544.1</v>
      </c>
      <c r="D313" s="118">
        <v>544.43333333333328</v>
      </c>
      <c r="E313" s="118">
        <v>538.86666666666656</v>
      </c>
      <c r="F313" s="118">
        <v>533.63333333333333</v>
      </c>
      <c r="G313" s="118">
        <v>528.06666666666661</v>
      </c>
      <c r="H313" s="118">
        <v>549.66666666666652</v>
      </c>
      <c r="I313" s="118">
        <v>555.23333333333335</v>
      </c>
      <c r="J313" s="118">
        <v>560.46666666666647</v>
      </c>
      <c r="K313" s="117">
        <v>550</v>
      </c>
      <c r="L313" s="117">
        <v>539.20000000000005</v>
      </c>
      <c r="M313" s="117">
        <v>2.3779999999999999E-2</v>
      </c>
    </row>
    <row r="314" spans="1:13">
      <c r="A314" s="65">
        <v>305</v>
      </c>
      <c r="B314" s="117" t="s">
        <v>1855</v>
      </c>
      <c r="C314" s="120">
        <v>69.7</v>
      </c>
      <c r="D314" s="118">
        <v>69.399999999999991</v>
      </c>
      <c r="E314" s="118">
        <v>68.299999999999983</v>
      </c>
      <c r="F314" s="118">
        <v>66.899999999999991</v>
      </c>
      <c r="G314" s="118">
        <v>65.799999999999983</v>
      </c>
      <c r="H314" s="118">
        <v>70.799999999999983</v>
      </c>
      <c r="I314" s="118">
        <v>71.899999999999977</v>
      </c>
      <c r="J314" s="118">
        <v>73.299999999999983</v>
      </c>
      <c r="K314" s="117">
        <v>70.5</v>
      </c>
      <c r="L314" s="117">
        <v>68</v>
      </c>
      <c r="M314" s="117">
        <v>3.0331999999999999</v>
      </c>
    </row>
    <row r="315" spans="1:13">
      <c r="A315" s="65">
        <v>306</v>
      </c>
      <c r="B315" s="117" t="s">
        <v>347</v>
      </c>
      <c r="C315" s="120">
        <v>564.6</v>
      </c>
      <c r="D315" s="118">
        <v>559.73333333333335</v>
      </c>
      <c r="E315" s="118">
        <v>552.86666666666667</v>
      </c>
      <c r="F315" s="118">
        <v>541.13333333333333</v>
      </c>
      <c r="G315" s="118">
        <v>534.26666666666665</v>
      </c>
      <c r="H315" s="118">
        <v>571.4666666666667</v>
      </c>
      <c r="I315" s="118">
        <v>578.33333333333348</v>
      </c>
      <c r="J315" s="118">
        <v>590.06666666666672</v>
      </c>
      <c r="K315" s="117">
        <v>566.6</v>
      </c>
      <c r="L315" s="117">
        <v>548</v>
      </c>
      <c r="M315" s="117">
        <v>23.347449999999998</v>
      </c>
    </row>
    <row r="316" spans="1:13">
      <c r="A316" s="65">
        <v>307</v>
      </c>
      <c r="B316" s="117" t="s">
        <v>116</v>
      </c>
      <c r="C316" s="120">
        <v>88.85</v>
      </c>
      <c r="D316" s="118">
        <v>88.583333333333329</v>
      </c>
      <c r="E316" s="118">
        <v>87.166666666666657</v>
      </c>
      <c r="F316" s="118">
        <v>85.483333333333334</v>
      </c>
      <c r="G316" s="118">
        <v>84.066666666666663</v>
      </c>
      <c r="H316" s="118">
        <v>90.266666666666652</v>
      </c>
      <c r="I316" s="118">
        <v>91.683333333333309</v>
      </c>
      <c r="J316" s="118">
        <v>93.366666666666646</v>
      </c>
      <c r="K316" s="117">
        <v>90</v>
      </c>
      <c r="L316" s="117">
        <v>86.9</v>
      </c>
      <c r="M316" s="117">
        <v>1.12853</v>
      </c>
    </row>
    <row r="317" spans="1:13">
      <c r="A317" s="65">
        <v>308</v>
      </c>
      <c r="B317" s="117" t="s">
        <v>1164</v>
      </c>
      <c r="C317" s="120">
        <v>3258.65</v>
      </c>
      <c r="D317" s="118">
        <v>3250.5666666666671</v>
      </c>
      <c r="E317" s="118">
        <v>3178.0833333333339</v>
      </c>
      <c r="F317" s="118">
        <v>3097.5166666666669</v>
      </c>
      <c r="G317" s="118">
        <v>3025.0333333333338</v>
      </c>
      <c r="H317" s="118">
        <v>3331.1333333333341</v>
      </c>
      <c r="I317" s="118">
        <v>3403.6166666666668</v>
      </c>
      <c r="J317" s="118">
        <v>3484.1833333333343</v>
      </c>
      <c r="K317" s="117">
        <v>3323.05</v>
      </c>
      <c r="L317" s="117">
        <v>3170</v>
      </c>
      <c r="M317" s="117">
        <v>0.75473999999999997</v>
      </c>
    </row>
    <row r="318" spans="1:13">
      <c r="A318" s="65">
        <v>309</v>
      </c>
      <c r="B318" s="117" t="s">
        <v>351</v>
      </c>
      <c r="C318" s="120">
        <v>401.65</v>
      </c>
      <c r="D318" s="118">
        <v>401.48333333333335</v>
      </c>
      <c r="E318" s="118">
        <v>397.2166666666667</v>
      </c>
      <c r="F318" s="118">
        <v>392.78333333333336</v>
      </c>
      <c r="G318" s="118">
        <v>388.51666666666671</v>
      </c>
      <c r="H318" s="118">
        <v>405.91666666666669</v>
      </c>
      <c r="I318" s="118">
        <v>410.18333333333334</v>
      </c>
      <c r="J318" s="118">
        <v>414.61666666666667</v>
      </c>
      <c r="K318" s="117">
        <v>405.75</v>
      </c>
      <c r="L318" s="117">
        <v>397.05</v>
      </c>
      <c r="M318" s="117">
        <v>4.1245900000000004</v>
      </c>
    </row>
    <row r="319" spans="1:13">
      <c r="A319" s="65">
        <v>310</v>
      </c>
      <c r="B319" s="117" t="s">
        <v>1835</v>
      </c>
      <c r="C319" s="120">
        <v>920.25</v>
      </c>
      <c r="D319" s="118">
        <v>916.06666666666661</v>
      </c>
      <c r="E319" s="118">
        <v>909.13333333333321</v>
      </c>
      <c r="F319" s="118">
        <v>898.01666666666665</v>
      </c>
      <c r="G319" s="118">
        <v>891.08333333333326</v>
      </c>
      <c r="H319" s="118">
        <v>927.18333333333317</v>
      </c>
      <c r="I319" s="118">
        <v>934.11666666666656</v>
      </c>
      <c r="J319" s="118">
        <v>945.23333333333312</v>
      </c>
      <c r="K319" s="117">
        <v>923</v>
      </c>
      <c r="L319" s="117">
        <v>904.95</v>
      </c>
      <c r="M319" s="117">
        <v>4.2761899999999997</v>
      </c>
    </row>
    <row r="320" spans="1:13">
      <c r="A320" s="65">
        <v>311</v>
      </c>
      <c r="B320" s="117" t="s">
        <v>1167</v>
      </c>
      <c r="C320" s="120">
        <v>202.8</v>
      </c>
      <c r="D320" s="118">
        <v>202.56666666666669</v>
      </c>
      <c r="E320" s="118">
        <v>199.23333333333338</v>
      </c>
      <c r="F320" s="118">
        <v>195.66666666666669</v>
      </c>
      <c r="G320" s="118">
        <v>192.33333333333337</v>
      </c>
      <c r="H320" s="118">
        <v>206.13333333333338</v>
      </c>
      <c r="I320" s="118">
        <v>209.4666666666667</v>
      </c>
      <c r="J320" s="118">
        <v>213.03333333333339</v>
      </c>
      <c r="K320" s="117">
        <v>205.9</v>
      </c>
      <c r="L320" s="117">
        <v>199</v>
      </c>
      <c r="M320" s="117">
        <v>0.60341</v>
      </c>
    </row>
    <row r="321" spans="1:13">
      <c r="A321" s="65">
        <v>312</v>
      </c>
      <c r="B321" s="117" t="s">
        <v>1169</v>
      </c>
      <c r="C321" s="120">
        <v>149.44999999999999</v>
      </c>
      <c r="D321" s="118">
        <v>149.76666666666665</v>
      </c>
      <c r="E321" s="118">
        <v>144.68333333333331</v>
      </c>
      <c r="F321" s="118">
        <v>139.91666666666666</v>
      </c>
      <c r="G321" s="118">
        <v>134.83333333333331</v>
      </c>
      <c r="H321" s="118">
        <v>154.5333333333333</v>
      </c>
      <c r="I321" s="118">
        <v>159.61666666666667</v>
      </c>
      <c r="J321" s="118">
        <v>164.3833333333333</v>
      </c>
      <c r="K321" s="117">
        <v>154.85</v>
      </c>
      <c r="L321" s="117">
        <v>145</v>
      </c>
      <c r="M321" s="117">
        <v>4.1192000000000002</v>
      </c>
    </row>
    <row r="322" spans="1:13">
      <c r="A322" s="65">
        <v>313</v>
      </c>
      <c r="B322" s="117" t="s">
        <v>1171</v>
      </c>
      <c r="C322" s="120">
        <v>323.05</v>
      </c>
      <c r="D322" s="118">
        <v>323.66666666666669</v>
      </c>
      <c r="E322" s="118">
        <v>319.43333333333339</v>
      </c>
      <c r="F322" s="118">
        <v>315.81666666666672</v>
      </c>
      <c r="G322" s="118">
        <v>311.58333333333343</v>
      </c>
      <c r="H322" s="118">
        <v>327.28333333333336</v>
      </c>
      <c r="I322" s="118">
        <v>331.51666666666659</v>
      </c>
      <c r="J322" s="118">
        <v>335.13333333333333</v>
      </c>
      <c r="K322" s="117">
        <v>327.9</v>
      </c>
      <c r="L322" s="117">
        <v>320.05</v>
      </c>
      <c r="M322" s="117">
        <v>0.91471999999999998</v>
      </c>
    </row>
    <row r="323" spans="1:13">
      <c r="A323" s="65">
        <v>314</v>
      </c>
      <c r="B323" s="117" t="s">
        <v>117</v>
      </c>
      <c r="C323" s="120">
        <v>932.85</v>
      </c>
      <c r="D323" s="118">
        <v>925.76666666666677</v>
      </c>
      <c r="E323" s="118">
        <v>914.13333333333355</v>
      </c>
      <c r="F323" s="118">
        <v>895.41666666666674</v>
      </c>
      <c r="G323" s="118">
        <v>883.78333333333353</v>
      </c>
      <c r="H323" s="118">
        <v>944.48333333333358</v>
      </c>
      <c r="I323" s="118">
        <v>956.11666666666679</v>
      </c>
      <c r="J323" s="118">
        <v>974.8333333333336</v>
      </c>
      <c r="K323" s="117">
        <v>937.4</v>
      </c>
      <c r="L323" s="117">
        <v>907.05</v>
      </c>
      <c r="M323" s="117">
        <v>16.307079999999999</v>
      </c>
    </row>
    <row r="324" spans="1:13">
      <c r="A324" s="65">
        <v>315</v>
      </c>
      <c r="B324" s="117" t="s">
        <v>1179</v>
      </c>
      <c r="C324" s="120">
        <v>26.65</v>
      </c>
      <c r="D324" s="118">
        <v>26.349999999999998</v>
      </c>
      <c r="E324" s="118">
        <v>25.799999999999997</v>
      </c>
      <c r="F324" s="118">
        <v>24.95</v>
      </c>
      <c r="G324" s="118">
        <v>24.4</v>
      </c>
      <c r="H324" s="118">
        <v>27.199999999999996</v>
      </c>
      <c r="I324" s="118">
        <v>27.75</v>
      </c>
      <c r="J324" s="118">
        <v>28.599999999999994</v>
      </c>
      <c r="K324" s="117">
        <v>26.9</v>
      </c>
      <c r="L324" s="117">
        <v>25.5</v>
      </c>
      <c r="M324" s="117">
        <v>15.89658</v>
      </c>
    </row>
    <row r="325" spans="1:13">
      <c r="A325" s="65">
        <v>316</v>
      </c>
      <c r="B325" s="117" t="s">
        <v>1182</v>
      </c>
      <c r="C325" s="120">
        <v>151.15</v>
      </c>
      <c r="D325" s="118">
        <v>149.04999999999998</v>
      </c>
      <c r="E325" s="118">
        <v>146.09999999999997</v>
      </c>
      <c r="F325" s="118">
        <v>141.04999999999998</v>
      </c>
      <c r="G325" s="118">
        <v>138.09999999999997</v>
      </c>
      <c r="H325" s="118">
        <v>154.09999999999997</v>
      </c>
      <c r="I325" s="118">
        <v>157.04999999999995</v>
      </c>
      <c r="J325" s="118">
        <v>162.09999999999997</v>
      </c>
      <c r="K325" s="117">
        <v>152</v>
      </c>
      <c r="L325" s="117">
        <v>144</v>
      </c>
      <c r="M325" s="117">
        <v>7.5807700000000002</v>
      </c>
    </row>
    <row r="326" spans="1:13">
      <c r="A326" s="65">
        <v>317</v>
      </c>
      <c r="B326" s="117" t="s">
        <v>118</v>
      </c>
      <c r="C326" s="120">
        <v>160.5</v>
      </c>
      <c r="D326" s="118">
        <v>162.19999999999999</v>
      </c>
      <c r="E326" s="118">
        <v>157.99999999999997</v>
      </c>
      <c r="F326" s="118">
        <v>155.49999999999997</v>
      </c>
      <c r="G326" s="118">
        <v>151.29999999999995</v>
      </c>
      <c r="H326" s="118">
        <v>164.7</v>
      </c>
      <c r="I326" s="118">
        <v>168.90000000000003</v>
      </c>
      <c r="J326" s="118">
        <v>171.4</v>
      </c>
      <c r="K326" s="117">
        <v>166.4</v>
      </c>
      <c r="L326" s="117">
        <v>159.69999999999999</v>
      </c>
      <c r="M326" s="117">
        <v>166.43370999999999</v>
      </c>
    </row>
    <row r="327" spans="1:13">
      <c r="A327" s="65">
        <v>318</v>
      </c>
      <c r="B327" s="117" t="s">
        <v>1192</v>
      </c>
      <c r="C327" s="120">
        <v>568.15</v>
      </c>
      <c r="D327" s="118">
        <v>566.85</v>
      </c>
      <c r="E327" s="118">
        <v>561.30000000000007</v>
      </c>
      <c r="F327" s="118">
        <v>554.45000000000005</v>
      </c>
      <c r="G327" s="118">
        <v>548.90000000000009</v>
      </c>
      <c r="H327" s="118">
        <v>573.70000000000005</v>
      </c>
      <c r="I327" s="118">
        <v>579.25</v>
      </c>
      <c r="J327" s="118">
        <v>586.1</v>
      </c>
      <c r="K327" s="117">
        <v>572.4</v>
      </c>
      <c r="L327" s="117">
        <v>560</v>
      </c>
      <c r="M327" s="117">
        <v>1.20427</v>
      </c>
    </row>
    <row r="328" spans="1:13">
      <c r="A328" s="65">
        <v>319</v>
      </c>
      <c r="B328" s="117" t="s">
        <v>203</v>
      </c>
      <c r="C328" s="120">
        <v>1033.25</v>
      </c>
      <c r="D328" s="118">
        <v>1036.25</v>
      </c>
      <c r="E328" s="118">
        <v>1023</v>
      </c>
      <c r="F328" s="118">
        <v>1012.75</v>
      </c>
      <c r="G328" s="118">
        <v>999.5</v>
      </c>
      <c r="H328" s="118">
        <v>1046.5</v>
      </c>
      <c r="I328" s="118">
        <v>1059.75</v>
      </c>
      <c r="J328" s="118">
        <v>1070</v>
      </c>
      <c r="K328" s="117">
        <v>1049.5</v>
      </c>
      <c r="L328" s="117">
        <v>1026</v>
      </c>
      <c r="M328" s="117">
        <v>0.78110999999999997</v>
      </c>
    </row>
    <row r="329" spans="1:13">
      <c r="A329" s="65">
        <v>320</v>
      </c>
      <c r="B329" s="117" t="s">
        <v>119</v>
      </c>
      <c r="C329" s="120">
        <v>57129.1</v>
      </c>
      <c r="D329" s="118">
        <v>57145.366666666669</v>
      </c>
      <c r="E329" s="118">
        <v>56890.733333333337</v>
      </c>
      <c r="F329" s="118">
        <v>56652.366666666669</v>
      </c>
      <c r="G329" s="118">
        <v>56397.733333333337</v>
      </c>
      <c r="H329" s="118">
        <v>57383.733333333337</v>
      </c>
      <c r="I329" s="118">
        <v>57638.366666666669</v>
      </c>
      <c r="J329" s="118">
        <v>57876.733333333337</v>
      </c>
      <c r="K329" s="117">
        <v>57400</v>
      </c>
      <c r="L329" s="117">
        <v>56907</v>
      </c>
      <c r="M329" s="117">
        <v>4.0939999999999997E-2</v>
      </c>
    </row>
    <row r="330" spans="1:13">
      <c r="A330" s="65">
        <v>321</v>
      </c>
      <c r="B330" s="117" t="s">
        <v>1194</v>
      </c>
      <c r="C330" s="120">
        <v>67.400000000000006</v>
      </c>
      <c r="D330" s="118">
        <v>66.833333333333329</v>
      </c>
      <c r="E330" s="118">
        <v>65.666666666666657</v>
      </c>
      <c r="F330" s="118">
        <v>63.933333333333323</v>
      </c>
      <c r="G330" s="118">
        <v>62.766666666666652</v>
      </c>
      <c r="H330" s="118">
        <v>68.566666666666663</v>
      </c>
      <c r="I330" s="118">
        <v>69.73333333333332</v>
      </c>
      <c r="J330" s="118">
        <v>71.466666666666669</v>
      </c>
      <c r="K330" s="117">
        <v>68</v>
      </c>
      <c r="L330" s="117">
        <v>65.099999999999994</v>
      </c>
      <c r="M330" s="117">
        <v>12.4244</v>
      </c>
    </row>
    <row r="331" spans="1:13">
      <c r="A331" s="65">
        <v>322</v>
      </c>
      <c r="B331" s="117" t="s">
        <v>1196</v>
      </c>
      <c r="C331" s="120">
        <v>13.9</v>
      </c>
      <c r="D331" s="118">
        <v>14</v>
      </c>
      <c r="E331" s="118">
        <v>13.7</v>
      </c>
      <c r="F331" s="118">
        <v>13.5</v>
      </c>
      <c r="G331" s="118">
        <v>13.2</v>
      </c>
      <c r="H331" s="118">
        <v>14.2</v>
      </c>
      <c r="I331" s="118">
        <v>14.5</v>
      </c>
      <c r="J331" s="118">
        <v>14.7</v>
      </c>
      <c r="K331" s="117">
        <v>14.3</v>
      </c>
      <c r="L331" s="117">
        <v>13.8</v>
      </c>
      <c r="M331" s="117">
        <v>28.236519999999999</v>
      </c>
    </row>
    <row r="332" spans="1:13">
      <c r="A332" s="65">
        <v>323</v>
      </c>
      <c r="B332" s="117" t="s">
        <v>1210</v>
      </c>
      <c r="C332" s="120">
        <v>530.70000000000005</v>
      </c>
      <c r="D332" s="118">
        <v>531.76666666666665</v>
      </c>
      <c r="E332" s="118">
        <v>527.23333333333335</v>
      </c>
      <c r="F332" s="118">
        <v>523.76666666666665</v>
      </c>
      <c r="G332" s="118">
        <v>519.23333333333335</v>
      </c>
      <c r="H332" s="118">
        <v>535.23333333333335</v>
      </c>
      <c r="I332" s="118">
        <v>539.76666666666665</v>
      </c>
      <c r="J332" s="118">
        <v>543.23333333333335</v>
      </c>
      <c r="K332" s="117">
        <v>536.29999999999995</v>
      </c>
      <c r="L332" s="117">
        <v>528.29999999999995</v>
      </c>
      <c r="M332" s="117">
        <v>6.7704399999999998</v>
      </c>
    </row>
    <row r="333" spans="1:13">
      <c r="A333" s="65">
        <v>324</v>
      </c>
      <c r="B333" s="117" t="s">
        <v>373</v>
      </c>
      <c r="C333" s="120">
        <v>569.95000000000005</v>
      </c>
      <c r="D333" s="118">
        <v>572.93333333333339</v>
      </c>
      <c r="E333" s="118">
        <v>565.36666666666679</v>
      </c>
      <c r="F333" s="118">
        <v>560.78333333333342</v>
      </c>
      <c r="G333" s="118">
        <v>553.21666666666681</v>
      </c>
      <c r="H333" s="118">
        <v>577.51666666666677</v>
      </c>
      <c r="I333" s="118">
        <v>585.08333333333337</v>
      </c>
      <c r="J333" s="118">
        <v>589.66666666666674</v>
      </c>
      <c r="K333" s="117">
        <v>580.5</v>
      </c>
      <c r="L333" s="117">
        <v>568.35</v>
      </c>
      <c r="M333" s="117">
        <v>2.06053</v>
      </c>
    </row>
    <row r="334" spans="1:13">
      <c r="A334" s="65">
        <v>325</v>
      </c>
      <c r="B334" s="117" t="s">
        <v>1225</v>
      </c>
      <c r="C334" s="120">
        <v>53.65</v>
      </c>
      <c r="D334" s="118">
        <v>52.916666666666664</v>
      </c>
      <c r="E334" s="118">
        <v>51.93333333333333</v>
      </c>
      <c r="F334" s="118">
        <v>50.216666666666669</v>
      </c>
      <c r="G334" s="118">
        <v>49.233333333333334</v>
      </c>
      <c r="H334" s="118">
        <v>54.633333333333326</v>
      </c>
      <c r="I334" s="118">
        <v>55.61666666666666</v>
      </c>
      <c r="J334" s="118">
        <v>57.333333333333321</v>
      </c>
      <c r="K334" s="117">
        <v>53.9</v>
      </c>
      <c r="L334" s="117">
        <v>51.2</v>
      </c>
      <c r="M334" s="117">
        <v>332.58174000000002</v>
      </c>
    </row>
    <row r="335" spans="1:13">
      <c r="A335" s="65">
        <v>326</v>
      </c>
      <c r="B335" s="117" t="s">
        <v>1227</v>
      </c>
      <c r="C335" s="120">
        <v>1796.4</v>
      </c>
      <c r="D335" s="118">
        <v>1794.4833333333333</v>
      </c>
      <c r="E335" s="118">
        <v>1778.9666666666667</v>
      </c>
      <c r="F335" s="118">
        <v>1761.5333333333333</v>
      </c>
      <c r="G335" s="118">
        <v>1746.0166666666667</v>
      </c>
      <c r="H335" s="118">
        <v>1811.9166666666667</v>
      </c>
      <c r="I335" s="118">
        <v>1827.4333333333336</v>
      </c>
      <c r="J335" s="118">
        <v>1844.8666666666668</v>
      </c>
      <c r="K335" s="117">
        <v>1810</v>
      </c>
      <c r="L335" s="117">
        <v>1777.05</v>
      </c>
      <c r="M335" s="117">
        <v>1.3927700000000001</v>
      </c>
    </row>
    <row r="336" spans="1:13">
      <c r="A336" s="65">
        <v>327</v>
      </c>
      <c r="B336" s="117" t="s">
        <v>1229</v>
      </c>
      <c r="C336" s="120">
        <v>600.29999999999995</v>
      </c>
      <c r="D336" s="118">
        <v>600.1</v>
      </c>
      <c r="E336" s="118">
        <v>591.20000000000005</v>
      </c>
      <c r="F336" s="118">
        <v>582.1</v>
      </c>
      <c r="G336" s="118">
        <v>573.20000000000005</v>
      </c>
      <c r="H336" s="118">
        <v>609.20000000000005</v>
      </c>
      <c r="I336" s="118">
        <v>618.09999999999991</v>
      </c>
      <c r="J336" s="118">
        <v>627.20000000000005</v>
      </c>
      <c r="K336" s="117">
        <v>609</v>
      </c>
      <c r="L336" s="117">
        <v>591</v>
      </c>
      <c r="M336" s="117">
        <v>0.26838000000000001</v>
      </c>
    </row>
    <row r="337" spans="1:13">
      <c r="A337" s="65">
        <v>328</v>
      </c>
      <c r="B337" s="117" t="s">
        <v>1230</v>
      </c>
      <c r="C337" s="120">
        <v>40.450000000000003</v>
      </c>
      <c r="D337" s="118">
        <v>40.733333333333334</v>
      </c>
      <c r="E337" s="118">
        <v>39.966666666666669</v>
      </c>
      <c r="F337" s="118">
        <v>39.483333333333334</v>
      </c>
      <c r="G337" s="118">
        <v>38.716666666666669</v>
      </c>
      <c r="H337" s="118">
        <v>41.216666666666669</v>
      </c>
      <c r="I337" s="118">
        <v>41.983333333333334</v>
      </c>
      <c r="J337" s="118">
        <v>42.466666666666669</v>
      </c>
      <c r="K337" s="117">
        <v>41.5</v>
      </c>
      <c r="L337" s="117">
        <v>40.25</v>
      </c>
      <c r="M337" s="117">
        <v>2.13239</v>
      </c>
    </row>
    <row r="338" spans="1:13">
      <c r="A338" s="65">
        <v>329</v>
      </c>
      <c r="B338" s="117" t="s">
        <v>366</v>
      </c>
      <c r="C338" s="120">
        <v>55.05</v>
      </c>
      <c r="D338" s="118">
        <v>54.5</v>
      </c>
      <c r="E338" s="118">
        <v>53.6</v>
      </c>
      <c r="F338" s="118">
        <v>52.15</v>
      </c>
      <c r="G338" s="118">
        <v>51.25</v>
      </c>
      <c r="H338" s="118">
        <v>55.95</v>
      </c>
      <c r="I338" s="118">
        <v>56.850000000000009</v>
      </c>
      <c r="J338" s="118">
        <v>58.300000000000004</v>
      </c>
      <c r="K338" s="117">
        <v>55.4</v>
      </c>
      <c r="L338" s="117">
        <v>53.05</v>
      </c>
      <c r="M338" s="117">
        <v>72.704300000000003</v>
      </c>
    </row>
    <row r="339" spans="1:13">
      <c r="A339" s="65">
        <v>330</v>
      </c>
      <c r="B339" s="117" t="s">
        <v>1234</v>
      </c>
      <c r="C339" s="120">
        <v>103.65</v>
      </c>
      <c r="D339" s="118">
        <v>103.61666666666667</v>
      </c>
      <c r="E339" s="118">
        <v>101.93333333333335</v>
      </c>
      <c r="F339" s="118">
        <v>100.21666666666668</v>
      </c>
      <c r="G339" s="118">
        <v>98.53333333333336</v>
      </c>
      <c r="H339" s="118">
        <v>105.33333333333334</v>
      </c>
      <c r="I339" s="118">
        <v>107.01666666666668</v>
      </c>
      <c r="J339" s="118">
        <v>108.73333333333333</v>
      </c>
      <c r="K339" s="117">
        <v>105.3</v>
      </c>
      <c r="L339" s="117">
        <v>101.9</v>
      </c>
      <c r="M339" s="117">
        <v>0.87524999999999997</v>
      </c>
    </row>
    <row r="340" spans="1:13">
      <c r="A340" s="65">
        <v>331</v>
      </c>
      <c r="B340" s="117" t="s">
        <v>240</v>
      </c>
      <c r="C340" s="120">
        <v>89.4</v>
      </c>
      <c r="D340" s="118">
        <v>88.399999999999991</v>
      </c>
      <c r="E340" s="118">
        <v>86.499999999999986</v>
      </c>
      <c r="F340" s="118">
        <v>83.6</v>
      </c>
      <c r="G340" s="118">
        <v>81.699999999999989</v>
      </c>
      <c r="H340" s="118">
        <v>91.299999999999983</v>
      </c>
      <c r="I340" s="118">
        <v>93.199999999999989</v>
      </c>
      <c r="J340" s="118">
        <v>96.09999999999998</v>
      </c>
      <c r="K340" s="117">
        <v>90.3</v>
      </c>
      <c r="L340" s="117">
        <v>85.5</v>
      </c>
      <c r="M340" s="117">
        <v>145.65574000000001</v>
      </c>
    </row>
    <row r="341" spans="1:13">
      <c r="A341" s="65">
        <v>332</v>
      </c>
      <c r="B341" s="117" t="s">
        <v>1242</v>
      </c>
      <c r="C341" s="120">
        <v>440.05</v>
      </c>
      <c r="D341" s="118">
        <v>437.2833333333333</v>
      </c>
      <c r="E341" s="118">
        <v>430.56666666666661</v>
      </c>
      <c r="F341" s="118">
        <v>421.08333333333331</v>
      </c>
      <c r="G341" s="118">
        <v>414.36666666666662</v>
      </c>
      <c r="H341" s="118">
        <v>446.76666666666659</v>
      </c>
      <c r="I341" s="118">
        <v>453.48333333333329</v>
      </c>
      <c r="J341" s="118">
        <v>462.96666666666658</v>
      </c>
      <c r="K341" s="117">
        <v>444</v>
      </c>
      <c r="L341" s="117">
        <v>427.8</v>
      </c>
      <c r="M341" s="117">
        <v>0.11914</v>
      </c>
    </row>
    <row r="342" spans="1:13">
      <c r="A342" s="65">
        <v>333</v>
      </c>
      <c r="B342" s="117" t="s">
        <v>1244</v>
      </c>
      <c r="C342" s="120">
        <v>32.950000000000003</v>
      </c>
      <c r="D342" s="118">
        <v>32.733333333333334</v>
      </c>
      <c r="E342" s="118">
        <v>32.266666666666666</v>
      </c>
      <c r="F342" s="118">
        <v>31.583333333333329</v>
      </c>
      <c r="G342" s="118">
        <v>31.11666666666666</v>
      </c>
      <c r="H342" s="118">
        <v>33.416666666666671</v>
      </c>
      <c r="I342" s="118">
        <v>33.88333333333334</v>
      </c>
      <c r="J342" s="118">
        <v>34.566666666666677</v>
      </c>
      <c r="K342" s="117">
        <v>33.200000000000003</v>
      </c>
      <c r="L342" s="117">
        <v>32.049999999999997</v>
      </c>
      <c r="M342" s="117">
        <v>9.5375899999999998</v>
      </c>
    </row>
    <row r="343" spans="1:13">
      <c r="A343" s="65">
        <v>334</v>
      </c>
      <c r="B343" s="117" t="s">
        <v>1249</v>
      </c>
      <c r="C343" s="120">
        <v>34.65</v>
      </c>
      <c r="D343" s="118">
        <v>34.483333333333334</v>
      </c>
      <c r="E343" s="118">
        <v>33.716666666666669</v>
      </c>
      <c r="F343" s="118">
        <v>32.783333333333331</v>
      </c>
      <c r="G343" s="118">
        <v>32.016666666666666</v>
      </c>
      <c r="H343" s="118">
        <v>35.416666666666671</v>
      </c>
      <c r="I343" s="118">
        <v>36.183333333333337</v>
      </c>
      <c r="J343" s="118">
        <v>37.116666666666674</v>
      </c>
      <c r="K343" s="117">
        <v>35.25</v>
      </c>
      <c r="L343" s="117">
        <v>33.549999999999997</v>
      </c>
      <c r="M343" s="117">
        <v>5.4276200000000001</v>
      </c>
    </row>
    <row r="344" spans="1:13">
      <c r="A344" s="65">
        <v>335</v>
      </c>
      <c r="B344" s="117" t="s">
        <v>1251</v>
      </c>
      <c r="C344" s="120">
        <v>220.2</v>
      </c>
      <c r="D344" s="118">
        <v>216.11666666666667</v>
      </c>
      <c r="E344" s="118">
        <v>211.23333333333335</v>
      </c>
      <c r="F344" s="118">
        <v>202.26666666666668</v>
      </c>
      <c r="G344" s="118">
        <v>197.38333333333335</v>
      </c>
      <c r="H344" s="118">
        <v>225.08333333333334</v>
      </c>
      <c r="I344" s="118">
        <v>229.96666666666667</v>
      </c>
      <c r="J344" s="118">
        <v>238.93333333333334</v>
      </c>
      <c r="K344" s="117">
        <v>221</v>
      </c>
      <c r="L344" s="117">
        <v>207.15</v>
      </c>
      <c r="M344" s="117">
        <v>0.72931999999999997</v>
      </c>
    </row>
    <row r="345" spans="1:13">
      <c r="A345" s="65">
        <v>336</v>
      </c>
      <c r="B345" s="117" t="s">
        <v>120</v>
      </c>
      <c r="C345" s="120">
        <v>23.1</v>
      </c>
      <c r="D345" s="118">
        <v>23.099999999999998</v>
      </c>
      <c r="E345" s="118">
        <v>22.949999999999996</v>
      </c>
      <c r="F345" s="118">
        <v>22.799999999999997</v>
      </c>
      <c r="G345" s="118">
        <v>22.649999999999995</v>
      </c>
      <c r="H345" s="118">
        <v>23.249999999999996</v>
      </c>
      <c r="I345" s="118">
        <v>23.399999999999995</v>
      </c>
      <c r="J345" s="118">
        <v>23.549999999999997</v>
      </c>
      <c r="K345" s="117">
        <v>23.25</v>
      </c>
      <c r="L345" s="117">
        <v>22.95</v>
      </c>
      <c r="M345" s="117">
        <v>56.866250000000001</v>
      </c>
    </row>
    <row r="346" spans="1:13">
      <c r="A346" s="65">
        <v>337</v>
      </c>
      <c r="B346" s="117" t="s">
        <v>1256</v>
      </c>
      <c r="C346" s="120">
        <v>1323.4</v>
      </c>
      <c r="D346" s="118">
        <v>1321.6000000000001</v>
      </c>
      <c r="E346" s="118">
        <v>1309.6000000000004</v>
      </c>
      <c r="F346" s="118">
        <v>1295.8000000000002</v>
      </c>
      <c r="G346" s="118">
        <v>1283.8000000000004</v>
      </c>
      <c r="H346" s="118">
        <v>1335.4000000000003</v>
      </c>
      <c r="I346" s="118">
        <v>1347.3999999999999</v>
      </c>
      <c r="J346" s="118">
        <v>1361.2000000000003</v>
      </c>
      <c r="K346" s="117">
        <v>1333.6</v>
      </c>
      <c r="L346" s="117">
        <v>1307.8</v>
      </c>
      <c r="M346" s="117">
        <v>5.8393499999999996</v>
      </c>
    </row>
    <row r="347" spans="1:13">
      <c r="A347" s="65">
        <v>338</v>
      </c>
      <c r="B347" s="117" t="s">
        <v>1260</v>
      </c>
      <c r="C347" s="120">
        <v>1305.05</v>
      </c>
      <c r="D347" s="118">
        <v>1289.6666666666667</v>
      </c>
      <c r="E347" s="118">
        <v>1263.3333333333335</v>
      </c>
      <c r="F347" s="118">
        <v>1221.6166666666668</v>
      </c>
      <c r="G347" s="118">
        <v>1195.2833333333335</v>
      </c>
      <c r="H347" s="118">
        <v>1331.3833333333334</v>
      </c>
      <c r="I347" s="118">
        <v>1357.7166666666669</v>
      </c>
      <c r="J347" s="118">
        <v>1399.4333333333334</v>
      </c>
      <c r="K347" s="117">
        <v>1316</v>
      </c>
      <c r="L347" s="117">
        <v>1247.95</v>
      </c>
      <c r="M347" s="117">
        <v>0.19453999999999999</v>
      </c>
    </row>
    <row r="348" spans="1:13">
      <c r="A348" s="65">
        <v>339</v>
      </c>
      <c r="B348" s="117" t="s">
        <v>1860</v>
      </c>
      <c r="C348" s="120">
        <v>62.9</v>
      </c>
      <c r="D348" s="118">
        <v>62.783333333333331</v>
      </c>
      <c r="E348" s="118">
        <v>61.36666666666666</v>
      </c>
      <c r="F348" s="118">
        <v>59.833333333333329</v>
      </c>
      <c r="G348" s="118">
        <v>58.416666666666657</v>
      </c>
      <c r="H348" s="118">
        <v>64.316666666666663</v>
      </c>
      <c r="I348" s="118">
        <v>65.733333333333334</v>
      </c>
      <c r="J348" s="118">
        <v>67.266666666666666</v>
      </c>
      <c r="K348" s="117">
        <v>64.2</v>
      </c>
      <c r="L348" s="117">
        <v>61.25</v>
      </c>
      <c r="M348" s="117">
        <v>10.027670000000001</v>
      </c>
    </row>
    <row r="349" spans="1:13">
      <c r="A349" s="65">
        <v>340</v>
      </c>
      <c r="B349" s="117" t="s">
        <v>121</v>
      </c>
      <c r="C349" s="120">
        <v>102.75</v>
      </c>
      <c r="D349" s="118">
        <v>102.36666666666667</v>
      </c>
      <c r="E349" s="118">
        <v>101.58333333333334</v>
      </c>
      <c r="F349" s="118">
        <v>100.41666666666667</v>
      </c>
      <c r="G349" s="118">
        <v>99.63333333333334</v>
      </c>
      <c r="H349" s="118">
        <v>103.53333333333335</v>
      </c>
      <c r="I349" s="118">
        <v>104.31666666666668</v>
      </c>
      <c r="J349" s="118">
        <v>105.48333333333335</v>
      </c>
      <c r="K349" s="117">
        <v>103.15</v>
      </c>
      <c r="L349" s="117">
        <v>101.2</v>
      </c>
      <c r="M349" s="117">
        <v>47.489260000000002</v>
      </c>
    </row>
    <row r="350" spans="1:13">
      <c r="A350" s="65">
        <v>341</v>
      </c>
      <c r="B350" s="117" t="s">
        <v>122</v>
      </c>
      <c r="C350" s="120">
        <v>143</v>
      </c>
      <c r="D350" s="118">
        <v>142.79999999999998</v>
      </c>
      <c r="E350" s="118">
        <v>141.84999999999997</v>
      </c>
      <c r="F350" s="118">
        <v>140.69999999999999</v>
      </c>
      <c r="G350" s="118">
        <v>139.74999999999997</v>
      </c>
      <c r="H350" s="118">
        <v>143.94999999999996</v>
      </c>
      <c r="I350" s="118">
        <v>144.89999999999995</v>
      </c>
      <c r="J350" s="118">
        <v>146.04999999999995</v>
      </c>
      <c r="K350" s="117">
        <v>143.75</v>
      </c>
      <c r="L350" s="117">
        <v>141.65</v>
      </c>
      <c r="M350" s="117">
        <v>56.575620000000001</v>
      </c>
    </row>
    <row r="351" spans="1:13">
      <c r="A351" s="65">
        <v>342</v>
      </c>
      <c r="B351" s="117" t="s">
        <v>1276</v>
      </c>
      <c r="C351" s="120">
        <v>486.35</v>
      </c>
      <c r="D351" s="118">
        <v>490.5333333333333</v>
      </c>
      <c r="E351" s="118">
        <v>479.81666666666661</v>
      </c>
      <c r="F351" s="118">
        <v>473.2833333333333</v>
      </c>
      <c r="G351" s="118">
        <v>462.56666666666661</v>
      </c>
      <c r="H351" s="118">
        <v>497.06666666666661</v>
      </c>
      <c r="I351" s="118">
        <v>507.7833333333333</v>
      </c>
      <c r="J351" s="118">
        <v>514.31666666666661</v>
      </c>
      <c r="K351" s="117">
        <v>501.25</v>
      </c>
      <c r="L351" s="117">
        <v>484</v>
      </c>
      <c r="M351" s="117">
        <v>3.5420400000000001</v>
      </c>
    </row>
    <row r="352" spans="1:13">
      <c r="A352" s="65">
        <v>343</v>
      </c>
      <c r="B352" s="117" t="s">
        <v>123</v>
      </c>
      <c r="C352" s="120">
        <v>3504.8</v>
      </c>
      <c r="D352" s="118">
        <v>3515.4166666666665</v>
      </c>
      <c r="E352" s="118">
        <v>3480.5333333333328</v>
      </c>
      <c r="F352" s="118">
        <v>3456.2666666666664</v>
      </c>
      <c r="G352" s="118">
        <v>3421.3833333333328</v>
      </c>
      <c r="H352" s="118">
        <v>3539.6833333333329</v>
      </c>
      <c r="I352" s="118">
        <v>3574.5666666666671</v>
      </c>
      <c r="J352" s="118">
        <v>3598.833333333333</v>
      </c>
      <c r="K352" s="117">
        <v>3550.3</v>
      </c>
      <c r="L352" s="117">
        <v>3491.15</v>
      </c>
      <c r="M352" s="117">
        <v>8.5580000000000003E-2</v>
      </c>
    </row>
    <row r="353" spans="1:13">
      <c r="A353" s="65">
        <v>344</v>
      </c>
      <c r="B353" s="117" t="s">
        <v>204</v>
      </c>
      <c r="C353" s="120">
        <v>178.4</v>
      </c>
      <c r="D353" s="118">
        <v>177.41666666666666</v>
      </c>
      <c r="E353" s="118">
        <v>175.5333333333333</v>
      </c>
      <c r="F353" s="118">
        <v>172.66666666666666</v>
      </c>
      <c r="G353" s="118">
        <v>170.7833333333333</v>
      </c>
      <c r="H353" s="118">
        <v>180.2833333333333</v>
      </c>
      <c r="I353" s="118">
        <v>182.16666666666669</v>
      </c>
      <c r="J353" s="118">
        <v>185.0333333333333</v>
      </c>
      <c r="K353" s="117">
        <v>179.3</v>
      </c>
      <c r="L353" s="117">
        <v>174.55</v>
      </c>
      <c r="M353" s="117">
        <v>14.783799999999999</v>
      </c>
    </row>
    <row r="354" spans="1:13">
      <c r="A354" s="65">
        <v>345</v>
      </c>
      <c r="B354" s="117" t="s">
        <v>1282</v>
      </c>
      <c r="C354" s="120">
        <v>205.8</v>
      </c>
      <c r="D354" s="118">
        <v>206.31666666666669</v>
      </c>
      <c r="E354" s="118">
        <v>204.68333333333339</v>
      </c>
      <c r="F354" s="118">
        <v>203.56666666666669</v>
      </c>
      <c r="G354" s="118">
        <v>201.93333333333339</v>
      </c>
      <c r="H354" s="118">
        <v>207.43333333333339</v>
      </c>
      <c r="I354" s="118">
        <v>209.06666666666666</v>
      </c>
      <c r="J354" s="118">
        <v>210.18333333333339</v>
      </c>
      <c r="K354" s="117">
        <v>207.95</v>
      </c>
      <c r="L354" s="117">
        <v>205.2</v>
      </c>
      <c r="M354" s="117">
        <v>1.8123800000000001</v>
      </c>
    </row>
    <row r="355" spans="1:13">
      <c r="A355" s="65">
        <v>346</v>
      </c>
      <c r="B355" s="117" t="s">
        <v>124</v>
      </c>
      <c r="C355" s="120">
        <v>149.1</v>
      </c>
      <c r="D355" s="118">
        <v>149.04999999999998</v>
      </c>
      <c r="E355" s="118">
        <v>147.89999999999998</v>
      </c>
      <c r="F355" s="118">
        <v>146.69999999999999</v>
      </c>
      <c r="G355" s="118">
        <v>145.54999999999998</v>
      </c>
      <c r="H355" s="118">
        <v>150.24999999999997</v>
      </c>
      <c r="I355" s="118">
        <v>151.4</v>
      </c>
      <c r="J355" s="118">
        <v>152.59999999999997</v>
      </c>
      <c r="K355" s="117">
        <v>150.19999999999999</v>
      </c>
      <c r="L355" s="117">
        <v>147.85</v>
      </c>
      <c r="M355" s="117">
        <v>97.648009999999999</v>
      </c>
    </row>
    <row r="356" spans="1:13">
      <c r="A356" s="65">
        <v>347</v>
      </c>
      <c r="B356" s="117" t="s">
        <v>125</v>
      </c>
      <c r="C356" s="120">
        <v>91.85</v>
      </c>
      <c r="D356" s="118">
        <v>89.25</v>
      </c>
      <c r="E356" s="118">
        <v>85.85</v>
      </c>
      <c r="F356" s="118">
        <v>79.849999999999994</v>
      </c>
      <c r="G356" s="118">
        <v>76.449999999999989</v>
      </c>
      <c r="H356" s="118">
        <v>95.25</v>
      </c>
      <c r="I356" s="118">
        <v>98.65</v>
      </c>
      <c r="J356" s="118">
        <v>104.65</v>
      </c>
      <c r="K356" s="117">
        <v>92.65</v>
      </c>
      <c r="L356" s="117">
        <v>83.25</v>
      </c>
      <c r="M356" s="117">
        <v>106.21414</v>
      </c>
    </row>
    <row r="357" spans="1:13">
      <c r="A357" s="65">
        <v>348</v>
      </c>
      <c r="B357" s="117" t="s">
        <v>313</v>
      </c>
      <c r="C357" s="120">
        <v>74.849999999999994</v>
      </c>
      <c r="D357" s="118">
        <v>73.283333333333331</v>
      </c>
      <c r="E357" s="118">
        <v>71.566666666666663</v>
      </c>
      <c r="F357" s="118">
        <v>68.283333333333331</v>
      </c>
      <c r="G357" s="118">
        <v>66.566666666666663</v>
      </c>
      <c r="H357" s="118">
        <v>76.566666666666663</v>
      </c>
      <c r="I357" s="118">
        <v>78.283333333333331</v>
      </c>
      <c r="J357" s="118">
        <v>81.566666666666663</v>
      </c>
      <c r="K357" s="117">
        <v>75</v>
      </c>
      <c r="L357" s="117">
        <v>70</v>
      </c>
      <c r="M357" s="117">
        <v>0.94894999999999996</v>
      </c>
    </row>
    <row r="358" spans="1:13">
      <c r="A358" s="65">
        <v>349</v>
      </c>
      <c r="B358" s="117" t="s">
        <v>228</v>
      </c>
      <c r="C358" s="120">
        <v>22246.5</v>
      </c>
      <c r="D358" s="118">
        <v>22330.566666666666</v>
      </c>
      <c r="E358" s="118">
        <v>22085.933333333331</v>
      </c>
      <c r="F358" s="118">
        <v>21925.366666666665</v>
      </c>
      <c r="G358" s="118">
        <v>21680.73333333333</v>
      </c>
      <c r="H358" s="118">
        <v>22491.133333333331</v>
      </c>
      <c r="I358" s="118">
        <v>22735.766666666663</v>
      </c>
      <c r="J358" s="118">
        <v>22896.333333333332</v>
      </c>
      <c r="K358" s="117">
        <v>22575.200000000001</v>
      </c>
      <c r="L358" s="117">
        <v>22170</v>
      </c>
      <c r="M358" s="117">
        <v>0.32963999999999999</v>
      </c>
    </row>
    <row r="359" spans="1:13">
      <c r="A359" s="65">
        <v>350</v>
      </c>
      <c r="B359" s="117" t="s">
        <v>1308</v>
      </c>
      <c r="C359" s="120">
        <v>234.9</v>
      </c>
      <c r="D359" s="118">
        <v>232.31666666666669</v>
      </c>
      <c r="E359" s="118">
        <v>227.98333333333338</v>
      </c>
      <c r="F359" s="118">
        <v>221.06666666666669</v>
      </c>
      <c r="G359" s="118">
        <v>216.73333333333338</v>
      </c>
      <c r="H359" s="118">
        <v>239.23333333333338</v>
      </c>
      <c r="I359" s="118">
        <v>243.56666666666669</v>
      </c>
      <c r="J359" s="118">
        <v>250.48333333333338</v>
      </c>
      <c r="K359" s="117">
        <v>236.65</v>
      </c>
      <c r="L359" s="117">
        <v>225.4</v>
      </c>
      <c r="M359" s="117">
        <v>4.6546200000000004</v>
      </c>
    </row>
    <row r="360" spans="1:13">
      <c r="A360" s="65">
        <v>351</v>
      </c>
      <c r="B360" s="117" t="s">
        <v>348</v>
      </c>
      <c r="C360" s="120">
        <v>72.3</v>
      </c>
      <c r="D360" s="118">
        <v>72.166666666666671</v>
      </c>
      <c r="E360" s="118">
        <v>70.833333333333343</v>
      </c>
      <c r="F360" s="118">
        <v>69.366666666666674</v>
      </c>
      <c r="G360" s="118">
        <v>68.033333333333346</v>
      </c>
      <c r="H360" s="118">
        <v>73.63333333333334</v>
      </c>
      <c r="I360" s="118">
        <v>74.966666666666683</v>
      </c>
      <c r="J360" s="118">
        <v>76.433333333333337</v>
      </c>
      <c r="K360" s="117">
        <v>73.5</v>
      </c>
      <c r="L360" s="117">
        <v>70.7</v>
      </c>
      <c r="M360" s="117">
        <v>83.388360000000006</v>
      </c>
    </row>
    <row r="361" spans="1:13">
      <c r="A361" s="65">
        <v>352</v>
      </c>
      <c r="B361" s="117" t="s">
        <v>206</v>
      </c>
      <c r="C361" s="120">
        <v>2372</v>
      </c>
      <c r="D361" s="118">
        <v>2359.9666666666667</v>
      </c>
      <c r="E361" s="118">
        <v>2331.0333333333333</v>
      </c>
      <c r="F361" s="118">
        <v>2290.0666666666666</v>
      </c>
      <c r="G361" s="118">
        <v>2261.1333333333332</v>
      </c>
      <c r="H361" s="118">
        <v>2400.9333333333334</v>
      </c>
      <c r="I361" s="118">
        <v>2429.8666666666668</v>
      </c>
      <c r="J361" s="118">
        <v>2470.8333333333335</v>
      </c>
      <c r="K361" s="117">
        <v>2388.9</v>
      </c>
      <c r="L361" s="117">
        <v>2319</v>
      </c>
      <c r="M361" s="117">
        <v>3.5253999999999999</v>
      </c>
    </row>
    <row r="362" spans="1:13">
      <c r="A362" s="65">
        <v>353</v>
      </c>
      <c r="B362" s="117" t="s">
        <v>1316</v>
      </c>
      <c r="C362" s="120">
        <v>669.05</v>
      </c>
      <c r="D362" s="118">
        <v>666.68333333333328</v>
      </c>
      <c r="E362" s="118">
        <v>659.36666666666656</v>
      </c>
      <c r="F362" s="118">
        <v>649.68333333333328</v>
      </c>
      <c r="G362" s="118">
        <v>642.36666666666656</v>
      </c>
      <c r="H362" s="118">
        <v>676.36666666666656</v>
      </c>
      <c r="I362" s="118">
        <v>683.68333333333339</v>
      </c>
      <c r="J362" s="118">
        <v>693.36666666666656</v>
      </c>
      <c r="K362" s="117">
        <v>674</v>
      </c>
      <c r="L362" s="117">
        <v>657</v>
      </c>
      <c r="M362" s="117">
        <v>1.97831</v>
      </c>
    </row>
    <row r="363" spans="1:13">
      <c r="A363" s="65">
        <v>354</v>
      </c>
      <c r="B363" s="117" t="s">
        <v>126</v>
      </c>
      <c r="C363" s="120">
        <v>223.4</v>
      </c>
      <c r="D363" s="118">
        <v>223.95000000000002</v>
      </c>
      <c r="E363" s="118">
        <v>221.95000000000005</v>
      </c>
      <c r="F363" s="118">
        <v>220.50000000000003</v>
      </c>
      <c r="G363" s="118">
        <v>218.50000000000006</v>
      </c>
      <c r="H363" s="118">
        <v>225.40000000000003</v>
      </c>
      <c r="I363" s="118">
        <v>227.39999999999998</v>
      </c>
      <c r="J363" s="118">
        <v>228.85000000000002</v>
      </c>
      <c r="K363" s="117">
        <v>225.95</v>
      </c>
      <c r="L363" s="117">
        <v>222.5</v>
      </c>
      <c r="M363" s="117">
        <v>20.277799999999999</v>
      </c>
    </row>
    <row r="364" spans="1:13">
      <c r="A364" s="65">
        <v>355</v>
      </c>
      <c r="B364" s="117" t="s">
        <v>127</v>
      </c>
      <c r="C364" s="120">
        <v>113.45</v>
      </c>
      <c r="D364" s="118">
        <v>113.25</v>
      </c>
      <c r="E364" s="118">
        <v>112.3</v>
      </c>
      <c r="F364" s="118">
        <v>111.14999999999999</v>
      </c>
      <c r="G364" s="118">
        <v>110.19999999999999</v>
      </c>
      <c r="H364" s="118">
        <v>114.4</v>
      </c>
      <c r="I364" s="118">
        <v>115.35</v>
      </c>
      <c r="J364" s="118">
        <v>116.50000000000001</v>
      </c>
      <c r="K364" s="117">
        <v>114.2</v>
      </c>
      <c r="L364" s="117">
        <v>112.1</v>
      </c>
      <c r="M364" s="117">
        <v>59.569690000000001</v>
      </c>
    </row>
    <row r="365" spans="1:13">
      <c r="A365" s="65">
        <v>356</v>
      </c>
      <c r="B365" s="117" t="s">
        <v>1319</v>
      </c>
      <c r="C365" s="120">
        <v>3299.45</v>
      </c>
      <c r="D365" s="118">
        <v>3291.15</v>
      </c>
      <c r="E365" s="118">
        <v>3258.3</v>
      </c>
      <c r="F365" s="118">
        <v>3217.15</v>
      </c>
      <c r="G365" s="118">
        <v>3184.3</v>
      </c>
      <c r="H365" s="118">
        <v>3332.3</v>
      </c>
      <c r="I365" s="118">
        <v>3365.1499999999996</v>
      </c>
      <c r="J365" s="118">
        <v>3406.3</v>
      </c>
      <c r="K365" s="117">
        <v>3324</v>
      </c>
      <c r="L365" s="117">
        <v>3250</v>
      </c>
      <c r="M365" s="117">
        <v>0.23114000000000001</v>
      </c>
    </row>
    <row r="366" spans="1:13">
      <c r="A366" s="65">
        <v>357</v>
      </c>
      <c r="B366" s="117" t="s">
        <v>315</v>
      </c>
      <c r="C366" s="120">
        <v>15.4</v>
      </c>
      <c r="D366" s="118">
        <v>15.266666666666666</v>
      </c>
      <c r="E366" s="118">
        <v>15.033333333333331</v>
      </c>
      <c r="F366" s="118">
        <v>14.666666666666666</v>
      </c>
      <c r="G366" s="118">
        <v>14.433333333333332</v>
      </c>
      <c r="H366" s="118">
        <v>15.633333333333331</v>
      </c>
      <c r="I366" s="118">
        <v>15.866666666666665</v>
      </c>
      <c r="J366" s="118">
        <v>16.233333333333331</v>
      </c>
      <c r="K366" s="117">
        <v>15.5</v>
      </c>
      <c r="L366" s="117">
        <v>14.9</v>
      </c>
      <c r="M366" s="117">
        <v>4.4643699999999997</v>
      </c>
    </row>
    <row r="367" spans="1:13">
      <c r="A367" s="65">
        <v>358</v>
      </c>
      <c r="B367" s="117" t="s">
        <v>207</v>
      </c>
      <c r="C367" s="120">
        <v>10950.85</v>
      </c>
      <c r="D367" s="118">
        <v>10825.366666666667</v>
      </c>
      <c r="E367" s="118">
        <v>10650.733333333334</v>
      </c>
      <c r="F367" s="118">
        <v>10350.616666666667</v>
      </c>
      <c r="G367" s="118">
        <v>10175.983333333334</v>
      </c>
      <c r="H367" s="118">
        <v>11125.483333333334</v>
      </c>
      <c r="I367" s="118">
        <v>11300.116666666669</v>
      </c>
      <c r="J367" s="118">
        <v>11600.233333333334</v>
      </c>
      <c r="K367" s="117">
        <v>11000</v>
      </c>
      <c r="L367" s="117">
        <v>10525.25</v>
      </c>
      <c r="M367" s="117">
        <v>2.4580000000000001E-2</v>
      </c>
    </row>
    <row r="368" spans="1:13">
      <c r="A368" s="65">
        <v>359</v>
      </c>
      <c r="B368" s="117" t="s">
        <v>1327</v>
      </c>
      <c r="C368" s="120">
        <v>616.29999999999995</v>
      </c>
      <c r="D368" s="118">
        <v>622.18333333333328</v>
      </c>
      <c r="E368" s="118">
        <v>599.46666666666658</v>
      </c>
      <c r="F368" s="118">
        <v>582.63333333333333</v>
      </c>
      <c r="G368" s="118">
        <v>559.91666666666663</v>
      </c>
      <c r="H368" s="118">
        <v>639.01666666666654</v>
      </c>
      <c r="I368" s="118">
        <v>661.73333333333323</v>
      </c>
      <c r="J368" s="118">
        <v>678.56666666666649</v>
      </c>
      <c r="K368" s="117">
        <v>644.9</v>
      </c>
      <c r="L368" s="117">
        <v>605.35</v>
      </c>
      <c r="M368" s="117">
        <v>0.24043999999999999</v>
      </c>
    </row>
    <row r="369" spans="1:13">
      <c r="A369" s="65">
        <v>360</v>
      </c>
      <c r="B369" s="117" t="s">
        <v>205</v>
      </c>
      <c r="C369" s="120">
        <v>1144.1500000000001</v>
      </c>
      <c r="D369" s="118">
        <v>1145</v>
      </c>
      <c r="E369" s="118">
        <v>1131.25</v>
      </c>
      <c r="F369" s="118">
        <v>1118.3499999999999</v>
      </c>
      <c r="G369" s="118">
        <v>1104.5999999999999</v>
      </c>
      <c r="H369" s="118">
        <v>1157.9000000000001</v>
      </c>
      <c r="I369" s="118">
        <v>1171.6500000000001</v>
      </c>
      <c r="J369" s="118">
        <v>1184.5500000000002</v>
      </c>
      <c r="K369" s="117">
        <v>1158.75</v>
      </c>
      <c r="L369" s="117">
        <v>1132.0999999999999</v>
      </c>
      <c r="M369" s="117">
        <v>3.5998700000000001</v>
      </c>
    </row>
    <row r="370" spans="1:13">
      <c r="A370" s="65">
        <v>361</v>
      </c>
      <c r="B370" s="117" t="s">
        <v>1330</v>
      </c>
      <c r="C370" s="120">
        <v>930.15</v>
      </c>
      <c r="D370" s="118">
        <v>932.13333333333333</v>
      </c>
      <c r="E370" s="118">
        <v>919.26666666666665</v>
      </c>
      <c r="F370" s="118">
        <v>908.38333333333333</v>
      </c>
      <c r="G370" s="118">
        <v>895.51666666666665</v>
      </c>
      <c r="H370" s="118">
        <v>943.01666666666665</v>
      </c>
      <c r="I370" s="118">
        <v>955.88333333333321</v>
      </c>
      <c r="J370" s="118">
        <v>966.76666666666665</v>
      </c>
      <c r="K370" s="117">
        <v>945</v>
      </c>
      <c r="L370" s="117">
        <v>921.25</v>
      </c>
      <c r="M370" s="117">
        <v>3.1579700000000002</v>
      </c>
    </row>
    <row r="371" spans="1:13">
      <c r="A371" s="65">
        <v>362</v>
      </c>
      <c r="B371" s="117" t="s">
        <v>128</v>
      </c>
      <c r="C371" s="120">
        <v>76.650000000000006</v>
      </c>
      <c r="D371" s="118">
        <v>75.45</v>
      </c>
      <c r="E371" s="118">
        <v>73.900000000000006</v>
      </c>
      <c r="F371" s="118">
        <v>71.150000000000006</v>
      </c>
      <c r="G371" s="118">
        <v>69.600000000000009</v>
      </c>
      <c r="H371" s="118">
        <v>78.2</v>
      </c>
      <c r="I371" s="118">
        <v>79.749999999999986</v>
      </c>
      <c r="J371" s="118">
        <v>82.5</v>
      </c>
      <c r="K371" s="117">
        <v>77</v>
      </c>
      <c r="L371" s="117">
        <v>72.7</v>
      </c>
      <c r="M371" s="117">
        <v>376.60507999999999</v>
      </c>
    </row>
    <row r="372" spans="1:13">
      <c r="A372" s="65">
        <v>363</v>
      </c>
      <c r="B372" s="117" t="s">
        <v>1920</v>
      </c>
      <c r="C372" s="120">
        <v>910.3</v>
      </c>
      <c r="D372" s="118">
        <v>909.44999999999993</v>
      </c>
      <c r="E372" s="118">
        <v>900.89999999999986</v>
      </c>
      <c r="F372" s="118">
        <v>891.49999999999989</v>
      </c>
      <c r="G372" s="118">
        <v>882.94999999999982</v>
      </c>
      <c r="H372" s="118">
        <v>918.84999999999991</v>
      </c>
      <c r="I372" s="118">
        <v>927.39999999999986</v>
      </c>
      <c r="J372" s="118">
        <v>936.8</v>
      </c>
      <c r="K372" s="117">
        <v>918</v>
      </c>
      <c r="L372" s="117">
        <v>900.05</v>
      </c>
      <c r="M372" s="117">
        <v>0.87848999999999999</v>
      </c>
    </row>
    <row r="373" spans="1:13">
      <c r="A373" s="65">
        <v>364</v>
      </c>
      <c r="B373" s="117" t="s">
        <v>1337</v>
      </c>
      <c r="C373" s="120">
        <v>128</v>
      </c>
      <c r="D373" s="118">
        <v>128.23333333333332</v>
      </c>
      <c r="E373" s="118">
        <v>127.01666666666665</v>
      </c>
      <c r="F373" s="118">
        <v>126.03333333333333</v>
      </c>
      <c r="G373" s="118">
        <v>124.81666666666666</v>
      </c>
      <c r="H373" s="118">
        <v>129.21666666666664</v>
      </c>
      <c r="I373" s="118">
        <v>130.43333333333328</v>
      </c>
      <c r="J373" s="118">
        <v>131.41666666666663</v>
      </c>
      <c r="K373" s="117">
        <v>129.44999999999999</v>
      </c>
      <c r="L373" s="117">
        <v>127.25</v>
      </c>
      <c r="M373" s="117">
        <v>1.9948600000000001</v>
      </c>
    </row>
    <row r="374" spans="1:13">
      <c r="A374" s="65">
        <v>365</v>
      </c>
      <c r="B374" s="117" t="s">
        <v>129</v>
      </c>
      <c r="C374" s="120">
        <v>183.2</v>
      </c>
      <c r="D374" s="118">
        <v>183.01666666666665</v>
      </c>
      <c r="E374" s="118">
        <v>182.2833333333333</v>
      </c>
      <c r="F374" s="118">
        <v>181.36666666666665</v>
      </c>
      <c r="G374" s="118">
        <v>180.6333333333333</v>
      </c>
      <c r="H374" s="118">
        <v>183.93333333333331</v>
      </c>
      <c r="I374" s="118">
        <v>184.66666666666666</v>
      </c>
      <c r="J374" s="118">
        <v>185.58333333333331</v>
      </c>
      <c r="K374" s="117">
        <v>183.75</v>
      </c>
      <c r="L374" s="117">
        <v>182.1</v>
      </c>
      <c r="M374" s="117">
        <v>40.656230000000001</v>
      </c>
    </row>
    <row r="375" spans="1:13">
      <c r="A375" s="65">
        <v>366</v>
      </c>
      <c r="B375" s="117" t="s">
        <v>1348</v>
      </c>
      <c r="C375" s="120">
        <v>146.69999999999999</v>
      </c>
      <c r="D375" s="118">
        <v>147.43333333333331</v>
      </c>
      <c r="E375" s="118">
        <v>145.26666666666662</v>
      </c>
      <c r="F375" s="118">
        <v>143.83333333333331</v>
      </c>
      <c r="G375" s="118">
        <v>141.66666666666663</v>
      </c>
      <c r="H375" s="118">
        <v>148.86666666666662</v>
      </c>
      <c r="I375" s="118">
        <v>151.0333333333333</v>
      </c>
      <c r="J375" s="118">
        <v>152.46666666666661</v>
      </c>
      <c r="K375" s="117">
        <v>149.6</v>
      </c>
      <c r="L375" s="117">
        <v>146</v>
      </c>
      <c r="M375" s="117">
        <v>45.185119999999998</v>
      </c>
    </row>
    <row r="376" spans="1:13">
      <c r="A376" s="65">
        <v>367</v>
      </c>
      <c r="B376" s="117" t="s">
        <v>1360</v>
      </c>
      <c r="C376" s="120">
        <v>204.4</v>
      </c>
      <c r="D376" s="118">
        <v>205.15</v>
      </c>
      <c r="E376" s="118">
        <v>202.35000000000002</v>
      </c>
      <c r="F376" s="118">
        <v>200.3</v>
      </c>
      <c r="G376" s="118">
        <v>197.50000000000003</v>
      </c>
      <c r="H376" s="118">
        <v>207.20000000000002</v>
      </c>
      <c r="I376" s="118">
        <v>210.00000000000003</v>
      </c>
      <c r="J376" s="118">
        <v>212.05</v>
      </c>
      <c r="K376" s="117">
        <v>207.95</v>
      </c>
      <c r="L376" s="117">
        <v>203.1</v>
      </c>
      <c r="M376" s="117">
        <v>0.76729999999999998</v>
      </c>
    </row>
    <row r="377" spans="1:13">
      <c r="A377" s="65">
        <v>368</v>
      </c>
      <c r="B377" s="117" t="s">
        <v>2613</v>
      </c>
      <c r="C377" s="120">
        <v>80.349999999999994</v>
      </c>
      <c r="D377" s="118">
        <v>79.8</v>
      </c>
      <c r="E377" s="118">
        <v>78.449999999999989</v>
      </c>
      <c r="F377" s="118">
        <v>76.55</v>
      </c>
      <c r="G377" s="118">
        <v>75.199999999999989</v>
      </c>
      <c r="H377" s="118">
        <v>81.699999999999989</v>
      </c>
      <c r="I377" s="118">
        <v>83.049999999999983</v>
      </c>
      <c r="J377" s="118">
        <v>84.949999999999989</v>
      </c>
      <c r="K377" s="117">
        <v>81.150000000000006</v>
      </c>
      <c r="L377" s="117">
        <v>77.900000000000006</v>
      </c>
      <c r="M377" s="117">
        <v>1.81352</v>
      </c>
    </row>
    <row r="378" spans="1:13">
      <c r="A378" s="65">
        <v>369</v>
      </c>
      <c r="B378" s="117" t="s">
        <v>130</v>
      </c>
      <c r="C378" s="120">
        <v>78.05</v>
      </c>
      <c r="D378" s="118">
        <v>77.716666666666654</v>
      </c>
      <c r="E378" s="118">
        <v>77.083333333333314</v>
      </c>
      <c r="F378" s="118">
        <v>76.11666666666666</v>
      </c>
      <c r="G378" s="118">
        <v>75.48333333333332</v>
      </c>
      <c r="H378" s="118">
        <v>78.683333333333309</v>
      </c>
      <c r="I378" s="118">
        <v>79.316666666666663</v>
      </c>
      <c r="J378" s="118">
        <v>80.283333333333303</v>
      </c>
      <c r="K378" s="117">
        <v>78.349999999999994</v>
      </c>
      <c r="L378" s="117">
        <v>76.75</v>
      </c>
      <c r="M378" s="117">
        <v>2.2339099999999998</v>
      </c>
    </row>
    <row r="379" spans="1:13">
      <c r="A379" s="65">
        <v>370</v>
      </c>
      <c r="B379" s="117" t="s">
        <v>1367</v>
      </c>
      <c r="C379" s="120">
        <v>1491.2</v>
      </c>
      <c r="D379" s="118">
        <v>1501.0166666666667</v>
      </c>
      <c r="E379" s="118">
        <v>1477.1833333333334</v>
      </c>
      <c r="F379" s="118">
        <v>1463.1666666666667</v>
      </c>
      <c r="G379" s="118">
        <v>1439.3333333333335</v>
      </c>
      <c r="H379" s="118">
        <v>1515.0333333333333</v>
      </c>
      <c r="I379" s="118">
        <v>1538.8666666666668</v>
      </c>
      <c r="J379" s="118">
        <v>1552.8833333333332</v>
      </c>
      <c r="K379" s="117">
        <v>1524.85</v>
      </c>
      <c r="L379" s="117">
        <v>1487</v>
      </c>
      <c r="M379" s="117">
        <v>1.74204</v>
      </c>
    </row>
    <row r="380" spans="1:13">
      <c r="A380" s="65">
        <v>371</v>
      </c>
      <c r="B380" s="117" t="s">
        <v>1850</v>
      </c>
      <c r="C380" s="120">
        <v>718.6</v>
      </c>
      <c r="D380" s="118">
        <v>721.5333333333333</v>
      </c>
      <c r="E380" s="118">
        <v>710.06666666666661</v>
      </c>
      <c r="F380" s="118">
        <v>701.5333333333333</v>
      </c>
      <c r="G380" s="118">
        <v>690.06666666666661</v>
      </c>
      <c r="H380" s="118">
        <v>730.06666666666661</v>
      </c>
      <c r="I380" s="118">
        <v>741.5333333333333</v>
      </c>
      <c r="J380" s="118">
        <v>750.06666666666661</v>
      </c>
      <c r="K380" s="117">
        <v>733</v>
      </c>
      <c r="L380" s="117">
        <v>713</v>
      </c>
      <c r="M380" s="117">
        <v>0.59684999999999999</v>
      </c>
    </row>
    <row r="381" spans="1:13">
      <c r="A381" s="65">
        <v>372</v>
      </c>
      <c r="B381" s="117" t="s">
        <v>1368</v>
      </c>
      <c r="C381" s="120">
        <v>381.8</v>
      </c>
      <c r="D381" s="118">
        <v>376.93333333333334</v>
      </c>
      <c r="E381" s="118">
        <v>369.86666666666667</v>
      </c>
      <c r="F381" s="118">
        <v>357.93333333333334</v>
      </c>
      <c r="G381" s="118">
        <v>350.86666666666667</v>
      </c>
      <c r="H381" s="118">
        <v>388.86666666666667</v>
      </c>
      <c r="I381" s="118">
        <v>395.93333333333339</v>
      </c>
      <c r="J381" s="118">
        <v>407.86666666666667</v>
      </c>
      <c r="K381" s="117">
        <v>384</v>
      </c>
      <c r="L381" s="117">
        <v>365</v>
      </c>
      <c r="M381" s="117">
        <v>11.8522</v>
      </c>
    </row>
    <row r="382" spans="1:13">
      <c r="A382" s="65">
        <v>373</v>
      </c>
      <c r="B382" s="117" t="s">
        <v>1370</v>
      </c>
      <c r="C382" s="120">
        <v>93.45</v>
      </c>
      <c r="D382" s="118">
        <v>93.166666666666671</v>
      </c>
      <c r="E382" s="118">
        <v>91.983333333333348</v>
      </c>
      <c r="F382" s="118">
        <v>90.51666666666668</v>
      </c>
      <c r="G382" s="118">
        <v>89.333333333333357</v>
      </c>
      <c r="H382" s="118">
        <v>94.63333333333334</v>
      </c>
      <c r="I382" s="118">
        <v>95.816666666666649</v>
      </c>
      <c r="J382" s="118">
        <v>97.283333333333331</v>
      </c>
      <c r="K382" s="117">
        <v>94.35</v>
      </c>
      <c r="L382" s="117">
        <v>91.7</v>
      </c>
      <c r="M382" s="117">
        <v>16.471109999999999</v>
      </c>
    </row>
    <row r="383" spans="1:13">
      <c r="A383" s="65">
        <v>374</v>
      </c>
      <c r="B383" s="117" t="s">
        <v>1372</v>
      </c>
      <c r="C383" s="120">
        <v>568.5</v>
      </c>
      <c r="D383" s="118">
        <v>569.5</v>
      </c>
      <c r="E383" s="118">
        <v>565</v>
      </c>
      <c r="F383" s="118">
        <v>561.5</v>
      </c>
      <c r="G383" s="118">
        <v>557</v>
      </c>
      <c r="H383" s="118">
        <v>573</v>
      </c>
      <c r="I383" s="118">
        <v>577.5</v>
      </c>
      <c r="J383" s="118">
        <v>581</v>
      </c>
      <c r="K383" s="117">
        <v>574</v>
      </c>
      <c r="L383" s="117">
        <v>566</v>
      </c>
      <c r="M383" s="117">
        <v>1.43814</v>
      </c>
    </row>
    <row r="384" spans="1:13">
      <c r="A384" s="65">
        <v>375</v>
      </c>
      <c r="B384" s="117" t="s">
        <v>1374</v>
      </c>
      <c r="C384" s="120">
        <v>151.1</v>
      </c>
      <c r="D384" s="118">
        <v>150.9</v>
      </c>
      <c r="E384" s="118">
        <v>145.9</v>
      </c>
      <c r="F384" s="118">
        <v>140.69999999999999</v>
      </c>
      <c r="G384" s="118">
        <v>135.69999999999999</v>
      </c>
      <c r="H384" s="118">
        <v>156.10000000000002</v>
      </c>
      <c r="I384" s="118">
        <v>161.10000000000002</v>
      </c>
      <c r="J384" s="118">
        <v>166.30000000000004</v>
      </c>
      <c r="K384" s="117">
        <v>155.9</v>
      </c>
      <c r="L384" s="117">
        <v>145.69999999999999</v>
      </c>
      <c r="M384" s="117">
        <v>3.87575</v>
      </c>
    </row>
    <row r="385" spans="1:13">
      <c r="A385" s="65">
        <v>376</v>
      </c>
      <c r="B385" s="117" t="s">
        <v>211</v>
      </c>
      <c r="C385" s="120">
        <v>687.8</v>
      </c>
      <c r="D385" s="118">
        <v>681.43333333333339</v>
      </c>
      <c r="E385" s="118">
        <v>671.76666666666677</v>
      </c>
      <c r="F385" s="118">
        <v>655.73333333333335</v>
      </c>
      <c r="G385" s="118">
        <v>646.06666666666672</v>
      </c>
      <c r="H385" s="118">
        <v>697.46666666666681</v>
      </c>
      <c r="I385" s="118">
        <v>707.13333333333333</v>
      </c>
      <c r="J385" s="118">
        <v>723.16666666666686</v>
      </c>
      <c r="K385" s="117">
        <v>691.1</v>
      </c>
      <c r="L385" s="117">
        <v>665.4</v>
      </c>
      <c r="M385" s="117">
        <v>7.0184300000000004</v>
      </c>
    </row>
    <row r="386" spans="1:13">
      <c r="A386" s="65">
        <v>377</v>
      </c>
      <c r="B386" s="117" t="s">
        <v>1379</v>
      </c>
      <c r="C386" s="120">
        <v>248.5</v>
      </c>
      <c r="D386" s="118">
        <v>245.79999999999998</v>
      </c>
      <c r="E386" s="118">
        <v>240.69999999999996</v>
      </c>
      <c r="F386" s="118">
        <v>232.89999999999998</v>
      </c>
      <c r="G386" s="118">
        <v>227.79999999999995</v>
      </c>
      <c r="H386" s="118">
        <v>253.59999999999997</v>
      </c>
      <c r="I386" s="118">
        <v>258.7</v>
      </c>
      <c r="J386" s="118">
        <v>266.5</v>
      </c>
      <c r="K386" s="117">
        <v>250.9</v>
      </c>
      <c r="L386" s="117">
        <v>238</v>
      </c>
      <c r="M386" s="117">
        <v>0.31478</v>
      </c>
    </row>
    <row r="387" spans="1:13">
      <c r="A387" s="65">
        <v>378</v>
      </c>
      <c r="B387" s="117" t="s">
        <v>1389</v>
      </c>
      <c r="C387" s="120">
        <v>786.2</v>
      </c>
      <c r="D387" s="118">
        <v>781.93333333333339</v>
      </c>
      <c r="E387" s="118">
        <v>771.26666666666677</v>
      </c>
      <c r="F387" s="118">
        <v>756.33333333333337</v>
      </c>
      <c r="G387" s="118">
        <v>745.66666666666674</v>
      </c>
      <c r="H387" s="118">
        <v>796.86666666666679</v>
      </c>
      <c r="I387" s="118">
        <v>807.5333333333333</v>
      </c>
      <c r="J387" s="118">
        <v>822.46666666666681</v>
      </c>
      <c r="K387" s="117">
        <v>792.6</v>
      </c>
      <c r="L387" s="117">
        <v>767</v>
      </c>
      <c r="M387" s="117">
        <v>9.5157399999999992</v>
      </c>
    </row>
    <row r="388" spans="1:13">
      <c r="A388" s="65">
        <v>379</v>
      </c>
      <c r="B388" s="117" t="s">
        <v>1881</v>
      </c>
      <c r="C388" s="120">
        <v>595.79999999999995</v>
      </c>
      <c r="D388" s="118">
        <v>590.5333333333333</v>
      </c>
      <c r="E388" s="118">
        <v>583.36666666666656</v>
      </c>
      <c r="F388" s="118">
        <v>570.93333333333328</v>
      </c>
      <c r="G388" s="118">
        <v>563.76666666666654</v>
      </c>
      <c r="H388" s="118">
        <v>602.96666666666658</v>
      </c>
      <c r="I388" s="118">
        <v>610.13333333333333</v>
      </c>
      <c r="J388" s="118">
        <v>622.56666666666661</v>
      </c>
      <c r="K388" s="117">
        <v>597.70000000000005</v>
      </c>
      <c r="L388" s="117">
        <v>578.1</v>
      </c>
      <c r="M388" s="117">
        <v>15.27384</v>
      </c>
    </row>
    <row r="389" spans="1:13">
      <c r="A389" s="65">
        <v>380</v>
      </c>
      <c r="B389" s="117" t="s">
        <v>1393</v>
      </c>
      <c r="C389" s="120">
        <v>56.4</v>
      </c>
      <c r="D389" s="118">
        <v>56</v>
      </c>
      <c r="E389" s="118">
        <v>53.4</v>
      </c>
      <c r="F389" s="118">
        <v>50.4</v>
      </c>
      <c r="G389" s="118">
        <v>47.8</v>
      </c>
      <c r="H389" s="118">
        <v>59</v>
      </c>
      <c r="I389" s="118">
        <v>61.599999999999994</v>
      </c>
      <c r="J389" s="118">
        <v>64.599999999999994</v>
      </c>
      <c r="K389" s="117">
        <v>58.6</v>
      </c>
      <c r="L389" s="117">
        <v>53</v>
      </c>
      <c r="M389" s="117">
        <v>45.941339999999997</v>
      </c>
    </row>
    <row r="390" spans="1:13">
      <c r="A390" s="65">
        <v>381</v>
      </c>
      <c r="B390" s="117" t="s">
        <v>131</v>
      </c>
      <c r="C390" s="120">
        <v>6.6</v>
      </c>
      <c r="D390" s="118">
        <v>6.6166666666666671</v>
      </c>
      <c r="E390" s="118">
        <v>6.4833333333333343</v>
      </c>
      <c r="F390" s="118">
        <v>6.3666666666666671</v>
      </c>
      <c r="G390" s="118">
        <v>6.2333333333333343</v>
      </c>
      <c r="H390" s="118">
        <v>6.7333333333333343</v>
      </c>
      <c r="I390" s="118">
        <v>6.8666666666666671</v>
      </c>
      <c r="J390" s="118">
        <v>6.9833333333333343</v>
      </c>
      <c r="K390" s="117">
        <v>6.75</v>
      </c>
      <c r="L390" s="117">
        <v>6.5</v>
      </c>
      <c r="M390" s="117">
        <v>378.10433999999998</v>
      </c>
    </row>
    <row r="391" spans="1:13">
      <c r="A391" s="65">
        <v>382</v>
      </c>
      <c r="B391" s="117" t="s">
        <v>132</v>
      </c>
      <c r="C391" s="120">
        <v>137.30000000000001</v>
      </c>
      <c r="D391" s="118">
        <v>137.33333333333334</v>
      </c>
      <c r="E391" s="118">
        <v>136.26666666666668</v>
      </c>
      <c r="F391" s="118">
        <v>135.23333333333335</v>
      </c>
      <c r="G391" s="118">
        <v>134.16666666666669</v>
      </c>
      <c r="H391" s="118">
        <v>138.36666666666667</v>
      </c>
      <c r="I391" s="118">
        <v>139.43333333333334</v>
      </c>
      <c r="J391" s="118">
        <v>140.46666666666667</v>
      </c>
      <c r="K391" s="117">
        <v>138.4</v>
      </c>
      <c r="L391" s="117">
        <v>136.30000000000001</v>
      </c>
      <c r="M391" s="117">
        <v>76.21163</v>
      </c>
    </row>
    <row r="392" spans="1:13">
      <c r="A392" s="65">
        <v>383</v>
      </c>
      <c r="B392" s="117" t="s">
        <v>1395</v>
      </c>
      <c r="C392" s="120">
        <v>89.45</v>
      </c>
      <c r="D392" s="118">
        <v>88.166666666666671</v>
      </c>
      <c r="E392" s="118">
        <v>86.333333333333343</v>
      </c>
      <c r="F392" s="118">
        <v>83.216666666666669</v>
      </c>
      <c r="G392" s="118">
        <v>81.38333333333334</v>
      </c>
      <c r="H392" s="118">
        <v>91.283333333333346</v>
      </c>
      <c r="I392" s="118">
        <v>93.116666666666688</v>
      </c>
      <c r="J392" s="118">
        <v>96.233333333333348</v>
      </c>
      <c r="K392" s="117">
        <v>90</v>
      </c>
      <c r="L392" s="117">
        <v>85.05</v>
      </c>
      <c r="M392" s="117">
        <v>4.5279299999999996</v>
      </c>
    </row>
    <row r="393" spans="1:13">
      <c r="A393" s="65">
        <v>384</v>
      </c>
      <c r="B393" s="117" t="s">
        <v>1397</v>
      </c>
      <c r="C393" s="120">
        <v>740.65</v>
      </c>
      <c r="D393" s="118">
        <v>745.18333333333339</v>
      </c>
      <c r="E393" s="118">
        <v>734.46666666666681</v>
      </c>
      <c r="F393" s="118">
        <v>728.28333333333342</v>
      </c>
      <c r="G393" s="118">
        <v>717.56666666666683</v>
      </c>
      <c r="H393" s="118">
        <v>751.36666666666679</v>
      </c>
      <c r="I393" s="118">
        <v>762.08333333333348</v>
      </c>
      <c r="J393" s="118">
        <v>768.26666666666677</v>
      </c>
      <c r="K393" s="117">
        <v>755.9</v>
      </c>
      <c r="L393" s="117">
        <v>739</v>
      </c>
      <c r="M393" s="117">
        <v>0.1017</v>
      </c>
    </row>
    <row r="394" spans="1:13">
      <c r="A394" s="65">
        <v>385</v>
      </c>
      <c r="B394" s="117" t="s">
        <v>133</v>
      </c>
      <c r="C394" s="120">
        <v>181.8</v>
      </c>
      <c r="D394" s="118">
        <v>179.56666666666669</v>
      </c>
      <c r="E394" s="118">
        <v>175.43333333333339</v>
      </c>
      <c r="F394" s="118">
        <v>169.06666666666669</v>
      </c>
      <c r="G394" s="118">
        <v>164.93333333333339</v>
      </c>
      <c r="H394" s="118">
        <v>185.93333333333339</v>
      </c>
      <c r="I394" s="118">
        <v>190.06666666666666</v>
      </c>
      <c r="J394" s="118">
        <v>196.43333333333339</v>
      </c>
      <c r="K394" s="117">
        <v>183.7</v>
      </c>
      <c r="L394" s="117">
        <v>173.2</v>
      </c>
      <c r="M394" s="117">
        <v>105.0594</v>
      </c>
    </row>
    <row r="395" spans="1:13">
      <c r="A395" s="65">
        <v>386</v>
      </c>
      <c r="B395" s="117" t="s">
        <v>134</v>
      </c>
      <c r="C395" s="120">
        <v>1226.05</v>
      </c>
      <c r="D395" s="118">
        <v>1230.2166666666665</v>
      </c>
      <c r="E395" s="118">
        <v>1218.083333333333</v>
      </c>
      <c r="F395" s="118">
        <v>1210.1166666666666</v>
      </c>
      <c r="G395" s="118">
        <v>1197.9833333333331</v>
      </c>
      <c r="H395" s="118">
        <v>1238.1833333333329</v>
      </c>
      <c r="I395" s="118">
        <v>1250.3166666666666</v>
      </c>
      <c r="J395" s="118">
        <v>1258.2833333333328</v>
      </c>
      <c r="K395" s="117">
        <v>1242.3499999999999</v>
      </c>
      <c r="L395" s="117">
        <v>1222.25</v>
      </c>
      <c r="M395" s="117">
        <v>79.225129999999993</v>
      </c>
    </row>
    <row r="396" spans="1:13">
      <c r="A396" s="65">
        <v>387</v>
      </c>
      <c r="B396" s="117" t="s">
        <v>1401</v>
      </c>
      <c r="C396" s="120">
        <v>26.15</v>
      </c>
      <c r="D396" s="118">
        <v>24.766666666666666</v>
      </c>
      <c r="E396" s="118">
        <v>23.383333333333333</v>
      </c>
      <c r="F396" s="118">
        <v>20.616666666666667</v>
      </c>
      <c r="G396" s="118">
        <v>19.233333333333334</v>
      </c>
      <c r="H396" s="118">
        <v>27.533333333333331</v>
      </c>
      <c r="I396" s="118">
        <v>28.916666666666664</v>
      </c>
      <c r="J396" s="118">
        <v>31.68333333333333</v>
      </c>
      <c r="K396" s="117">
        <v>26.15</v>
      </c>
      <c r="L396" s="117">
        <v>22</v>
      </c>
      <c r="M396" s="117">
        <v>8.8794799999999992</v>
      </c>
    </row>
    <row r="397" spans="1:13">
      <c r="A397" s="65">
        <v>388</v>
      </c>
      <c r="B397" s="117" t="s">
        <v>135</v>
      </c>
      <c r="C397" s="120">
        <v>125.25</v>
      </c>
      <c r="D397" s="118">
        <v>124.90000000000002</v>
      </c>
      <c r="E397" s="118">
        <v>122.00000000000004</v>
      </c>
      <c r="F397" s="118">
        <v>118.75000000000003</v>
      </c>
      <c r="G397" s="118">
        <v>115.85000000000005</v>
      </c>
      <c r="H397" s="118">
        <v>128.15000000000003</v>
      </c>
      <c r="I397" s="118">
        <v>131.05000000000001</v>
      </c>
      <c r="J397" s="118">
        <v>134.30000000000001</v>
      </c>
      <c r="K397" s="117">
        <v>127.8</v>
      </c>
      <c r="L397" s="117">
        <v>121.65</v>
      </c>
      <c r="M397" s="117">
        <v>215.88299000000001</v>
      </c>
    </row>
    <row r="398" spans="1:13">
      <c r="A398" s="65">
        <v>389</v>
      </c>
      <c r="B398" s="117" t="s">
        <v>1404</v>
      </c>
      <c r="C398" s="120">
        <v>10.9</v>
      </c>
      <c r="D398" s="118">
        <v>10.933333333333332</v>
      </c>
      <c r="E398" s="118">
        <v>10.716666666666663</v>
      </c>
      <c r="F398" s="118">
        <v>10.533333333333331</v>
      </c>
      <c r="G398" s="118">
        <v>10.316666666666663</v>
      </c>
      <c r="H398" s="118">
        <v>11.116666666666664</v>
      </c>
      <c r="I398" s="118">
        <v>11.333333333333332</v>
      </c>
      <c r="J398" s="118">
        <v>11.516666666666664</v>
      </c>
      <c r="K398" s="117">
        <v>11.15</v>
      </c>
      <c r="L398" s="117">
        <v>10.75</v>
      </c>
      <c r="M398" s="117">
        <v>13.81432</v>
      </c>
    </row>
    <row r="399" spans="1:13">
      <c r="A399" s="65">
        <v>390</v>
      </c>
      <c r="B399" s="117" t="s">
        <v>1406</v>
      </c>
      <c r="C399" s="120">
        <v>355.2</v>
      </c>
      <c r="D399" s="118">
        <v>350.0333333333333</v>
      </c>
      <c r="E399" s="118">
        <v>341.76666666666659</v>
      </c>
      <c r="F399" s="118">
        <v>328.33333333333331</v>
      </c>
      <c r="G399" s="118">
        <v>320.06666666666661</v>
      </c>
      <c r="H399" s="118">
        <v>363.46666666666658</v>
      </c>
      <c r="I399" s="118">
        <v>371.73333333333323</v>
      </c>
      <c r="J399" s="118">
        <v>385.16666666666657</v>
      </c>
      <c r="K399" s="117">
        <v>358.3</v>
      </c>
      <c r="L399" s="117">
        <v>336.6</v>
      </c>
      <c r="M399" s="117">
        <v>15.17347</v>
      </c>
    </row>
    <row r="400" spans="1:13">
      <c r="A400" s="65">
        <v>391</v>
      </c>
      <c r="B400" s="117" t="s">
        <v>2210</v>
      </c>
      <c r="C400" s="120">
        <v>27.7</v>
      </c>
      <c r="D400" s="118">
        <v>27.316666666666666</v>
      </c>
      <c r="E400" s="118">
        <v>26.833333333333332</v>
      </c>
      <c r="F400" s="118">
        <v>25.966666666666665</v>
      </c>
      <c r="G400" s="118">
        <v>25.483333333333331</v>
      </c>
      <c r="H400" s="118">
        <v>28.183333333333334</v>
      </c>
      <c r="I400" s="118">
        <v>28.666666666666668</v>
      </c>
      <c r="J400" s="118">
        <v>29.533333333333335</v>
      </c>
      <c r="K400" s="117">
        <v>27.8</v>
      </c>
      <c r="L400" s="117">
        <v>26.45</v>
      </c>
      <c r="M400" s="117">
        <v>5.6764200000000002</v>
      </c>
    </row>
    <row r="401" spans="1:13">
      <c r="A401" s="65">
        <v>392</v>
      </c>
      <c r="B401" s="117" t="s">
        <v>1411</v>
      </c>
      <c r="C401" s="120">
        <v>490.25</v>
      </c>
      <c r="D401" s="118">
        <v>486.73333333333335</v>
      </c>
      <c r="E401" s="118">
        <v>479.7166666666667</v>
      </c>
      <c r="F401" s="118">
        <v>469.18333333333334</v>
      </c>
      <c r="G401" s="118">
        <v>462.16666666666669</v>
      </c>
      <c r="H401" s="118">
        <v>497.26666666666671</v>
      </c>
      <c r="I401" s="118">
        <v>504.28333333333336</v>
      </c>
      <c r="J401" s="118">
        <v>514.81666666666672</v>
      </c>
      <c r="K401" s="117">
        <v>493.75</v>
      </c>
      <c r="L401" s="117">
        <v>476.2</v>
      </c>
      <c r="M401" s="117">
        <v>8.4459999999999993E-2</v>
      </c>
    </row>
    <row r="402" spans="1:13">
      <c r="A402" s="65">
        <v>393</v>
      </c>
      <c r="B402" s="117" t="s">
        <v>2184</v>
      </c>
      <c r="C402" s="120">
        <v>10.3</v>
      </c>
      <c r="D402" s="118">
        <v>10.033333333333333</v>
      </c>
      <c r="E402" s="118">
        <v>9.7166666666666668</v>
      </c>
      <c r="F402" s="118">
        <v>9.1333333333333329</v>
      </c>
      <c r="G402" s="118">
        <v>8.8166666666666664</v>
      </c>
      <c r="H402" s="118">
        <v>10.616666666666667</v>
      </c>
      <c r="I402" s="118">
        <v>10.933333333333334</v>
      </c>
      <c r="J402" s="118">
        <v>11.516666666666667</v>
      </c>
      <c r="K402" s="117">
        <v>10.35</v>
      </c>
      <c r="L402" s="117">
        <v>9.4499999999999993</v>
      </c>
      <c r="M402" s="117">
        <v>22.572220000000002</v>
      </c>
    </row>
    <row r="403" spans="1:13">
      <c r="A403" s="65">
        <v>394</v>
      </c>
      <c r="B403" s="117" t="s">
        <v>136</v>
      </c>
      <c r="C403" s="120">
        <v>12.35</v>
      </c>
      <c r="D403" s="118">
        <v>11.9</v>
      </c>
      <c r="E403" s="118">
        <v>11.25</v>
      </c>
      <c r="F403" s="118">
        <v>10.15</v>
      </c>
      <c r="G403" s="118">
        <v>9.5</v>
      </c>
      <c r="H403" s="118">
        <v>13</v>
      </c>
      <c r="I403" s="118">
        <v>13.650000000000002</v>
      </c>
      <c r="J403" s="118">
        <v>14.75</v>
      </c>
      <c r="K403" s="117">
        <v>12.55</v>
      </c>
      <c r="L403" s="117">
        <v>10.8</v>
      </c>
      <c r="M403" s="117">
        <v>1815.0119299999999</v>
      </c>
    </row>
    <row r="404" spans="1:13">
      <c r="A404" s="65">
        <v>395</v>
      </c>
      <c r="B404" s="117" t="s">
        <v>1428</v>
      </c>
      <c r="C404" s="120">
        <v>2.8</v>
      </c>
      <c r="D404" s="118">
        <v>2.8000000000000003</v>
      </c>
      <c r="E404" s="118">
        <v>2.7500000000000004</v>
      </c>
      <c r="F404" s="118">
        <v>2.7</v>
      </c>
      <c r="G404" s="118">
        <v>2.6500000000000004</v>
      </c>
      <c r="H404" s="118">
        <v>2.8500000000000005</v>
      </c>
      <c r="I404" s="118">
        <v>2.9000000000000004</v>
      </c>
      <c r="J404" s="118">
        <v>2.9500000000000006</v>
      </c>
      <c r="K404" s="117">
        <v>2.85</v>
      </c>
      <c r="L404" s="117">
        <v>2.75</v>
      </c>
      <c r="M404" s="117">
        <v>8.9915500000000002</v>
      </c>
    </row>
    <row r="405" spans="1:13">
      <c r="A405" s="65">
        <v>396</v>
      </c>
      <c r="B405" s="117" t="s">
        <v>1436</v>
      </c>
      <c r="C405" s="120">
        <v>313.55</v>
      </c>
      <c r="D405" s="118">
        <v>312.05</v>
      </c>
      <c r="E405" s="118">
        <v>308.05</v>
      </c>
      <c r="F405" s="118">
        <v>302.55</v>
      </c>
      <c r="G405" s="118">
        <v>298.55</v>
      </c>
      <c r="H405" s="118">
        <v>317.55</v>
      </c>
      <c r="I405" s="118">
        <v>321.55</v>
      </c>
      <c r="J405" s="118">
        <v>327.05</v>
      </c>
      <c r="K405" s="117">
        <v>316.05</v>
      </c>
      <c r="L405" s="117">
        <v>306.55</v>
      </c>
      <c r="M405" s="117">
        <v>8.7220000000000006E-2</v>
      </c>
    </row>
    <row r="406" spans="1:13">
      <c r="A406" s="65">
        <v>397</v>
      </c>
      <c r="B406" s="117" t="s">
        <v>1440</v>
      </c>
      <c r="C406" s="120">
        <v>206.85</v>
      </c>
      <c r="D406" s="118">
        <v>203.03333333333333</v>
      </c>
      <c r="E406" s="118">
        <v>195.56666666666666</v>
      </c>
      <c r="F406" s="118">
        <v>184.28333333333333</v>
      </c>
      <c r="G406" s="118">
        <v>176.81666666666666</v>
      </c>
      <c r="H406" s="118">
        <v>214.31666666666666</v>
      </c>
      <c r="I406" s="118">
        <v>221.7833333333333</v>
      </c>
      <c r="J406" s="118">
        <v>233.06666666666666</v>
      </c>
      <c r="K406" s="117">
        <v>210.5</v>
      </c>
      <c r="L406" s="117">
        <v>191.75</v>
      </c>
      <c r="M406" s="117">
        <v>3.9579599999999999</v>
      </c>
    </row>
    <row r="407" spans="1:13">
      <c r="A407" s="65">
        <v>398</v>
      </c>
      <c r="B407" s="117" t="s">
        <v>1442</v>
      </c>
      <c r="C407" s="120">
        <v>84.2</v>
      </c>
      <c r="D407" s="118">
        <v>84.533333333333346</v>
      </c>
      <c r="E407" s="118">
        <v>82.666666666666686</v>
      </c>
      <c r="F407" s="118">
        <v>81.13333333333334</v>
      </c>
      <c r="G407" s="118">
        <v>79.26666666666668</v>
      </c>
      <c r="H407" s="118">
        <v>86.066666666666691</v>
      </c>
      <c r="I407" s="118">
        <v>87.933333333333337</v>
      </c>
      <c r="J407" s="118">
        <v>89.466666666666697</v>
      </c>
      <c r="K407" s="117">
        <v>86.4</v>
      </c>
      <c r="L407" s="117">
        <v>83</v>
      </c>
      <c r="M407" s="117">
        <v>0.63117999999999996</v>
      </c>
    </row>
    <row r="408" spans="1:13">
      <c r="A408" s="65">
        <v>399</v>
      </c>
      <c r="B408" s="117" t="s">
        <v>137</v>
      </c>
      <c r="C408" s="120">
        <v>52.35</v>
      </c>
      <c r="D408" s="118">
        <v>51.366666666666667</v>
      </c>
      <c r="E408" s="118">
        <v>49.883333333333333</v>
      </c>
      <c r="F408" s="118">
        <v>47.416666666666664</v>
      </c>
      <c r="G408" s="118">
        <v>45.93333333333333</v>
      </c>
      <c r="H408" s="118">
        <v>53.833333333333336</v>
      </c>
      <c r="I408" s="118">
        <v>55.31666666666667</v>
      </c>
      <c r="J408" s="118">
        <v>57.783333333333339</v>
      </c>
      <c r="K408" s="117">
        <v>52.85</v>
      </c>
      <c r="L408" s="117">
        <v>48.9</v>
      </c>
      <c r="M408" s="117">
        <v>540.34848999999997</v>
      </c>
    </row>
    <row r="409" spans="1:13">
      <c r="A409" s="65">
        <v>400</v>
      </c>
      <c r="B409" s="117" t="s">
        <v>208</v>
      </c>
      <c r="C409" s="120">
        <v>5877.25</v>
      </c>
      <c r="D409" s="118">
        <v>5919.1166666666659</v>
      </c>
      <c r="E409" s="118">
        <v>5819.2333333333318</v>
      </c>
      <c r="F409" s="118">
        <v>5761.2166666666662</v>
      </c>
      <c r="G409" s="118">
        <v>5661.3333333333321</v>
      </c>
      <c r="H409" s="118">
        <v>5977.1333333333314</v>
      </c>
      <c r="I409" s="118">
        <v>6077.0166666666646</v>
      </c>
      <c r="J409" s="118">
        <v>6135.033333333331</v>
      </c>
      <c r="K409" s="117">
        <v>6019</v>
      </c>
      <c r="L409" s="117">
        <v>5861.1</v>
      </c>
      <c r="M409" s="117">
        <v>0.10222000000000001</v>
      </c>
    </row>
    <row r="410" spans="1:13">
      <c r="A410" s="65">
        <v>401</v>
      </c>
      <c r="B410" s="117" t="s">
        <v>2204</v>
      </c>
      <c r="C410" s="120">
        <v>607.9</v>
      </c>
      <c r="D410" s="118">
        <v>581.85</v>
      </c>
      <c r="E410" s="118">
        <v>541.6</v>
      </c>
      <c r="F410" s="118">
        <v>475.29999999999995</v>
      </c>
      <c r="G410" s="118">
        <v>435.04999999999995</v>
      </c>
      <c r="H410" s="118">
        <v>648.15000000000009</v>
      </c>
      <c r="I410" s="118">
        <v>688.40000000000009</v>
      </c>
      <c r="J410" s="118">
        <v>754.70000000000016</v>
      </c>
      <c r="K410" s="117">
        <v>622.1</v>
      </c>
      <c r="L410" s="117">
        <v>515.54999999999995</v>
      </c>
      <c r="M410" s="117">
        <v>115.13018</v>
      </c>
    </row>
    <row r="411" spans="1:13">
      <c r="A411" s="65">
        <v>402</v>
      </c>
      <c r="B411" s="117" t="s">
        <v>138</v>
      </c>
      <c r="C411" s="120">
        <v>272.95</v>
      </c>
      <c r="D411" s="118">
        <v>272.55</v>
      </c>
      <c r="E411" s="118">
        <v>270.5</v>
      </c>
      <c r="F411" s="118">
        <v>268.05</v>
      </c>
      <c r="G411" s="118">
        <v>266</v>
      </c>
      <c r="H411" s="118">
        <v>275</v>
      </c>
      <c r="I411" s="118">
        <v>277.05000000000007</v>
      </c>
      <c r="J411" s="118">
        <v>279.5</v>
      </c>
      <c r="K411" s="117">
        <v>274.60000000000002</v>
      </c>
      <c r="L411" s="117">
        <v>270.10000000000002</v>
      </c>
      <c r="M411" s="117">
        <v>200.24726000000001</v>
      </c>
    </row>
    <row r="412" spans="1:13">
      <c r="A412" s="65">
        <v>403</v>
      </c>
      <c r="B412" s="117" t="s">
        <v>2118</v>
      </c>
      <c r="C412" s="120">
        <v>5389.1</v>
      </c>
      <c r="D412" s="118">
        <v>5399.0333333333338</v>
      </c>
      <c r="E412" s="118">
        <v>5350.0666666666675</v>
      </c>
      <c r="F412" s="118">
        <v>5311.0333333333338</v>
      </c>
      <c r="G412" s="118">
        <v>5262.0666666666675</v>
      </c>
      <c r="H412" s="118">
        <v>5438.0666666666675</v>
      </c>
      <c r="I412" s="118">
        <v>5487.0333333333328</v>
      </c>
      <c r="J412" s="118">
        <v>5526.0666666666675</v>
      </c>
      <c r="K412" s="117">
        <v>5448</v>
      </c>
      <c r="L412" s="117">
        <v>5360</v>
      </c>
      <c r="M412" s="117">
        <v>4.2900000000000001E-2</v>
      </c>
    </row>
    <row r="413" spans="1:13">
      <c r="A413" s="65">
        <v>404</v>
      </c>
      <c r="B413" s="117" t="s">
        <v>1470</v>
      </c>
      <c r="C413" s="120">
        <v>36.200000000000003</v>
      </c>
      <c r="D413" s="118">
        <v>35.85</v>
      </c>
      <c r="E413" s="118">
        <v>35.300000000000004</v>
      </c>
      <c r="F413" s="118">
        <v>34.400000000000006</v>
      </c>
      <c r="G413" s="118">
        <v>33.850000000000009</v>
      </c>
      <c r="H413" s="118">
        <v>36.75</v>
      </c>
      <c r="I413" s="118">
        <v>37.299999999999997</v>
      </c>
      <c r="J413" s="118">
        <v>38.199999999999996</v>
      </c>
      <c r="K413" s="117">
        <v>36.4</v>
      </c>
      <c r="L413" s="117">
        <v>34.950000000000003</v>
      </c>
      <c r="M413" s="117">
        <v>12.12481</v>
      </c>
    </row>
    <row r="414" spans="1:13">
      <c r="A414" s="65">
        <v>405</v>
      </c>
      <c r="B414" s="117" t="s">
        <v>1965</v>
      </c>
      <c r="C414" s="120">
        <v>1376.45</v>
      </c>
      <c r="D414" s="118">
        <v>1384.5666666666666</v>
      </c>
      <c r="E414" s="118">
        <v>1357.6833333333332</v>
      </c>
      <c r="F414" s="118">
        <v>1338.9166666666665</v>
      </c>
      <c r="G414" s="118">
        <v>1312.0333333333331</v>
      </c>
      <c r="H414" s="118">
        <v>1403.3333333333333</v>
      </c>
      <c r="I414" s="118">
        <v>1430.2166666666665</v>
      </c>
      <c r="J414" s="118">
        <v>1448.9833333333333</v>
      </c>
      <c r="K414" s="117">
        <v>1411.45</v>
      </c>
      <c r="L414" s="117">
        <v>1365.8</v>
      </c>
      <c r="M414" s="117">
        <v>8.0599999999999995E-3</v>
      </c>
    </row>
    <row r="415" spans="1:13">
      <c r="A415" s="65">
        <v>406</v>
      </c>
      <c r="B415" s="117" t="s">
        <v>2031</v>
      </c>
      <c r="C415" s="120">
        <v>432.2</v>
      </c>
      <c r="D415" s="118">
        <v>432.68333333333334</v>
      </c>
      <c r="E415" s="118">
        <v>428.41666666666669</v>
      </c>
      <c r="F415" s="118">
        <v>424.63333333333333</v>
      </c>
      <c r="G415" s="118">
        <v>420.36666666666667</v>
      </c>
      <c r="H415" s="118">
        <v>436.4666666666667</v>
      </c>
      <c r="I415" s="118">
        <v>440.73333333333335</v>
      </c>
      <c r="J415" s="118">
        <v>444.51666666666671</v>
      </c>
      <c r="K415" s="117">
        <v>436.95</v>
      </c>
      <c r="L415" s="117">
        <v>428.9</v>
      </c>
      <c r="M415" s="117">
        <v>0.61980000000000002</v>
      </c>
    </row>
    <row r="416" spans="1:13">
      <c r="A416" s="65">
        <v>407</v>
      </c>
      <c r="B416" s="117" t="s">
        <v>1498</v>
      </c>
      <c r="C416" s="120">
        <v>148.5</v>
      </c>
      <c r="D416" s="118">
        <v>148.1</v>
      </c>
      <c r="E416" s="118">
        <v>146.5</v>
      </c>
      <c r="F416" s="118">
        <v>144.5</v>
      </c>
      <c r="G416" s="118">
        <v>142.9</v>
      </c>
      <c r="H416" s="118">
        <v>150.1</v>
      </c>
      <c r="I416" s="118">
        <v>151.69999999999996</v>
      </c>
      <c r="J416" s="118">
        <v>153.69999999999999</v>
      </c>
      <c r="K416" s="117">
        <v>149.69999999999999</v>
      </c>
      <c r="L416" s="117">
        <v>146.1</v>
      </c>
      <c r="M416" s="117">
        <v>0.56923000000000001</v>
      </c>
    </row>
    <row r="417" spans="1:13">
      <c r="A417" s="65">
        <v>408</v>
      </c>
      <c r="B417" s="117" t="s">
        <v>1500</v>
      </c>
      <c r="C417" s="120">
        <v>479.3</v>
      </c>
      <c r="D417" s="118">
        <v>477.59999999999997</v>
      </c>
      <c r="E417" s="118">
        <v>475.19999999999993</v>
      </c>
      <c r="F417" s="118">
        <v>471.09999999999997</v>
      </c>
      <c r="G417" s="118">
        <v>468.69999999999993</v>
      </c>
      <c r="H417" s="118">
        <v>481.69999999999993</v>
      </c>
      <c r="I417" s="118">
        <v>484.09999999999991</v>
      </c>
      <c r="J417" s="118">
        <v>488.19999999999993</v>
      </c>
      <c r="K417" s="117">
        <v>480</v>
      </c>
      <c r="L417" s="117">
        <v>473.5</v>
      </c>
      <c r="M417" s="117">
        <v>0.12922</v>
      </c>
    </row>
    <row r="418" spans="1:13">
      <c r="A418" s="65">
        <v>409</v>
      </c>
      <c r="B418" s="117" t="s">
        <v>209</v>
      </c>
      <c r="C418" s="120">
        <v>16687.349999999999</v>
      </c>
      <c r="D418" s="118">
        <v>16695.016666666666</v>
      </c>
      <c r="E418" s="118">
        <v>16554.383333333331</v>
      </c>
      <c r="F418" s="118">
        <v>16421.416666666664</v>
      </c>
      <c r="G418" s="118">
        <v>16280.783333333329</v>
      </c>
      <c r="H418" s="118">
        <v>16827.983333333334</v>
      </c>
      <c r="I418" s="118">
        <v>16968.616666666672</v>
      </c>
      <c r="J418" s="118">
        <v>17101.583333333336</v>
      </c>
      <c r="K418" s="117">
        <v>16835.650000000001</v>
      </c>
      <c r="L418" s="117">
        <v>16562.05</v>
      </c>
      <c r="M418" s="117">
        <v>0.27101999999999998</v>
      </c>
    </row>
    <row r="419" spans="1:13">
      <c r="A419" s="65">
        <v>410</v>
      </c>
      <c r="B419" s="117" t="s">
        <v>1509</v>
      </c>
      <c r="C419" s="120">
        <v>1647.2</v>
      </c>
      <c r="D419" s="118">
        <v>1634.8333333333333</v>
      </c>
      <c r="E419" s="118">
        <v>1614.6666666666665</v>
      </c>
      <c r="F419" s="118">
        <v>1582.1333333333332</v>
      </c>
      <c r="G419" s="118">
        <v>1561.9666666666665</v>
      </c>
      <c r="H419" s="118">
        <v>1667.3666666666666</v>
      </c>
      <c r="I419" s="118">
        <v>1687.5333333333331</v>
      </c>
      <c r="J419" s="118">
        <v>1720.0666666666666</v>
      </c>
      <c r="K419" s="117">
        <v>1655</v>
      </c>
      <c r="L419" s="117">
        <v>1602.3</v>
      </c>
      <c r="M419" s="117">
        <v>1.908E-2</v>
      </c>
    </row>
    <row r="420" spans="1:13">
      <c r="A420" s="65">
        <v>411</v>
      </c>
      <c r="B420" s="117" t="s">
        <v>139</v>
      </c>
      <c r="C420" s="120">
        <v>1009.35</v>
      </c>
      <c r="D420" s="118">
        <v>1007.1666666666666</v>
      </c>
      <c r="E420" s="118">
        <v>994.43333333333328</v>
      </c>
      <c r="F420" s="118">
        <v>979.51666666666665</v>
      </c>
      <c r="G420" s="118">
        <v>966.7833333333333</v>
      </c>
      <c r="H420" s="118">
        <v>1022.0833333333333</v>
      </c>
      <c r="I420" s="118">
        <v>1034.8166666666666</v>
      </c>
      <c r="J420" s="118">
        <v>1049.7333333333331</v>
      </c>
      <c r="K420" s="117">
        <v>1019.9</v>
      </c>
      <c r="L420" s="117">
        <v>992.25</v>
      </c>
      <c r="M420" s="117">
        <v>5.2921899999999997</v>
      </c>
    </row>
    <row r="421" spans="1:13">
      <c r="A421" s="65">
        <v>412</v>
      </c>
      <c r="B421" s="117" t="s">
        <v>2123</v>
      </c>
      <c r="C421" s="120">
        <v>790.15</v>
      </c>
      <c r="D421" s="118">
        <v>793.65</v>
      </c>
      <c r="E421" s="118">
        <v>767.5</v>
      </c>
      <c r="F421" s="118">
        <v>744.85</v>
      </c>
      <c r="G421" s="118">
        <v>718.7</v>
      </c>
      <c r="H421" s="118">
        <v>816.3</v>
      </c>
      <c r="I421" s="118">
        <v>842.44999999999982</v>
      </c>
      <c r="J421" s="118">
        <v>865.09999999999991</v>
      </c>
      <c r="K421" s="117">
        <v>819.8</v>
      </c>
      <c r="L421" s="117">
        <v>771</v>
      </c>
      <c r="M421" s="117">
        <v>7.757E-2</v>
      </c>
    </row>
    <row r="422" spans="1:13">
      <c r="A422" s="65">
        <v>413</v>
      </c>
      <c r="B422" s="117" t="s">
        <v>1523</v>
      </c>
      <c r="C422" s="120">
        <v>23.85</v>
      </c>
      <c r="D422" s="118">
        <v>23.566666666666666</v>
      </c>
      <c r="E422" s="118">
        <v>23.033333333333331</v>
      </c>
      <c r="F422" s="118">
        <v>22.216666666666665</v>
      </c>
      <c r="G422" s="118">
        <v>21.68333333333333</v>
      </c>
      <c r="H422" s="118">
        <v>24.383333333333333</v>
      </c>
      <c r="I422" s="118">
        <v>24.916666666666671</v>
      </c>
      <c r="J422" s="118">
        <v>25.733333333333334</v>
      </c>
      <c r="K422" s="117">
        <v>24.1</v>
      </c>
      <c r="L422" s="117">
        <v>22.75</v>
      </c>
      <c r="M422" s="117">
        <v>62.068260000000002</v>
      </c>
    </row>
    <row r="423" spans="1:13">
      <c r="A423" s="65">
        <v>414</v>
      </c>
      <c r="B423" s="117" t="s">
        <v>1525</v>
      </c>
      <c r="C423" s="120">
        <v>1933.3</v>
      </c>
      <c r="D423" s="118">
        <v>1936.45</v>
      </c>
      <c r="E423" s="118">
        <v>1921.9</v>
      </c>
      <c r="F423" s="118">
        <v>1910.5</v>
      </c>
      <c r="G423" s="118">
        <v>1895.95</v>
      </c>
      <c r="H423" s="118">
        <v>1947.8500000000001</v>
      </c>
      <c r="I423" s="118">
        <v>1962.3999999999999</v>
      </c>
      <c r="J423" s="118">
        <v>1973.8000000000002</v>
      </c>
      <c r="K423" s="117">
        <v>1951</v>
      </c>
      <c r="L423" s="117">
        <v>1925.05</v>
      </c>
      <c r="M423" s="117">
        <v>0.24651999999999999</v>
      </c>
    </row>
    <row r="424" spans="1:13">
      <c r="A424" s="65">
        <v>415</v>
      </c>
      <c r="B424" s="117" t="s">
        <v>1531</v>
      </c>
      <c r="C424" s="120">
        <v>680.5</v>
      </c>
      <c r="D424" s="118">
        <v>643.66666666666663</v>
      </c>
      <c r="E424" s="118">
        <v>606.83333333333326</v>
      </c>
      <c r="F424" s="118">
        <v>533.16666666666663</v>
      </c>
      <c r="G424" s="118">
        <v>496.33333333333326</v>
      </c>
      <c r="H424" s="118">
        <v>717.33333333333326</v>
      </c>
      <c r="I424" s="118">
        <v>754.16666666666652</v>
      </c>
      <c r="J424" s="118">
        <v>827.83333333333326</v>
      </c>
      <c r="K424" s="117">
        <v>680.5</v>
      </c>
      <c r="L424" s="117">
        <v>570</v>
      </c>
      <c r="M424" s="117">
        <v>1.91008</v>
      </c>
    </row>
    <row r="425" spans="1:13">
      <c r="A425" s="65">
        <v>416</v>
      </c>
      <c r="B425" s="117" t="s">
        <v>1535</v>
      </c>
      <c r="C425" s="120">
        <v>435.4</v>
      </c>
      <c r="D425" s="118">
        <v>437.86666666666662</v>
      </c>
      <c r="E425" s="118">
        <v>432.53333333333325</v>
      </c>
      <c r="F425" s="118">
        <v>429.66666666666663</v>
      </c>
      <c r="G425" s="118">
        <v>424.33333333333326</v>
      </c>
      <c r="H425" s="118">
        <v>440.73333333333323</v>
      </c>
      <c r="I425" s="118">
        <v>446.06666666666661</v>
      </c>
      <c r="J425" s="118">
        <v>448.93333333333322</v>
      </c>
      <c r="K425" s="117">
        <v>443.2</v>
      </c>
      <c r="L425" s="117">
        <v>435</v>
      </c>
      <c r="M425" s="117">
        <v>1.86249</v>
      </c>
    </row>
    <row r="426" spans="1:13">
      <c r="A426" s="65">
        <v>417</v>
      </c>
      <c r="B426" s="117" t="s">
        <v>1537</v>
      </c>
      <c r="C426" s="120">
        <v>976.05</v>
      </c>
      <c r="D426" s="118">
        <v>970.25</v>
      </c>
      <c r="E426" s="118">
        <v>951.35</v>
      </c>
      <c r="F426" s="118">
        <v>926.65</v>
      </c>
      <c r="G426" s="118">
        <v>907.75</v>
      </c>
      <c r="H426" s="118">
        <v>994.95</v>
      </c>
      <c r="I426" s="118">
        <v>1013.8500000000001</v>
      </c>
      <c r="J426" s="118">
        <v>1038.5500000000002</v>
      </c>
      <c r="K426" s="117">
        <v>989.15</v>
      </c>
      <c r="L426" s="117">
        <v>945.55</v>
      </c>
      <c r="M426" s="117">
        <v>5.0970000000000001E-2</v>
      </c>
    </row>
    <row r="427" spans="1:13">
      <c r="A427" s="65">
        <v>418</v>
      </c>
      <c r="B427" s="117" t="s">
        <v>1541</v>
      </c>
      <c r="C427" s="120">
        <v>339.95</v>
      </c>
      <c r="D427" s="118">
        <v>340.7833333333333</v>
      </c>
      <c r="E427" s="118">
        <v>336.66666666666663</v>
      </c>
      <c r="F427" s="118">
        <v>333.38333333333333</v>
      </c>
      <c r="G427" s="118">
        <v>329.26666666666665</v>
      </c>
      <c r="H427" s="118">
        <v>344.06666666666661</v>
      </c>
      <c r="I427" s="118">
        <v>348.18333333333328</v>
      </c>
      <c r="J427" s="118">
        <v>351.46666666666658</v>
      </c>
      <c r="K427" s="117">
        <v>344.9</v>
      </c>
      <c r="L427" s="117">
        <v>337.5</v>
      </c>
      <c r="M427" s="117">
        <v>3.2580900000000002</v>
      </c>
    </row>
    <row r="428" spans="1:13">
      <c r="A428" s="65">
        <v>419</v>
      </c>
      <c r="B428" s="117" t="s">
        <v>210</v>
      </c>
      <c r="C428" s="120">
        <v>13.65</v>
      </c>
      <c r="D428" s="118">
        <v>13.533333333333333</v>
      </c>
      <c r="E428" s="118">
        <v>13.366666666666667</v>
      </c>
      <c r="F428" s="118">
        <v>13.083333333333334</v>
      </c>
      <c r="G428" s="118">
        <v>12.916666666666668</v>
      </c>
      <c r="H428" s="118">
        <v>13.816666666666666</v>
      </c>
      <c r="I428" s="118">
        <v>13.983333333333334</v>
      </c>
      <c r="J428" s="118">
        <v>14.266666666666666</v>
      </c>
      <c r="K428" s="117">
        <v>13.7</v>
      </c>
      <c r="L428" s="117">
        <v>13.25</v>
      </c>
      <c r="M428" s="117">
        <v>124.85187999999999</v>
      </c>
    </row>
    <row r="429" spans="1:13">
      <c r="A429" s="65">
        <v>420</v>
      </c>
      <c r="B429" s="117" t="s">
        <v>1546</v>
      </c>
      <c r="C429" s="120">
        <v>185.45</v>
      </c>
      <c r="D429" s="118">
        <v>183.15</v>
      </c>
      <c r="E429" s="118">
        <v>179.8</v>
      </c>
      <c r="F429" s="118">
        <v>174.15</v>
      </c>
      <c r="G429" s="118">
        <v>170.8</v>
      </c>
      <c r="H429" s="118">
        <v>188.8</v>
      </c>
      <c r="I429" s="118">
        <v>192.14999999999998</v>
      </c>
      <c r="J429" s="118">
        <v>197.8</v>
      </c>
      <c r="K429" s="117">
        <v>186.5</v>
      </c>
      <c r="L429" s="117">
        <v>177.5</v>
      </c>
      <c r="M429" s="117">
        <v>7.35839</v>
      </c>
    </row>
    <row r="430" spans="1:13">
      <c r="A430" s="65">
        <v>421</v>
      </c>
      <c r="B430" s="117" t="s">
        <v>2168</v>
      </c>
      <c r="C430" s="120">
        <v>19.25</v>
      </c>
      <c r="D430" s="118">
        <v>19.05</v>
      </c>
      <c r="E430" s="118">
        <v>18.5</v>
      </c>
      <c r="F430" s="118">
        <v>17.75</v>
      </c>
      <c r="G430" s="118">
        <v>17.2</v>
      </c>
      <c r="H430" s="118">
        <v>19.8</v>
      </c>
      <c r="I430" s="118">
        <v>20.350000000000005</v>
      </c>
      <c r="J430" s="118">
        <v>21.1</v>
      </c>
      <c r="K430" s="117">
        <v>19.600000000000001</v>
      </c>
      <c r="L430" s="117">
        <v>18.3</v>
      </c>
      <c r="M430" s="117">
        <v>25.327359999999999</v>
      </c>
    </row>
    <row r="431" spans="1:13">
      <c r="A431" s="65">
        <v>422</v>
      </c>
      <c r="B431" s="117" t="s">
        <v>1548</v>
      </c>
      <c r="C431" s="120">
        <v>27.25</v>
      </c>
      <c r="D431" s="118">
        <v>27.316666666666666</v>
      </c>
      <c r="E431" s="118">
        <v>26.933333333333334</v>
      </c>
      <c r="F431" s="118">
        <v>26.616666666666667</v>
      </c>
      <c r="G431" s="118">
        <v>26.233333333333334</v>
      </c>
      <c r="H431" s="118">
        <v>27.633333333333333</v>
      </c>
      <c r="I431" s="118">
        <v>28.016666666666666</v>
      </c>
      <c r="J431" s="118">
        <v>28.333333333333332</v>
      </c>
      <c r="K431" s="117">
        <v>27.7</v>
      </c>
      <c r="L431" s="117">
        <v>27</v>
      </c>
      <c r="M431" s="117">
        <v>13.67224</v>
      </c>
    </row>
    <row r="432" spans="1:13">
      <c r="A432" s="65">
        <v>423</v>
      </c>
      <c r="B432" s="117" t="s">
        <v>227</v>
      </c>
      <c r="C432" s="120">
        <v>2285.8000000000002</v>
      </c>
      <c r="D432" s="118">
        <v>2298.4</v>
      </c>
      <c r="E432" s="118">
        <v>2257.9</v>
      </c>
      <c r="F432" s="118">
        <v>2230</v>
      </c>
      <c r="G432" s="118">
        <v>2189.5</v>
      </c>
      <c r="H432" s="118">
        <v>2326.3000000000002</v>
      </c>
      <c r="I432" s="118">
        <v>2366.8000000000002</v>
      </c>
      <c r="J432" s="118">
        <v>2394.7000000000003</v>
      </c>
      <c r="K432" s="117">
        <v>2338.9</v>
      </c>
      <c r="L432" s="117">
        <v>2270.5</v>
      </c>
      <c r="M432" s="117">
        <v>4.34985</v>
      </c>
    </row>
    <row r="433" spans="1:13">
      <c r="A433" s="65">
        <v>424</v>
      </c>
      <c r="B433" s="117" t="s">
        <v>140</v>
      </c>
      <c r="C433" s="120">
        <v>1159.9000000000001</v>
      </c>
      <c r="D433" s="118">
        <v>1156.4333333333334</v>
      </c>
      <c r="E433" s="118">
        <v>1147.8666666666668</v>
      </c>
      <c r="F433" s="118">
        <v>1135.8333333333335</v>
      </c>
      <c r="G433" s="118">
        <v>1127.2666666666669</v>
      </c>
      <c r="H433" s="118">
        <v>1168.4666666666667</v>
      </c>
      <c r="I433" s="118">
        <v>1177.0333333333333</v>
      </c>
      <c r="J433" s="118">
        <v>1189.0666666666666</v>
      </c>
      <c r="K433" s="117">
        <v>1165</v>
      </c>
      <c r="L433" s="117">
        <v>1144.4000000000001</v>
      </c>
      <c r="M433" s="117">
        <v>8.3583700000000007</v>
      </c>
    </row>
    <row r="434" spans="1:13">
      <c r="A434" s="65">
        <v>425</v>
      </c>
      <c r="B434" s="117" t="s">
        <v>2099</v>
      </c>
      <c r="C434" s="120">
        <v>98.35</v>
      </c>
      <c r="D434" s="118">
        <v>98.649999999999991</v>
      </c>
      <c r="E434" s="118">
        <v>97.699999999999989</v>
      </c>
      <c r="F434" s="118">
        <v>97.05</v>
      </c>
      <c r="G434" s="118">
        <v>96.1</v>
      </c>
      <c r="H434" s="118">
        <v>99.299999999999983</v>
      </c>
      <c r="I434" s="118">
        <v>100.25</v>
      </c>
      <c r="J434" s="118">
        <v>100.89999999999998</v>
      </c>
      <c r="K434" s="117">
        <v>99.6</v>
      </c>
      <c r="L434" s="117">
        <v>98</v>
      </c>
      <c r="M434" s="117">
        <v>0.55052999999999996</v>
      </c>
    </row>
    <row r="435" spans="1:13">
      <c r="A435" s="65">
        <v>426</v>
      </c>
      <c r="B435" s="117" t="s">
        <v>367</v>
      </c>
      <c r="C435" s="120">
        <v>246.95</v>
      </c>
      <c r="D435" s="118">
        <v>245.41666666666666</v>
      </c>
      <c r="E435" s="118">
        <v>243.13333333333333</v>
      </c>
      <c r="F435" s="118">
        <v>239.31666666666666</v>
      </c>
      <c r="G435" s="118">
        <v>237.03333333333333</v>
      </c>
      <c r="H435" s="118">
        <v>249.23333333333332</v>
      </c>
      <c r="I435" s="118">
        <v>251.51666666666668</v>
      </c>
      <c r="J435" s="118">
        <v>255.33333333333331</v>
      </c>
      <c r="K435" s="117">
        <v>247.7</v>
      </c>
      <c r="L435" s="117">
        <v>241.6</v>
      </c>
      <c r="M435" s="117">
        <v>6.5453599999999996</v>
      </c>
    </row>
    <row r="436" spans="1:13">
      <c r="A436" s="65">
        <v>427</v>
      </c>
      <c r="B436" s="117" t="s">
        <v>1560</v>
      </c>
      <c r="C436" s="120">
        <v>332.75</v>
      </c>
      <c r="D436" s="118">
        <v>330.25</v>
      </c>
      <c r="E436" s="118">
        <v>324.5</v>
      </c>
      <c r="F436" s="118">
        <v>316.25</v>
      </c>
      <c r="G436" s="118">
        <v>310.5</v>
      </c>
      <c r="H436" s="118">
        <v>338.5</v>
      </c>
      <c r="I436" s="118">
        <v>344.25</v>
      </c>
      <c r="J436" s="118">
        <v>352.5</v>
      </c>
      <c r="K436" s="117">
        <v>336</v>
      </c>
      <c r="L436" s="117">
        <v>322</v>
      </c>
      <c r="M436" s="117">
        <v>0.25309999999999999</v>
      </c>
    </row>
    <row r="437" spans="1:13">
      <c r="A437" s="65">
        <v>428</v>
      </c>
      <c r="B437" s="117" t="s">
        <v>1567</v>
      </c>
      <c r="C437" s="120">
        <v>523.20000000000005</v>
      </c>
      <c r="D437" s="118">
        <v>521.88333333333333</v>
      </c>
      <c r="E437" s="118">
        <v>518.76666666666665</v>
      </c>
      <c r="F437" s="118">
        <v>514.33333333333337</v>
      </c>
      <c r="G437" s="118">
        <v>511.2166666666667</v>
      </c>
      <c r="H437" s="118">
        <v>526.31666666666661</v>
      </c>
      <c r="I437" s="118">
        <v>529.43333333333317</v>
      </c>
      <c r="J437" s="118">
        <v>533.86666666666656</v>
      </c>
      <c r="K437" s="117">
        <v>525</v>
      </c>
      <c r="L437" s="117">
        <v>517.45000000000005</v>
      </c>
      <c r="M437" s="117">
        <v>0.49628</v>
      </c>
    </row>
    <row r="438" spans="1:13">
      <c r="A438" s="65">
        <v>429</v>
      </c>
      <c r="B438" s="117" t="s">
        <v>142</v>
      </c>
      <c r="C438" s="120">
        <v>447.35</v>
      </c>
      <c r="D438" s="118">
        <v>447.8</v>
      </c>
      <c r="E438" s="118">
        <v>444.6</v>
      </c>
      <c r="F438" s="118">
        <v>441.85</v>
      </c>
      <c r="G438" s="118">
        <v>438.65000000000003</v>
      </c>
      <c r="H438" s="118">
        <v>450.55</v>
      </c>
      <c r="I438" s="118">
        <v>453.74999999999994</v>
      </c>
      <c r="J438" s="118">
        <v>456.5</v>
      </c>
      <c r="K438" s="117">
        <v>451</v>
      </c>
      <c r="L438" s="117">
        <v>445.05</v>
      </c>
      <c r="M438" s="117">
        <v>56.088050000000003</v>
      </c>
    </row>
    <row r="439" spans="1:13">
      <c r="A439" s="65">
        <v>430</v>
      </c>
      <c r="B439" s="117" t="s">
        <v>1571</v>
      </c>
      <c r="C439" s="120">
        <v>348.05</v>
      </c>
      <c r="D439" s="118">
        <v>347.08333333333331</v>
      </c>
      <c r="E439" s="118">
        <v>342.06666666666661</v>
      </c>
      <c r="F439" s="118">
        <v>336.08333333333331</v>
      </c>
      <c r="G439" s="118">
        <v>331.06666666666661</v>
      </c>
      <c r="H439" s="118">
        <v>353.06666666666661</v>
      </c>
      <c r="I439" s="118">
        <v>358.08333333333337</v>
      </c>
      <c r="J439" s="118">
        <v>364.06666666666661</v>
      </c>
      <c r="K439" s="117">
        <v>352.1</v>
      </c>
      <c r="L439" s="117">
        <v>341.1</v>
      </c>
      <c r="M439" s="117">
        <v>0.86821999999999999</v>
      </c>
    </row>
    <row r="440" spans="1:13">
      <c r="A440" s="65">
        <v>431</v>
      </c>
      <c r="B440" s="117" t="s">
        <v>143</v>
      </c>
      <c r="C440" s="120">
        <v>615.9</v>
      </c>
      <c r="D440" s="118">
        <v>612.9666666666667</v>
      </c>
      <c r="E440" s="118">
        <v>607.93333333333339</v>
      </c>
      <c r="F440" s="118">
        <v>599.9666666666667</v>
      </c>
      <c r="G440" s="118">
        <v>594.93333333333339</v>
      </c>
      <c r="H440" s="118">
        <v>620.93333333333339</v>
      </c>
      <c r="I440" s="118">
        <v>625.9666666666667</v>
      </c>
      <c r="J440" s="118">
        <v>633.93333333333339</v>
      </c>
      <c r="K440" s="117">
        <v>618</v>
      </c>
      <c r="L440" s="117">
        <v>605</v>
      </c>
      <c r="M440" s="117">
        <v>25.41891</v>
      </c>
    </row>
    <row r="441" spans="1:13">
      <c r="A441" s="65">
        <v>432</v>
      </c>
      <c r="B441" s="117" t="s">
        <v>1579</v>
      </c>
      <c r="C441" s="120">
        <v>1122</v>
      </c>
      <c r="D441" s="118">
        <v>1130.6666666666667</v>
      </c>
      <c r="E441" s="118">
        <v>1106.3333333333335</v>
      </c>
      <c r="F441" s="118">
        <v>1090.6666666666667</v>
      </c>
      <c r="G441" s="118">
        <v>1066.3333333333335</v>
      </c>
      <c r="H441" s="118">
        <v>1146.3333333333335</v>
      </c>
      <c r="I441" s="118">
        <v>1170.666666666667</v>
      </c>
      <c r="J441" s="118">
        <v>1186.3333333333335</v>
      </c>
      <c r="K441" s="117">
        <v>1155</v>
      </c>
      <c r="L441" s="117">
        <v>1115</v>
      </c>
      <c r="M441" s="117">
        <v>0.38817000000000002</v>
      </c>
    </row>
    <row r="442" spans="1:13">
      <c r="A442" s="65">
        <v>433</v>
      </c>
      <c r="B442" s="117" t="s">
        <v>371</v>
      </c>
      <c r="C442" s="120">
        <v>245.9</v>
      </c>
      <c r="D442" s="118">
        <v>244.75</v>
      </c>
      <c r="E442" s="118">
        <v>242.5</v>
      </c>
      <c r="F442" s="118">
        <v>239.1</v>
      </c>
      <c r="G442" s="118">
        <v>236.85</v>
      </c>
      <c r="H442" s="118">
        <v>248.15</v>
      </c>
      <c r="I442" s="118">
        <v>250.4</v>
      </c>
      <c r="J442" s="118">
        <v>253.8</v>
      </c>
      <c r="K442" s="117">
        <v>247</v>
      </c>
      <c r="L442" s="117">
        <v>241.35</v>
      </c>
      <c r="M442" s="117">
        <v>3.22268</v>
      </c>
    </row>
    <row r="443" spans="1:13">
      <c r="A443" s="65">
        <v>434</v>
      </c>
      <c r="B443" s="117" t="s">
        <v>1587</v>
      </c>
      <c r="C443" s="120">
        <v>5.95</v>
      </c>
      <c r="D443" s="118">
        <v>5.8999999999999995</v>
      </c>
      <c r="E443" s="118">
        <v>5.7999999999999989</v>
      </c>
      <c r="F443" s="118">
        <v>5.6499999999999995</v>
      </c>
      <c r="G443" s="118">
        <v>5.5499999999999989</v>
      </c>
      <c r="H443" s="118">
        <v>6.0499999999999989</v>
      </c>
      <c r="I443" s="118">
        <v>6.1499999999999986</v>
      </c>
      <c r="J443" s="118">
        <v>6.2999999999999989</v>
      </c>
      <c r="K443" s="117">
        <v>6</v>
      </c>
      <c r="L443" s="117">
        <v>5.75</v>
      </c>
      <c r="M443" s="117">
        <v>473.08179000000001</v>
      </c>
    </row>
    <row r="444" spans="1:13">
      <c r="A444" s="65">
        <v>435</v>
      </c>
      <c r="B444" s="117" t="s">
        <v>1589</v>
      </c>
      <c r="C444" s="120">
        <v>114.8</v>
      </c>
      <c r="D444" s="118">
        <v>115.86666666666667</v>
      </c>
      <c r="E444" s="118">
        <v>112.48333333333335</v>
      </c>
      <c r="F444" s="118">
        <v>110.16666666666667</v>
      </c>
      <c r="G444" s="118">
        <v>106.78333333333335</v>
      </c>
      <c r="H444" s="118">
        <v>118.18333333333335</v>
      </c>
      <c r="I444" s="118">
        <v>121.56666666666668</v>
      </c>
      <c r="J444" s="118">
        <v>123.88333333333335</v>
      </c>
      <c r="K444" s="117">
        <v>119.25</v>
      </c>
      <c r="L444" s="117">
        <v>113.55</v>
      </c>
      <c r="M444" s="117">
        <v>1.3965799999999999</v>
      </c>
    </row>
    <row r="445" spans="1:13">
      <c r="A445" s="65">
        <v>436</v>
      </c>
      <c r="B445" s="117" t="s">
        <v>1595</v>
      </c>
      <c r="C445" s="120">
        <v>1276.45</v>
      </c>
      <c r="D445" s="118">
        <v>1283.1833333333332</v>
      </c>
      <c r="E445" s="118">
        <v>1256.3666666666663</v>
      </c>
      <c r="F445" s="118">
        <v>1236.2833333333331</v>
      </c>
      <c r="G445" s="118">
        <v>1209.4666666666662</v>
      </c>
      <c r="H445" s="118">
        <v>1303.2666666666664</v>
      </c>
      <c r="I445" s="118">
        <v>1330.0833333333335</v>
      </c>
      <c r="J445" s="118">
        <v>1350.1666666666665</v>
      </c>
      <c r="K445" s="117">
        <v>1310</v>
      </c>
      <c r="L445" s="117">
        <v>1263.0999999999999</v>
      </c>
      <c r="M445" s="117">
        <v>0.22684000000000001</v>
      </c>
    </row>
    <row r="446" spans="1:13">
      <c r="A446" s="65">
        <v>437</v>
      </c>
      <c r="B446" s="117" t="s">
        <v>144</v>
      </c>
      <c r="C446" s="120">
        <v>35.700000000000003</v>
      </c>
      <c r="D446" s="118">
        <v>35.066666666666663</v>
      </c>
      <c r="E446" s="118">
        <v>34.233333333333327</v>
      </c>
      <c r="F446" s="118">
        <v>32.766666666666666</v>
      </c>
      <c r="G446" s="118">
        <v>31.93333333333333</v>
      </c>
      <c r="H446" s="118">
        <v>36.533333333333324</v>
      </c>
      <c r="I446" s="118">
        <v>37.366666666666667</v>
      </c>
      <c r="J446" s="118">
        <v>38.833333333333321</v>
      </c>
      <c r="K446" s="117">
        <v>35.9</v>
      </c>
      <c r="L446" s="117">
        <v>33.6</v>
      </c>
      <c r="M446" s="117">
        <v>72.480869999999996</v>
      </c>
    </row>
    <row r="447" spans="1:13">
      <c r="A447" s="65">
        <v>438</v>
      </c>
      <c r="B447" s="117" t="s">
        <v>1600</v>
      </c>
      <c r="C447" s="120">
        <v>584.1</v>
      </c>
      <c r="D447" s="118">
        <v>587.38333333333333</v>
      </c>
      <c r="E447" s="118">
        <v>579.76666666666665</v>
      </c>
      <c r="F447" s="118">
        <v>575.43333333333328</v>
      </c>
      <c r="G447" s="118">
        <v>567.81666666666661</v>
      </c>
      <c r="H447" s="118">
        <v>591.7166666666667</v>
      </c>
      <c r="I447" s="118">
        <v>599.33333333333326</v>
      </c>
      <c r="J447" s="118">
        <v>603.66666666666674</v>
      </c>
      <c r="K447" s="117">
        <v>595</v>
      </c>
      <c r="L447" s="117">
        <v>583.04999999999995</v>
      </c>
      <c r="M447" s="117">
        <v>0.21174999999999999</v>
      </c>
    </row>
    <row r="448" spans="1:13">
      <c r="A448" s="65">
        <v>439</v>
      </c>
      <c r="B448" s="117" t="s">
        <v>1604</v>
      </c>
      <c r="C448" s="120">
        <v>129.94999999999999</v>
      </c>
      <c r="D448" s="118">
        <v>129.91666666666666</v>
      </c>
      <c r="E448" s="118">
        <v>128.0333333333333</v>
      </c>
      <c r="F448" s="118">
        <v>126.11666666666665</v>
      </c>
      <c r="G448" s="118">
        <v>124.23333333333329</v>
      </c>
      <c r="H448" s="118">
        <v>131.83333333333331</v>
      </c>
      <c r="I448" s="118">
        <v>133.7166666666667</v>
      </c>
      <c r="J448" s="118">
        <v>135.63333333333333</v>
      </c>
      <c r="K448" s="117">
        <v>131.80000000000001</v>
      </c>
      <c r="L448" s="117">
        <v>128</v>
      </c>
      <c r="M448" s="117">
        <v>2.3656999999999999</v>
      </c>
    </row>
    <row r="449" spans="1:13">
      <c r="A449" s="65">
        <v>440</v>
      </c>
      <c r="B449" s="117" t="s">
        <v>145</v>
      </c>
      <c r="C449" s="120">
        <v>564.54999999999995</v>
      </c>
      <c r="D449" s="118">
        <v>563.98333333333323</v>
      </c>
      <c r="E449" s="118">
        <v>559.56666666666649</v>
      </c>
      <c r="F449" s="118">
        <v>554.58333333333326</v>
      </c>
      <c r="G449" s="118">
        <v>550.16666666666652</v>
      </c>
      <c r="H449" s="118">
        <v>568.96666666666647</v>
      </c>
      <c r="I449" s="118">
        <v>573.38333333333321</v>
      </c>
      <c r="J449" s="118">
        <v>578.36666666666645</v>
      </c>
      <c r="K449" s="117">
        <v>568.4</v>
      </c>
      <c r="L449" s="117">
        <v>559</v>
      </c>
      <c r="M449" s="117">
        <v>10.5604</v>
      </c>
    </row>
    <row r="450" spans="1:13">
      <c r="A450" s="65">
        <v>441</v>
      </c>
      <c r="B450" s="117" t="s">
        <v>1609</v>
      </c>
      <c r="C450" s="120">
        <v>85.8</v>
      </c>
      <c r="D450" s="118">
        <v>85.183333333333337</v>
      </c>
      <c r="E450" s="118">
        <v>84.366666666666674</v>
      </c>
      <c r="F450" s="118">
        <v>82.933333333333337</v>
      </c>
      <c r="G450" s="118">
        <v>82.116666666666674</v>
      </c>
      <c r="H450" s="118">
        <v>86.616666666666674</v>
      </c>
      <c r="I450" s="118">
        <v>87.433333333333337</v>
      </c>
      <c r="J450" s="118">
        <v>88.866666666666674</v>
      </c>
      <c r="K450" s="117">
        <v>86</v>
      </c>
      <c r="L450" s="117">
        <v>83.75</v>
      </c>
      <c r="M450" s="117">
        <v>1.61829</v>
      </c>
    </row>
    <row r="451" spans="1:13">
      <c r="A451" s="65">
        <v>442</v>
      </c>
      <c r="B451" s="117" t="s">
        <v>146</v>
      </c>
      <c r="C451" s="120">
        <v>593.45000000000005</v>
      </c>
      <c r="D451" s="118">
        <v>588.2833333333333</v>
      </c>
      <c r="E451" s="118">
        <v>579.56666666666661</v>
      </c>
      <c r="F451" s="118">
        <v>565.68333333333328</v>
      </c>
      <c r="G451" s="118">
        <v>556.96666666666658</v>
      </c>
      <c r="H451" s="118">
        <v>602.16666666666663</v>
      </c>
      <c r="I451" s="118">
        <v>610.88333333333333</v>
      </c>
      <c r="J451" s="118">
        <v>624.76666666666665</v>
      </c>
      <c r="K451" s="117">
        <v>597</v>
      </c>
      <c r="L451" s="117">
        <v>574.4</v>
      </c>
      <c r="M451" s="117">
        <v>3.8624999999999998</v>
      </c>
    </row>
    <row r="452" spans="1:13">
      <c r="A452" s="65">
        <v>443</v>
      </c>
      <c r="B452" s="117" t="s">
        <v>349</v>
      </c>
      <c r="C452" s="120">
        <v>911.4</v>
      </c>
      <c r="D452" s="118">
        <v>904.13333333333333</v>
      </c>
      <c r="E452" s="118">
        <v>893.26666666666665</v>
      </c>
      <c r="F452" s="118">
        <v>875.13333333333333</v>
      </c>
      <c r="G452" s="118">
        <v>864.26666666666665</v>
      </c>
      <c r="H452" s="118">
        <v>922.26666666666665</v>
      </c>
      <c r="I452" s="118">
        <v>933.13333333333321</v>
      </c>
      <c r="J452" s="118">
        <v>951.26666666666665</v>
      </c>
      <c r="K452" s="117">
        <v>915</v>
      </c>
      <c r="L452" s="117">
        <v>886</v>
      </c>
      <c r="M452" s="117">
        <v>5.5342399999999996</v>
      </c>
    </row>
    <row r="453" spans="1:13">
      <c r="A453" s="65">
        <v>444</v>
      </c>
      <c r="B453" s="117" t="s">
        <v>147</v>
      </c>
      <c r="C453" s="120">
        <v>197.3</v>
      </c>
      <c r="D453" s="118">
        <v>196.11666666666665</v>
      </c>
      <c r="E453" s="118">
        <v>194.3833333333333</v>
      </c>
      <c r="F453" s="118">
        <v>191.46666666666664</v>
      </c>
      <c r="G453" s="118">
        <v>189.73333333333329</v>
      </c>
      <c r="H453" s="118">
        <v>199.0333333333333</v>
      </c>
      <c r="I453" s="118">
        <v>200.76666666666665</v>
      </c>
      <c r="J453" s="118">
        <v>203.68333333333331</v>
      </c>
      <c r="K453" s="117">
        <v>197.85</v>
      </c>
      <c r="L453" s="117">
        <v>193.2</v>
      </c>
      <c r="M453" s="117">
        <v>12.92085</v>
      </c>
    </row>
    <row r="454" spans="1:13">
      <c r="A454" s="65">
        <v>445</v>
      </c>
      <c r="B454" s="117" t="s">
        <v>1614</v>
      </c>
      <c r="C454" s="120">
        <v>830.2</v>
      </c>
      <c r="D454" s="118">
        <v>828.73333333333323</v>
      </c>
      <c r="E454" s="118">
        <v>825.46666666666647</v>
      </c>
      <c r="F454" s="118">
        <v>820.73333333333323</v>
      </c>
      <c r="G454" s="118">
        <v>817.46666666666647</v>
      </c>
      <c r="H454" s="118">
        <v>833.46666666666647</v>
      </c>
      <c r="I454" s="118">
        <v>836.73333333333312</v>
      </c>
      <c r="J454" s="118">
        <v>841.46666666666647</v>
      </c>
      <c r="K454" s="117">
        <v>832</v>
      </c>
      <c r="L454" s="117">
        <v>824</v>
      </c>
      <c r="M454" s="117">
        <v>0.12235</v>
      </c>
    </row>
    <row r="455" spans="1:13">
      <c r="A455" s="65">
        <v>446</v>
      </c>
      <c r="B455" s="117" t="s">
        <v>148</v>
      </c>
      <c r="C455" s="120">
        <v>180.3</v>
      </c>
      <c r="D455" s="118">
        <v>180.54999999999998</v>
      </c>
      <c r="E455" s="118">
        <v>177.09999999999997</v>
      </c>
      <c r="F455" s="118">
        <v>173.89999999999998</v>
      </c>
      <c r="G455" s="118">
        <v>170.44999999999996</v>
      </c>
      <c r="H455" s="118">
        <v>183.74999999999997</v>
      </c>
      <c r="I455" s="118">
        <v>187.19999999999996</v>
      </c>
      <c r="J455" s="118">
        <v>190.39999999999998</v>
      </c>
      <c r="K455" s="117">
        <v>184</v>
      </c>
      <c r="L455" s="117">
        <v>177.35</v>
      </c>
      <c r="M455" s="117">
        <v>205.39919</v>
      </c>
    </row>
    <row r="456" spans="1:13">
      <c r="A456" s="65">
        <v>447</v>
      </c>
      <c r="B456" s="117" t="s">
        <v>149</v>
      </c>
      <c r="C456" s="120">
        <v>90.25</v>
      </c>
      <c r="D456" s="118">
        <v>89.583333333333329</v>
      </c>
      <c r="E456" s="118">
        <v>88.466666666666654</v>
      </c>
      <c r="F456" s="118">
        <v>86.683333333333323</v>
      </c>
      <c r="G456" s="118">
        <v>85.566666666666649</v>
      </c>
      <c r="H456" s="118">
        <v>91.36666666666666</v>
      </c>
      <c r="I456" s="118">
        <v>92.483333333333334</v>
      </c>
      <c r="J456" s="118">
        <v>94.266666666666666</v>
      </c>
      <c r="K456" s="117">
        <v>90.7</v>
      </c>
      <c r="L456" s="117">
        <v>87.8</v>
      </c>
      <c r="M456" s="117">
        <v>85.989660000000001</v>
      </c>
    </row>
    <row r="457" spans="1:13">
      <c r="A457" s="65">
        <v>448</v>
      </c>
      <c r="B457" s="117" t="s">
        <v>150</v>
      </c>
      <c r="C457" s="120">
        <v>67.05</v>
      </c>
      <c r="D457" s="118">
        <v>66.8</v>
      </c>
      <c r="E457" s="118">
        <v>65.849999999999994</v>
      </c>
      <c r="F457" s="118">
        <v>64.649999999999991</v>
      </c>
      <c r="G457" s="118">
        <v>63.699999999999989</v>
      </c>
      <c r="H457" s="118">
        <v>68</v>
      </c>
      <c r="I457" s="118">
        <v>68.950000000000017</v>
      </c>
      <c r="J457" s="118">
        <v>70.150000000000006</v>
      </c>
      <c r="K457" s="117">
        <v>67.75</v>
      </c>
      <c r="L457" s="117">
        <v>65.599999999999994</v>
      </c>
      <c r="M457" s="117">
        <v>110.01197999999999</v>
      </c>
    </row>
    <row r="458" spans="1:13">
      <c r="A458" s="65">
        <v>449</v>
      </c>
      <c r="B458" s="117" t="s">
        <v>1621</v>
      </c>
      <c r="C458" s="120">
        <v>717.8</v>
      </c>
      <c r="D458" s="118">
        <v>719.25</v>
      </c>
      <c r="E458" s="118">
        <v>712.2</v>
      </c>
      <c r="F458" s="118">
        <v>706.6</v>
      </c>
      <c r="G458" s="118">
        <v>699.55000000000007</v>
      </c>
      <c r="H458" s="118">
        <v>724.85</v>
      </c>
      <c r="I458" s="118">
        <v>731.9</v>
      </c>
      <c r="J458" s="118">
        <v>737.5</v>
      </c>
      <c r="K458" s="117">
        <v>726.3</v>
      </c>
      <c r="L458" s="117">
        <v>713.65</v>
      </c>
      <c r="M458" s="117">
        <v>0.45939999999999998</v>
      </c>
    </row>
    <row r="459" spans="1:13">
      <c r="A459" s="65">
        <v>450</v>
      </c>
      <c r="B459" s="117" t="s">
        <v>151</v>
      </c>
      <c r="C459" s="120">
        <v>507.6</v>
      </c>
      <c r="D459" s="118">
        <v>506.43333333333334</v>
      </c>
      <c r="E459" s="118">
        <v>503.16666666666669</v>
      </c>
      <c r="F459" s="118">
        <v>498.73333333333335</v>
      </c>
      <c r="G459" s="118">
        <v>495.4666666666667</v>
      </c>
      <c r="H459" s="118">
        <v>510.86666666666667</v>
      </c>
      <c r="I459" s="118">
        <v>514.13333333333333</v>
      </c>
      <c r="J459" s="118">
        <v>518.56666666666661</v>
      </c>
      <c r="K459" s="117">
        <v>509.7</v>
      </c>
      <c r="L459" s="117">
        <v>502</v>
      </c>
      <c r="M459" s="117">
        <v>66.72569</v>
      </c>
    </row>
    <row r="460" spans="1:13">
      <c r="A460" s="65">
        <v>451</v>
      </c>
      <c r="B460" s="117" t="s">
        <v>152</v>
      </c>
      <c r="C460" s="120">
        <v>1995.4</v>
      </c>
      <c r="D460" s="118">
        <v>1993.5833333333333</v>
      </c>
      <c r="E460" s="118">
        <v>1982.1666666666665</v>
      </c>
      <c r="F460" s="118">
        <v>1968.9333333333332</v>
      </c>
      <c r="G460" s="118">
        <v>1957.5166666666664</v>
      </c>
      <c r="H460" s="118">
        <v>2006.8166666666666</v>
      </c>
      <c r="I460" s="118">
        <v>2018.2333333333331</v>
      </c>
      <c r="J460" s="118">
        <v>2031.4666666666667</v>
      </c>
      <c r="K460" s="117">
        <v>2005</v>
      </c>
      <c r="L460" s="117">
        <v>1980.35</v>
      </c>
      <c r="M460" s="117">
        <v>41.485480000000003</v>
      </c>
    </row>
    <row r="461" spans="1:13">
      <c r="A461" s="65">
        <v>452</v>
      </c>
      <c r="B461" s="117" t="s">
        <v>153</v>
      </c>
      <c r="C461" s="120">
        <v>831.8</v>
      </c>
      <c r="D461" s="118">
        <v>832.4666666666667</v>
      </c>
      <c r="E461" s="118">
        <v>828.43333333333339</v>
      </c>
      <c r="F461" s="118">
        <v>825.06666666666672</v>
      </c>
      <c r="G461" s="118">
        <v>821.03333333333342</v>
      </c>
      <c r="H461" s="118">
        <v>835.83333333333337</v>
      </c>
      <c r="I461" s="118">
        <v>839.86666666666667</v>
      </c>
      <c r="J461" s="118">
        <v>843.23333333333335</v>
      </c>
      <c r="K461" s="117">
        <v>836.5</v>
      </c>
      <c r="L461" s="117">
        <v>829.1</v>
      </c>
      <c r="M461" s="117">
        <v>38.207070000000002</v>
      </c>
    </row>
    <row r="462" spans="1:13">
      <c r="A462" s="65">
        <v>453</v>
      </c>
      <c r="B462" s="117" t="s">
        <v>1636</v>
      </c>
      <c r="C462" s="120">
        <v>59.65</v>
      </c>
      <c r="D462" s="118">
        <v>59.35</v>
      </c>
      <c r="E462" s="118">
        <v>58.7</v>
      </c>
      <c r="F462" s="118">
        <v>57.75</v>
      </c>
      <c r="G462" s="118">
        <v>57.1</v>
      </c>
      <c r="H462" s="118">
        <v>60.300000000000004</v>
      </c>
      <c r="I462" s="118">
        <v>60.949999999999996</v>
      </c>
      <c r="J462" s="118">
        <v>61.900000000000006</v>
      </c>
      <c r="K462" s="117">
        <v>60</v>
      </c>
      <c r="L462" s="117">
        <v>58.4</v>
      </c>
      <c r="M462" s="117">
        <v>1.1047499999999999</v>
      </c>
    </row>
    <row r="463" spans="1:13">
      <c r="A463" s="65">
        <v>454</v>
      </c>
      <c r="B463" s="117" t="s">
        <v>212</v>
      </c>
      <c r="C463" s="120">
        <v>994.45</v>
      </c>
      <c r="D463" s="118">
        <v>990.91666666666663</v>
      </c>
      <c r="E463" s="118">
        <v>983.83333333333326</v>
      </c>
      <c r="F463" s="118">
        <v>973.21666666666658</v>
      </c>
      <c r="G463" s="118">
        <v>966.13333333333321</v>
      </c>
      <c r="H463" s="118">
        <v>1001.5333333333333</v>
      </c>
      <c r="I463" s="118">
        <v>1008.6166666666666</v>
      </c>
      <c r="J463" s="118">
        <v>1019.2333333333333</v>
      </c>
      <c r="K463" s="117">
        <v>998</v>
      </c>
      <c r="L463" s="117">
        <v>980.3</v>
      </c>
      <c r="M463" s="117">
        <v>9.4630000000000006E-2</v>
      </c>
    </row>
    <row r="464" spans="1:13">
      <c r="A464" s="65">
        <v>457</v>
      </c>
      <c r="B464" s="117" t="s">
        <v>1645</v>
      </c>
      <c r="C464" s="120">
        <v>214.9</v>
      </c>
      <c r="D464" s="118">
        <v>213.6</v>
      </c>
      <c r="E464" s="118">
        <v>211.29999999999998</v>
      </c>
      <c r="F464" s="118">
        <v>207.7</v>
      </c>
      <c r="G464" s="118">
        <v>205.39999999999998</v>
      </c>
      <c r="H464" s="118">
        <v>217.2</v>
      </c>
      <c r="I464" s="118">
        <v>219.5</v>
      </c>
      <c r="J464" s="118">
        <v>223.1</v>
      </c>
      <c r="K464" s="117">
        <v>215.9</v>
      </c>
      <c r="L464" s="117">
        <v>210</v>
      </c>
      <c r="M464" s="117">
        <v>2.28396</v>
      </c>
    </row>
    <row r="465" spans="1:13">
      <c r="A465" s="65">
        <v>458</v>
      </c>
      <c r="B465" s="117" t="s">
        <v>1647</v>
      </c>
      <c r="C465" s="120">
        <v>521.79999999999995</v>
      </c>
      <c r="D465" s="118">
        <v>522.86666666666667</v>
      </c>
      <c r="E465" s="118">
        <v>517.83333333333337</v>
      </c>
      <c r="F465" s="118">
        <v>513.86666666666667</v>
      </c>
      <c r="G465" s="118">
        <v>508.83333333333337</v>
      </c>
      <c r="H465" s="118">
        <v>526.83333333333337</v>
      </c>
      <c r="I465" s="118">
        <v>531.86666666666667</v>
      </c>
      <c r="J465" s="118">
        <v>535.83333333333337</v>
      </c>
      <c r="K465" s="117">
        <v>527.9</v>
      </c>
      <c r="L465" s="117">
        <v>518.9</v>
      </c>
      <c r="M465" s="117">
        <v>0.30687999999999999</v>
      </c>
    </row>
    <row r="466" spans="1:13">
      <c r="A466" s="65">
        <v>459</v>
      </c>
      <c r="B466" s="117" t="s">
        <v>2217</v>
      </c>
      <c r="C466" s="120">
        <v>452.7</v>
      </c>
      <c r="D466" s="118">
        <v>449.34999999999997</v>
      </c>
      <c r="E466" s="118">
        <v>440.74999999999994</v>
      </c>
      <c r="F466" s="118">
        <v>428.79999999999995</v>
      </c>
      <c r="G466" s="118">
        <v>420.19999999999993</v>
      </c>
      <c r="H466" s="118">
        <v>461.29999999999995</v>
      </c>
      <c r="I466" s="118">
        <v>469.9</v>
      </c>
      <c r="J466" s="118">
        <v>481.84999999999997</v>
      </c>
      <c r="K466" s="117">
        <v>457.95</v>
      </c>
      <c r="L466" s="117">
        <v>437.4</v>
      </c>
      <c r="M466" s="117">
        <v>0.22989000000000001</v>
      </c>
    </row>
    <row r="467" spans="1:13">
      <c r="A467" s="65">
        <v>460</v>
      </c>
      <c r="B467" s="117" t="s">
        <v>1655</v>
      </c>
      <c r="C467" s="120">
        <v>89.65</v>
      </c>
      <c r="D467" s="118">
        <v>89.95</v>
      </c>
      <c r="E467" s="118">
        <v>88.45</v>
      </c>
      <c r="F467" s="118">
        <v>87.25</v>
      </c>
      <c r="G467" s="118">
        <v>85.75</v>
      </c>
      <c r="H467" s="118">
        <v>91.15</v>
      </c>
      <c r="I467" s="118">
        <v>92.65</v>
      </c>
      <c r="J467" s="118">
        <v>93.850000000000009</v>
      </c>
      <c r="K467" s="117">
        <v>91.45</v>
      </c>
      <c r="L467" s="117">
        <v>88.75</v>
      </c>
      <c r="M467" s="117">
        <v>1.9411099999999999</v>
      </c>
    </row>
    <row r="468" spans="1:13">
      <c r="A468" s="65">
        <v>461</v>
      </c>
      <c r="B468" s="119" t="s">
        <v>1657</v>
      </c>
      <c r="C468" s="121">
        <v>568.04999999999995</v>
      </c>
      <c r="D468" s="122">
        <v>569.75</v>
      </c>
      <c r="E468" s="122">
        <v>563.29999999999995</v>
      </c>
      <c r="F468" s="122">
        <v>558.54999999999995</v>
      </c>
      <c r="G468" s="122">
        <v>552.09999999999991</v>
      </c>
      <c r="H468" s="122">
        <v>574.5</v>
      </c>
      <c r="I468" s="122">
        <v>580.95000000000005</v>
      </c>
      <c r="J468" s="122">
        <v>585.70000000000005</v>
      </c>
      <c r="K468" s="119">
        <v>576.20000000000005</v>
      </c>
      <c r="L468" s="119">
        <v>565</v>
      </c>
      <c r="M468" s="119">
        <v>4.657E-2</v>
      </c>
    </row>
    <row r="469" spans="1:13">
      <c r="A469" s="65">
        <v>462</v>
      </c>
      <c r="B469" s="117" t="s">
        <v>154</v>
      </c>
      <c r="C469" s="130">
        <v>1021.35</v>
      </c>
      <c r="D469" s="118">
        <v>1024.8166666666666</v>
      </c>
      <c r="E469" s="118">
        <v>1013.6333333333332</v>
      </c>
      <c r="F469" s="118">
        <v>1005.9166666666666</v>
      </c>
      <c r="G469" s="118">
        <v>994.73333333333323</v>
      </c>
      <c r="H469" s="118">
        <v>1032.5333333333333</v>
      </c>
      <c r="I469" s="118">
        <v>1043.7166666666667</v>
      </c>
      <c r="J469" s="118">
        <v>1051.4333333333332</v>
      </c>
      <c r="K469" s="117">
        <v>1036</v>
      </c>
      <c r="L469" s="117">
        <v>1017.1</v>
      </c>
      <c r="M469" s="117">
        <v>19.676559999999998</v>
      </c>
    </row>
    <row r="470" spans="1:13">
      <c r="A470" s="65">
        <v>463</v>
      </c>
      <c r="B470" s="130" t="s">
        <v>1665</v>
      </c>
      <c r="C470" s="130">
        <v>197.9</v>
      </c>
      <c r="D470" s="125">
        <v>195.1</v>
      </c>
      <c r="E470" s="125">
        <v>191.2</v>
      </c>
      <c r="F470" s="125">
        <v>184.5</v>
      </c>
      <c r="G470" s="125">
        <v>180.6</v>
      </c>
      <c r="H470" s="125">
        <v>201.79999999999998</v>
      </c>
      <c r="I470" s="125">
        <v>205.70000000000002</v>
      </c>
      <c r="J470" s="125">
        <v>212.39999999999998</v>
      </c>
      <c r="K470" s="130">
        <v>199</v>
      </c>
      <c r="L470" s="130">
        <v>188.4</v>
      </c>
      <c r="M470" s="130">
        <v>2.3407</v>
      </c>
    </row>
    <row r="471" spans="1:13">
      <c r="A471" s="65">
        <v>464</v>
      </c>
      <c r="B471" s="130" t="s">
        <v>213</v>
      </c>
      <c r="C471" s="130">
        <v>1785.8</v>
      </c>
      <c r="D471" s="125">
        <v>1790.1000000000001</v>
      </c>
      <c r="E471" s="125">
        <v>1770.7000000000003</v>
      </c>
      <c r="F471" s="125">
        <v>1755.6000000000001</v>
      </c>
      <c r="G471" s="125">
        <v>1736.2000000000003</v>
      </c>
      <c r="H471" s="125">
        <v>1805.2000000000003</v>
      </c>
      <c r="I471" s="125">
        <v>1824.6000000000004</v>
      </c>
      <c r="J471" s="125">
        <v>1839.7000000000003</v>
      </c>
      <c r="K471" s="130">
        <v>1809.5</v>
      </c>
      <c r="L471" s="130">
        <v>1775</v>
      </c>
      <c r="M471" s="130">
        <v>2.6990599999999998</v>
      </c>
    </row>
    <row r="472" spans="1:13">
      <c r="A472" s="65">
        <v>465</v>
      </c>
      <c r="B472" s="130" t="s">
        <v>214</v>
      </c>
      <c r="C472" s="130">
        <v>245.45</v>
      </c>
      <c r="D472" s="125">
        <v>245.41666666666666</v>
      </c>
      <c r="E472" s="125">
        <v>242.98333333333332</v>
      </c>
      <c r="F472" s="125">
        <v>240.51666666666665</v>
      </c>
      <c r="G472" s="125">
        <v>238.08333333333331</v>
      </c>
      <c r="H472" s="125">
        <v>247.88333333333333</v>
      </c>
      <c r="I472" s="125">
        <v>250.31666666666666</v>
      </c>
      <c r="J472" s="125">
        <v>252.78333333333333</v>
      </c>
      <c r="K472" s="130">
        <v>247.85</v>
      </c>
      <c r="L472" s="130">
        <v>242.95</v>
      </c>
      <c r="M472" s="130">
        <v>6.8130899999999999</v>
      </c>
    </row>
    <row r="473" spans="1:13">
      <c r="A473" s="65">
        <v>466</v>
      </c>
      <c r="B473" s="130" t="s">
        <v>1673</v>
      </c>
      <c r="C473" s="130">
        <v>336.5</v>
      </c>
      <c r="D473" s="125">
        <v>332.96666666666664</v>
      </c>
      <c r="E473" s="125">
        <v>327.43333333333328</v>
      </c>
      <c r="F473" s="125">
        <v>318.36666666666662</v>
      </c>
      <c r="G473" s="125">
        <v>312.83333333333326</v>
      </c>
      <c r="H473" s="125">
        <v>342.0333333333333</v>
      </c>
      <c r="I473" s="125">
        <v>347.56666666666672</v>
      </c>
      <c r="J473" s="125">
        <v>356.63333333333333</v>
      </c>
      <c r="K473" s="130">
        <v>338.5</v>
      </c>
      <c r="L473" s="130">
        <v>323.89999999999998</v>
      </c>
      <c r="M473" s="130">
        <v>0.51243000000000005</v>
      </c>
    </row>
    <row r="474" spans="1:13">
      <c r="A474" s="65">
        <v>467</v>
      </c>
      <c r="B474" s="130" t="s">
        <v>1674</v>
      </c>
      <c r="C474" s="130">
        <v>62.35</v>
      </c>
      <c r="D474" s="125">
        <v>61.983333333333327</v>
      </c>
      <c r="E474" s="125">
        <v>61.166666666666657</v>
      </c>
      <c r="F474" s="125">
        <v>59.983333333333327</v>
      </c>
      <c r="G474" s="125">
        <v>59.166666666666657</v>
      </c>
      <c r="H474" s="125">
        <v>63.166666666666657</v>
      </c>
      <c r="I474" s="125">
        <v>63.983333333333334</v>
      </c>
      <c r="J474" s="125">
        <v>65.166666666666657</v>
      </c>
      <c r="K474" s="130">
        <v>62.8</v>
      </c>
      <c r="L474" s="130">
        <v>60.8</v>
      </c>
      <c r="M474" s="130">
        <v>4.8456299999999999</v>
      </c>
    </row>
    <row r="475" spans="1:13">
      <c r="A475" s="65">
        <v>468</v>
      </c>
      <c r="B475" s="130" t="s">
        <v>1682</v>
      </c>
      <c r="C475" s="130">
        <v>7998.3</v>
      </c>
      <c r="D475" s="125">
        <v>7868.0166666666664</v>
      </c>
      <c r="E475" s="125">
        <v>7705.2333333333327</v>
      </c>
      <c r="F475" s="125">
        <v>7412.1666666666661</v>
      </c>
      <c r="G475" s="125">
        <v>7249.3833333333323</v>
      </c>
      <c r="H475" s="125">
        <v>8161.083333333333</v>
      </c>
      <c r="I475" s="125">
        <v>8323.866666666665</v>
      </c>
      <c r="J475" s="125">
        <v>8616.9333333333343</v>
      </c>
      <c r="K475" s="130">
        <v>8030.8</v>
      </c>
      <c r="L475" s="130">
        <v>7574.95</v>
      </c>
      <c r="M475" s="130">
        <v>8.1750000000000003E-2</v>
      </c>
    </row>
    <row r="476" spans="1:13">
      <c r="A476" s="65">
        <v>469</v>
      </c>
      <c r="B476" s="130" t="s">
        <v>241</v>
      </c>
      <c r="C476" s="130">
        <v>35.549999999999997</v>
      </c>
      <c r="D476" s="125">
        <v>35.016666666666673</v>
      </c>
      <c r="E476" s="125">
        <v>34.183333333333344</v>
      </c>
      <c r="F476" s="125">
        <v>32.81666666666667</v>
      </c>
      <c r="G476" s="125">
        <v>31.983333333333341</v>
      </c>
      <c r="H476" s="125">
        <v>36.383333333333347</v>
      </c>
      <c r="I476" s="125">
        <v>37.216666666666676</v>
      </c>
      <c r="J476" s="125">
        <v>38.58333333333335</v>
      </c>
      <c r="K476" s="130">
        <v>35.85</v>
      </c>
      <c r="L476" s="130">
        <v>33.65</v>
      </c>
      <c r="M476" s="130">
        <v>62.744390000000003</v>
      </c>
    </row>
    <row r="477" spans="1:13">
      <c r="A477" s="65">
        <v>470</v>
      </c>
      <c r="B477" s="130" t="s">
        <v>155</v>
      </c>
      <c r="C477" s="130">
        <v>467.65</v>
      </c>
      <c r="D477" s="125">
        <v>464.05</v>
      </c>
      <c r="E477" s="125">
        <v>459.3</v>
      </c>
      <c r="F477" s="125">
        <v>450.95</v>
      </c>
      <c r="G477" s="125">
        <v>446.2</v>
      </c>
      <c r="H477" s="125">
        <v>472.40000000000003</v>
      </c>
      <c r="I477" s="125">
        <v>477.15000000000003</v>
      </c>
      <c r="J477" s="125">
        <v>485.50000000000006</v>
      </c>
      <c r="K477" s="130">
        <v>468.8</v>
      </c>
      <c r="L477" s="130">
        <v>455.7</v>
      </c>
      <c r="M477" s="130">
        <v>14.16873</v>
      </c>
    </row>
    <row r="478" spans="1:13">
      <c r="A478" s="65">
        <v>471</v>
      </c>
      <c r="B478" s="130" t="s">
        <v>1686</v>
      </c>
      <c r="C478" s="130">
        <v>2245.4499999999998</v>
      </c>
      <c r="D478" s="125">
        <v>2254.8833333333332</v>
      </c>
      <c r="E478" s="125">
        <v>2215.5666666666666</v>
      </c>
      <c r="F478" s="125">
        <v>2185.6833333333334</v>
      </c>
      <c r="G478" s="125">
        <v>2146.3666666666668</v>
      </c>
      <c r="H478" s="125">
        <v>2284.7666666666664</v>
      </c>
      <c r="I478" s="125">
        <v>2324.083333333333</v>
      </c>
      <c r="J478" s="125">
        <v>2353.9666666666662</v>
      </c>
      <c r="K478" s="130">
        <v>2294.1999999999998</v>
      </c>
      <c r="L478" s="130">
        <v>2225</v>
      </c>
      <c r="M478" s="130">
        <v>5.9389999999999998E-2</v>
      </c>
    </row>
    <row r="479" spans="1:13">
      <c r="A479" s="65">
        <v>472</v>
      </c>
      <c r="B479" s="130" t="s">
        <v>1688</v>
      </c>
      <c r="C479" s="130">
        <v>327</v>
      </c>
      <c r="D479" s="125">
        <v>325.05</v>
      </c>
      <c r="E479" s="125">
        <v>316.8</v>
      </c>
      <c r="F479" s="125">
        <v>306.60000000000002</v>
      </c>
      <c r="G479" s="125">
        <v>298.35000000000002</v>
      </c>
      <c r="H479" s="125">
        <v>335.25</v>
      </c>
      <c r="I479" s="125">
        <v>343.5</v>
      </c>
      <c r="J479" s="125">
        <v>353.7</v>
      </c>
      <c r="K479" s="130">
        <v>333.3</v>
      </c>
      <c r="L479" s="130">
        <v>314.85000000000002</v>
      </c>
      <c r="M479" s="130">
        <v>1.27122</v>
      </c>
    </row>
    <row r="480" spans="1:13">
      <c r="A480" s="65">
        <v>473</v>
      </c>
      <c r="B480" s="130" t="s">
        <v>156</v>
      </c>
      <c r="C480" s="130">
        <v>1377.95</v>
      </c>
      <c r="D480" s="125">
        <v>1369.6499999999999</v>
      </c>
      <c r="E480" s="125">
        <v>1354.2999999999997</v>
      </c>
      <c r="F480" s="125">
        <v>1330.6499999999999</v>
      </c>
      <c r="G480" s="125">
        <v>1315.2999999999997</v>
      </c>
      <c r="H480" s="125">
        <v>1393.2999999999997</v>
      </c>
      <c r="I480" s="125">
        <v>1408.6499999999996</v>
      </c>
      <c r="J480" s="125">
        <v>1432.2999999999997</v>
      </c>
      <c r="K480" s="130">
        <v>1385</v>
      </c>
      <c r="L480" s="130">
        <v>1346</v>
      </c>
      <c r="M480" s="130">
        <v>4.6614199999999997</v>
      </c>
    </row>
    <row r="481" spans="1:13">
      <c r="A481" s="65">
        <v>474</v>
      </c>
      <c r="B481" s="130" t="s">
        <v>157</v>
      </c>
      <c r="C481" s="130">
        <v>19.05</v>
      </c>
      <c r="D481" s="125">
        <v>19.05</v>
      </c>
      <c r="E481" s="125">
        <v>18.700000000000003</v>
      </c>
      <c r="F481" s="125">
        <v>18.350000000000001</v>
      </c>
      <c r="G481" s="125">
        <v>18.000000000000004</v>
      </c>
      <c r="H481" s="125">
        <v>19.400000000000002</v>
      </c>
      <c r="I481" s="125">
        <v>19.750000000000004</v>
      </c>
      <c r="J481" s="125">
        <v>20.100000000000001</v>
      </c>
      <c r="K481" s="130">
        <v>19.399999999999999</v>
      </c>
      <c r="L481" s="130">
        <v>18.7</v>
      </c>
      <c r="M481" s="130">
        <v>6.1812899999999997</v>
      </c>
    </row>
    <row r="482" spans="1:13">
      <c r="A482" s="65">
        <v>475</v>
      </c>
      <c r="B482" s="130" t="s">
        <v>1696</v>
      </c>
      <c r="C482" s="130">
        <v>200.65</v>
      </c>
      <c r="D482" s="125">
        <v>198.9</v>
      </c>
      <c r="E482" s="125">
        <v>195.3</v>
      </c>
      <c r="F482" s="125">
        <v>189.95000000000002</v>
      </c>
      <c r="G482" s="125">
        <v>186.35000000000002</v>
      </c>
      <c r="H482" s="125">
        <v>204.25</v>
      </c>
      <c r="I482" s="125">
        <v>207.84999999999997</v>
      </c>
      <c r="J482" s="125">
        <v>213.2</v>
      </c>
      <c r="K482" s="130">
        <v>202.5</v>
      </c>
      <c r="L482" s="130">
        <v>193.55</v>
      </c>
      <c r="M482" s="130">
        <v>1.3781000000000001</v>
      </c>
    </row>
    <row r="483" spans="1:13">
      <c r="A483" s="65">
        <v>476</v>
      </c>
      <c r="B483" s="130" t="s">
        <v>1702</v>
      </c>
      <c r="C483" s="130">
        <v>286.7</v>
      </c>
      <c r="D483" s="125">
        <v>284.86666666666662</v>
      </c>
      <c r="E483" s="125">
        <v>280.53333333333325</v>
      </c>
      <c r="F483" s="125">
        <v>274.36666666666662</v>
      </c>
      <c r="G483" s="125">
        <v>270.03333333333325</v>
      </c>
      <c r="H483" s="125">
        <v>291.03333333333325</v>
      </c>
      <c r="I483" s="125">
        <v>295.36666666666662</v>
      </c>
      <c r="J483" s="125">
        <v>301.53333333333325</v>
      </c>
      <c r="K483" s="130">
        <v>289.2</v>
      </c>
      <c r="L483" s="130">
        <v>278.7</v>
      </c>
      <c r="M483" s="130">
        <v>23.758120000000002</v>
      </c>
    </row>
    <row r="484" spans="1:13">
      <c r="A484" s="65">
        <v>477</v>
      </c>
      <c r="B484" s="130" t="s">
        <v>158</v>
      </c>
      <c r="C484" s="130">
        <v>3878.35</v>
      </c>
      <c r="D484" s="125">
        <v>3868.1333333333337</v>
      </c>
      <c r="E484" s="125">
        <v>3836.7666666666673</v>
      </c>
      <c r="F484" s="125">
        <v>3795.1833333333338</v>
      </c>
      <c r="G484" s="125">
        <v>3763.8166666666675</v>
      </c>
      <c r="H484" s="125">
        <v>3909.7166666666672</v>
      </c>
      <c r="I484" s="125">
        <v>3941.083333333333</v>
      </c>
      <c r="J484" s="125">
        <v>3982.666666666667</v>
      </c>
      <c r="K484" s="130">
        <v>3899.5</v>
      </c>
      <c r="L484" s="130">
        <v>3826.55</v>
      </c>
      <c r="M484" s="130">
        <v>2.7036500000000001</v>
      </c>
    </row>
    <row r="485" spans="1:13">
      <c r="A485" s="65">
        <v>478</v>
      </c>
      <c r="B485" s="130" t="s">
        <v>1707</v>
      </c>
      <c r="C485" s="130">
        <v>194.3</v>
      </c>
      <c r="D485" s="125">
        <v>193.51666666666665</v>
      </c>
      <c r="E485" s="125">
        <v>191.93333333333331</v>
      </c>
      <c r="F485" s="125">
        <v>189.56666666666666</v>
      </c>
      <c r="G485" s="125">
        <v>187.98333333333332</v>
      </c>
      <c r="H485" s="125">
        <v>195.8833333333333</v>
      </c>
      <c r="I485" s="125">
        <v>197.46666666666667</v>
      </c>
      <c r="J485" s="125">
        <v>199.83333333333329</v>
      </c>
      <c r="K485" s="130">
        <v>195.1</v>
      </c>
      <c r="L485" s="130">
        <v>191.15</v>
      </c>
      <c r="M485" s="130">
        <v>0.92500000000000004</v>
      </c>
    </row>
    <row r="486" spans="1:13">
      <c r="A486" s="65">
        <v>479</v>
      </c>
      <c r="B486" s="130" t="s">
        <v>159</v>
      </c>
      <c r="C486" s="130">
        <v>77.150000000000006</v>
      </c>
      <c r="D486" s="125">
        <v>75.800000000000011</v>
      </c>
      <c r="E486" s="125">
        <v>73.15000000000002</v>
      </c>
      <c r="F486" s="125">
        <v>69.150000000000006</v>
      </c>
      <c r="G486" s="125">
        <v>66.500000000000014</v>
      </c>
      <c r="H486" s="125">
        <v>79.800000000000026</v>
      </c>
      <c r="I486" s="125">
        <v>82.45</v>
      </c>
      <c r="J486" s="125">
        <v>86.450000000000031</v>
      </c>
      <c r="K486" s="130">
        <v>78.45</v>
      </c>
      <c r="L486" s="130">
        <v>71.8</v>
      </c>
      <c r="M486" s="130">
        <v>193.95160999999999</v>
      </c>
    </row>
    <row r="487" spans="1:13">
      <c r="A487" s="65">
        <v>480</v>
      </c>
      <c r="B487" s="130" t="s">
        <v>160</v>
      </c>
      <c r="C487" s="130">
        <v>869.75</v>
      </c>
      <c r="D487" s="125">
        <v>873.26666666666677</v>
      </c>
      <c r="E487" s="125">
        <v>864.63333333333355</v>
      </c>
      <c r="F487" s="125">
        <v>859.51666666666677</v>
      </c>
      <c r="G487" s="125">
        <v>850.88333333333355</v>
      </c>
      <c r="H487" s="125">
        <v>878.38333333333355</v>
      </c>
      <c r="I487" s="125">
        <v>887.01666666666677</v>
      </c>
      <c r="J487" s="125">
        <v>892.13333333333355</v>
      </c>
      <c r="K487" s="130">
        <v>881.9</v>
      </c>
      <c r="L487" s="130">
        <v>868.15</v>
      </c>
      <c r="M487" s="130">
        <v>16.596129999999999</v>
      </c>
    </row>
    <row r="488" spans="1:13">
      <c r="A488" s="65">
        <v>481</v>
      </c>
      <c r="B488" s="130" t="s">
        <v>2616</v>
      </c>
      <c r="C488" s="130">
        <v>43.25</v>
      </c>
      <c r="D488" s="125">
        <v>43.566666666666663</v>
      </c>
      <c r="E488" s="125">
        <v>42.683333333333323</v>
      </c>
      <c r="F488" s="125">
        <v>42.11666666666666</v>
      </c>
      <c r="G488" s="125">
        <v>41.23333333333332</v>
      </c>
      <c r="H488" s="125">
        <v>44.133333333333326</v>
      </c>
      <c r="I488" s="125">
        <v>45.016666666666666</v>
      </c>
      <c r="J488" s="125">
        <v>45.583333333333329</v>
      </c>
      <c r="K488" s="130">
        <v>44.45</v>
      </c>
      <c r="L488" s="130">
        <v>43</v>
      </c>
      <c r="M488" s="130">
        <v>25.64528</v>
      </c>
    </row>
    <row r="489" spans="1:13">
      <c r="A489" s="65">
        <v>482</v>
      </c>
      <c r="B489" s="130" t="s">
        <v>1922</v>
      </c>
      <c r="C489" s="130">
        <v>810.15</v>
      </c>
      <c r="D489" s="125">
        <v>807.95000000000016</v>
      </c>
      <c r="E489" s="125">
        <v>804.65000000000032</v>
      </c>
      <c r="F489" s="125">
        <v>799.1500000000002</v>
      </c>
      <c r="G489" s="125">
        <v>795.85000000000036</v>
      </c>
      <c r="H489" s="125">
        <v>813.45000000000027</v>
      </c>
      <c r="I489" s="125">
        <v>816.75000000000023</v>
      </c>
      <c r="J489" s="125">
        <v>822.25000000000023</v>
      </c>
      <c r="K489" s="130">
        <v>811.25</v>
      </c>
      <c r="L489" s="130">
        <v>802.45</v>
      </c>
      <c r="M489" s="130">
        <v>0.41744999999999999</v>
      </c>
    </row>
    <row r="490" spans="1:13">
      <c r="A490" s="65">
        <v>483</v>
      </c>
      <c r="B490" s="130" t="s">
        <v>225</v>
      </c>
      <c r="C490" s="130">
        <v>173.45</v>
      </c>
      <c r="D490" s="125">
        <v>173.41666666666666</v>
      </c>
      <c r="E490" s="125">
        <v>172.0333333333333</v>
      </c>
      <c r="F490" s="125">
        <v>170.61666666666665</v>
      </c>
      <c r="G490" s="125">
        <v>169.23333333333329</v>
      </c>
      <c r="H490" s="125">
        <v>174.83333333333331</v>
      </c>
      <c r="I490" s="125">
        <v>176.2166666666667</v>
      </c>
      <c r="J490" s="125">
        <v>177.63333333333333</v>
      </c>
      <c r="K490" s="130">
        <v>174.8</v>
      </c>
      <c r="L490" s="130">
        <v>172</v>
      </c>
      <c r="M490" s="130">
        <v>118.85411000000001</v>
      </c>
    </row>
    <row r="491" spans="1:13">
      <c r="A491" s="65">
        <v>484</v>
      </c>
      <c r="B491" s="130" t="s">
        <v>1739</v>
      </c>
      <c r="C491" s="130">
        <v>211.6</v>
      </c>
      <c r="D491" s="125">
        <v>209.11666666666667</v>
      </c>
      <c r="E491" s="125">
        <v>205.33333333333334</v>
      </c>
      <c r="F491" s="125">
        <v>199.06666666666666</v>
      </c>
      <c r="G491" s="125">
        <v>195.28333333333333</v>
      </c>
      <c r="H491" s="125">
        <v>215.38333333333335</v>
      </c>
      <c r="I491" s="125">
        <v>219.16666666666666</v>
      </c>
      <c r="J491" s="125">
        <v>225.43333333333337</v>
      </c>
      <c r="K491" s="130">
        <v>212.9</v>
      </c>
      <c r="L491" s="130">
        <v>202.85</v>
      </c>
      <c r="M491" s="130">
        <v>17.910830000000001</v>
      </c>
    </row>
    <row r="492" spans="1:13">
      <c r="A492" s="65">
        <v>485</v>
      </c>
      <c r="B492" s="130" t="s">
        <v>1743</v>
      </c>
      <c r="C492" s="130">
        <v>43.25</v>
      </c>
      <c r="D492" s="125">
        <v>42.43333333333333</v>
      </c>
      <c r="E492" s="125">
        <v>41.316666666666663</v>
      </c>
      <c r="F492" s="125">
        <v>39.383333333333333</v>
      </c>
      <c r="G492" s="125">
        <v>38.266666666666666</v>
      </c>
      <c r="H492" s="125">
        <v>44.36666666666666</v>
      </c>
      <c r="I492" s="125">
        <v>45.48333333333332</v>
      </c>
      <c r="J492" s="125">
        <v>47.416666666666657</v>
      </c>
      <c r="K492" s="130">
        <v>43.55</v>
      </c>
      <c r="L492" s="130">
        <v>40.5</v>
      </c>
      <c r="M492" s="130">
        <v>31.443439999999999</v>
      </c>
    </row>
    <row r="493" spans="1:13">
      <c r="A493" s="65">
        <v>486</v>
      </c>
      <c r="B493" s="130" t="s">
        <v>1747</v>
      </c>
      <c r="C493" s="130">
        <v>1475.35</v>
      </c>
      <c r="D493" s="125">
        <v>1478.8166666666666</v>
      </c>
      <c r="E493" s="125">
        <v>1436.6333333333332</v>
      </c>
      <c r="F493" s="125">
        <v>1397.9166666666665</v>
      </c>
      <c r="G493" s="125">
        <v>1355.7333333333331</v>
      </c>
      <c r="H493" s="125">
        <v>1517.5333333333333</v>
      </c>
      <c r="I493" s="125">
        <v>1559.7166666666667</v>
      </c>
      <c r="J493" s="125">
        <v>1598.4333333333334</v>
      </c>
      <c r="K493" s="130">
        <v>1521</v>
      </c>
      <c r="L493" s="130">
        <v>1440.1</v>
      </c>
      <c r="M493" s="130">
        <v>0.36671999999999999</v>
      </c>
    </row>
    <row r="494" spans="1:13">
      <c r="A494" s="65">
        <v>487</v>
      </c>
      <c r="B494" s="130" t="s">
        <v>1753</v>
      </c>
      <c r="C494" s="130">
        <v>414.95</v>
      </c>
      <c r="D494" s="125">
        <v>414.68333333333334</v>
      </c>
      <c r="E494" s="125">
        <v>410.26666666666665</v>
      </c>
      <c r="F494" s="125">
        <v>405.58333333333331</v>
      </c>
      <c r="G494" s="125">
        <v>401.16666666666663</v>
      </c>
      <c r="H494" s="125">
        <v>419.36666666666667</v>
      </c>
      <c r="I494" s="125">
        <v>423.7833333333333</v>
      </c>
      <c r="J494" s="125">
        <v>428.4666666666667</v>
      </c>
      <c r="K494" s="130">
        <v>419.1</v>
      </c>
      <c r="L494" s="130">
        <v>410</v>
      </c>
      <c r="M494" s="130">
        <v>4.7929300000000001</v>
      </c>
    </row>
    <row r="495" spans="1:13">
      <c r="A495" s="65">
        <v>488</v>
      </c>
      <c r="B495" s="130" t="s">
        <v>161</v>
      </c>
      <c r="C495" s="130">
        <v>574.95000000000005</v>
      </c>
      <c r="D495" s="125">
        <v>572.03333333333342</v>
      </c>
      <c r="E495" s="125">
        <v>566.21666666666681</v>
      </c>
      <c r="F495" s="125">
        <v>557.48333333333335</v>
      </c>
      <c r="G495" s="125">
        <v>551.66666666666674</v>
      </c>
      <c r="H495" s="125">
        <v>580.76666666666688</v>
      </c>
      <c r="I495" s="125">
        <v>586.58333333333348</v>
      </c>
      <c r="J495" s="125">
        <v>595.31666666666695</v>
      </c>
      <c r="K495" s="130">
        <v>577.85</v>
      </c>
      <c r="L495" s="130">
        <v>563.29999999999995</v>
      </c>
      <c r="M495" s="130">
        <v>25.299589999999998</v>
      </c>
    </row>
    <row r="496" spans="1:13">
      <c r="A496" s="65">
        <v>489</v>
      </c>
      <c r="B496" s="130" t="s">
        <v>1770</v>
      </c>
      <c r="C496" s="130">
        <v>243.1</v>
      </c>
      <c r="D496" s="125">
        <v>242.36666666666667</v>
      </c>
      <c r="E496" s="125">
        <v>240.73333333333335</v>
      </c>
      <c r="F496" s="125">
        <v>238.36666666666667</v>
      </c>
      <c r="G496" s="125">
        <v>236.73333333333335</v>
      </c>
      <c r="H496" s="125">
        <v>244.73333333333335</v>
      </c>
      <c r="I496" s="125">
        <v>246.36666666666667</v>
      </c>
      <c r="J496" s="125">
        <v>248.73333333333335</v>
      </c>
      <c r="K496" s="130">
        <v>244</v>
      </c>
      <c r="L496" s="130">
        <v>240</v>
      </c>
      <c r="M496" s="130">
        <v>0.27350999999999998</v>
      </c>
    </row>
    <row r="497" spans="1:13">
      <c r="A497" s="65">
        <v>490</v>
      </c>
      <c r="B497" s="130" t="s">
        <v>1778</v>
      </c>
      <c r="C497" s="130">
        <v>1055.45</v>
      </c>
      <c r="D497" s="125">
        <v>1045.55</v>
      </c>
      <c r="E497" s="125">
        <v>1020.0999999999999</v>
      </c>
      <c r="F497" s="125">
        <v>984.75</v>
      </c>
      <c r="G497" s="125">
        <v>959.3</v>
      </c>
      <c r="H497" s="125">
        <v>1080.8999999999999</v>
      </c>
      <c r="I497" s="125">
        <v>1106.3500000000001</v>
      </c>
      <c r="J497" s="125">
        <v>1141.6999999999998</v>
      </c>
      <c r="K497" s="130">
        <v>1071</v>
      </c>
      <c r="L497" s="130">
        <v>1010.2</v>
      </c>
      <c r="M497" s="130">
        <v>0.13317000000000001</v>
      </c>
    </row>
    <row r="498" spans="1:13">
      <c r="A498" s="65">
        <v>491</v>
      </c>
      <c r="B498" s="130" t="s">
        <v>1780</v>
      </c>
      <c r="C498" s="130">
        <v>313</v>
      </c>
      <c r="D498" s="125">
        <v>313.03333333333336</v>
      </c>
      <c r="E498" s="125">
        <v>307.61666666666673</v>
      </c>
      <c r="F498" s="125">
        <v>302.23333333333335</v>
      </c>
      <c r="G498" s="125">
        <v>296.81666666666672</v>
      </c>
      <c r="H498" s="125">
        <v>318.41666666666674</v>
      </c>
      <c r="I498" s="125">
        <v>323.83333333333337</v>
      </c>
      <c r="J498" s="125">
        <v>329.21666666666675</v>
      </c>
      <c r="K498" s="130">
        <v>318.45</v>
      </c>
      <c r="L498" s="130">
        <v>307.64999999999998</v>
      </c>
      <c r="M498" s="130">
        <v>2.1356600000000001</v>
      </c>
    </row>
    <row r="499" spans="1:13">
      <c r="A499" s="65">
        <v>492</v>
      </c>
      <c r="B499" s="130" t="s">
        <v>1782</v>
      </c>
      <c r="C499" s="130">
        <v>6525.4</v>
      </c>
      <c r="D499" s="125">
        <v>6599.8</v>
      </c>
      <c r="E499" s="125">
        <v>6399.6</v>
      </c>
      <c r="F499" s="125">
        <v>6273.8</v>
      </c>
      <c r="G499" s="125">
        <v>6073.6</v>
      </c>
      <c r="H499" s="125">
        <v>6725.6</v>
      </c>
      <c r="I499" s="125">
        <v>6925.7999999999993</v>
      </c>
      <c r="J499" s="125">
        <v>7051.6</v>
      </c>
      <c r="K499" s="130">
        <v>6800</v>
      </c>
      <c r="L499" s="130">
        <v>6474</v>
      </c>
      <c r="M499" s="130">
        <v>0.11043</v>
      </c>
    </row>
    <row r="500" spans="1:13">
      <c r="A500" s="65">
        <v>493</v>
      </c>
      <c r="B500" s="130" t="s">
        <v>1788</v>
      </c>
      <c r="C500" s="130">
        <v>115</v>
      </c>
      <c r="D500" s="125">
        <v>112.98333333333335</v>
      </c>
      <c r="E500" s="125">
        <v>110.1666666666667</v>
      </c>
      <c r="F500" s="125">
        <v>105.33333333333336</v>
      </c>
      <c r="G500" s="125">
        <v>102.51666666666671</v>
      </c>
      <c r="H500" s="125">
        <v>117.81666666666669</v>
      </c>
      <c r="I500" s="125">
        <v>120.63333333333335</v>
      </c>
      <c r="J500" s="125">
        <v>125.46666666666668</v>
      </c>
      <c r="K500" s="130">
        <v>115.8</v>
      </c>
      <c r="L500" s="130">
        <v>108.15</v>
      </c>
      <c r="M500" s="130">
        <v>9.7102900000000005</v>
      </c>
    </row>
    <row r="501" spans="1:13">
      <c r="A501" s="65">
        <v>494</v>
      </c>
      <c r="B501" s="130" t="s">
        <v>1792</v>
      </c>
      <c r="C501" s="130">
        <v>54.1</v>
      </c>
      <c r="D501" s="125">
        <v>53.483333333333327</v>
      </c>
      <c r="E501" s="125">
        <v>52.166666666666657</v>
      </c>
      <c r="F501" s="125">
        <v>50.233333333333327</v>
      </c>
      <c r="G501" s="125">
        <v>48.916666666666657</v>
      </c>
      <c r="H501" s="125">
        <v>55.416666666666657</v>
      </c>
      <c r="I501" s="125">
        <v>56.733333333333334</v>
      </c>
      <c r="J501" s="125">
        <v>58.666666666666657</v>
      </c>
      <c r="K501" s="130">
        <v>54.8</v>
      </c>
      <c r="L501" s="130">
        <v>51.55</v>
      </c>
      <c r="M501" s="130">
        <v>7.3627700000000003</v>
      </c>
    </row>
    <row r="502" spans="1:13">
      <c r="A502" s="65">
        <v>495</v>
      </c>
      <c r="B502" s="130" t="s">
        <v>1798</v>
      </c>
      <c r="C502" s="130">
        <v>1436.55</v>
      </c>
      <c r="D502" s="125">
        <v>1417.5166666666667</v>
      </c>
      <c r="E502" s="125">
        <v>1386.0333333333333</v>
      </c>
      <c r="F502" s="125">
        <v>1335.5166666666667</v>
      </c>
      <c r="G502" s="125">
        <v>1304.0333333333333</v>
      </c>
      <c r="H502" s="125">
        <v>1468.0333333333333</v>
      </c>
      <c r="I502" s="125">
        <v>1499.5166666666664</v>
      </c>
      <c r="J502" s="125">
        <v>1550.0333333333333</v>
      </c>
      <c r="K502" s="130">
        <v>1449</v>
      </c>
      <c r="L502" s="130">
        <v>1367</v>
      </c>
      <c r="M502" s="130">
        <v>0.34808</v>
      </c>
    </row>
    <row r="503" spans="1:13">
      <c r="A503" s="65">
        <v>496</v>
      </c>
      <c r="B503" s="130" t="s">
        <v>162</v>
      </c>
      <c r="C503" s="130">
        <v>375.7</v>
      </c>
      <c r="D503" s="125">
        <v>373.18333333333334</v>
      </c>
      <c r="E503" s="125">
        <v>368.01666666666665</v>
      </c>
      <c r="F503" s="125">
        <v>360.33333333333331</v>
      </c>
      <c r="G503" s="125">
        <v>355.16666666666663</v>
      </c>
      <c r="H503" s="125">
        <v>380.86666666666667</v>
      </c>
      <c r="I503" s="125">
        <v>386.0333333333333</v>
      </c>
      <c r="J503" s="125">
        <v>393.7166666666667</v>
      </c>
      <c r="K503" s="130">
        <v>378.35</v>
      </c>
      <c r="L503" s="130">
        <v>365.5</v>
      </c>
      <c r="M503" s="130">
        <v>70.364170000000001</v>
      </c>
    </row>
    <row r="504" spans="1:13">
      <c r="A504" s="65">
        <v>497</v>
      </c>
      <c r="B504" s="130" t="s">
        <v>163</v>
      </c>
      <c r="C504" s="130">
        <v>420.65</v>
      </c>
      <c r="D504" s="125">
        <v>414.61666666666662</v>
      </c>
      <c r="E504" s="125">
        <v>402.23333333333323</v>
      </c>
      <c r="F504" s="125">
        <v>383.81666666666661</v>
      </c>
      <c r="G504" s="125">
        <v>371.43333333333322</v>
      </c>
      <c r="H504" s="125">
        <v>433.03333333333325</v>
      </c>
      <c r="I504" s="125">
        <v>445.41666666666657</v>
      </c>
      <c r="J504" s="125">
        <v>463.83333333333326</v>
      </c>
      <c r="K504" s="130">
        <v>427</v>
      </c>
      <c r="L504" s="130">
        <v>396.2</v>
      </c>
      <c r="M504" s="130">
        <v>32.064259999999997</v>
      </c>
    </row>
    <row r="505" spans="1:13">
      <c r="A505" s="65">
        <v>498</v>
      </c>
      <c r="B505" s="130" t="s">
        <v>164</v>
      </c>
      <c r="C505" s="130">
        <v>237.6</v>
      </c>
      <c r="D505" s="125">
        <v>236.73333333333335</v>
      </c>
      <c r="E505" s="125">
        <v>234.9666666666667</v>
      </c>
      <c r="F505" s="125">
        <v>232.33333333333334</v>
      </c>
      <c r="G505" s="125">
        <v>230.56666666666669</v>
      </c>
      <c r="H505" s="125">
        <v>239.3666666666667</v>
      </c>
      <c r="I505" s="125">
        <v>241.13333333333335</v>
      </c>
      <c r="J505" s="125">
        <v>243.76666666666671</v>
      </c>
      <c r="K505" s="130">
        <v>238.5</v>
      </c>
      <c r="L505" s="130">
        <v>234.1</v>
      </c>
      <c r="M505" s="130">
        <v>420.06405999999998</v>
      </c>
    </row>
    <row r="506" spans="1:13">
      <c r="A506" s="65">
        <v>499</v>
      </c>
      <c r="B506" s="130" t="s">
        <v>165</v>
      </c>
      <c r="C506" s="130">
        <v>486.35</v>
      </c>
      <c r="D506" s="125">
        <v>480.55</v>
      </c>
      <c r="E506" s="125">
        <v>472.15000000000003</v>
      </c>
      <c r="F506" s="125">
        <v>457.95000000000005</v>
      </c>
      <c r="G506" s="125">
        <v>449.55000000000007</v>
      </c>
      <c r="H506" s="125">
        <v>494.75</v>
      </c>
      <c r="I506" s="125">
        <v>503.15</v>
      </c>
      <c r="J506" s="125">
        <v>517.34999999999991</v>
      </c>
      <c r="K506" s="130">
        <v>488.95</v>
      </c>
      <c r="L506" s="130">
        <v>466.35</v>
      </c>
      <c r="M506" s="130">
        <v>93.362979999999993</v>
      </c>
    </row>
    <row r="507" spans="1:13">
      <c r="A507" s="65">
        <v>500</v>
      </c>
      <c r="B507" s="130" t="s">
        <v>1811</v>
      </c>
      <c r="C507" s="130">
        <v>30.7</v>
      </c>
      <c r="D507" s="125">
        <v>30.433333333333337</v>
      </c>
      <c r="E507" s="125">
        <v>30.116666666666674</v>
      </c>
      <c r="F507" s="125">
        <v>29.533333333333339</v>
      </c>
      <c r="G507" s="125">
        <v>29.216666666666676</v>
      </c>
      <c r="H507" s="125">
        <v>31.016666666666673</v>
      </c>
      <c r="I507" s="125">
        <v>31.333333333333336</v>
      </c>
      <c r="J507" s="125">
        <v>31.916666666666671</v>
      </c>
      <c r="K507" s="130">
        <v>30.75</v>
      </c>
      <c r="L507" s="130">
        <v>29.85</v>
      </c>
      <c r="M507" s="130">
        <v>1.5899099999999999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37" sqref="D3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34"/>
      <c r="B5" s="434"/>
      <c r="C5" s="435"/>
      <c r="D5" s="43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36" t="s">
        <v>222</v>
      </c>
      <c r="C7" s="436"/>
      <c r="D7" s="48">
        <f>Main!B10</f>
        <v>43529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43525</v>
      </c>
      <c r="B10" s="137">
        <v>541988</v>
      </c>
      <c r="C10" s="137" t="s">
        <v>3123</v>
      </c>
      <c r="D10" s="137" t="s">
        <v>3548</v>
      </c>
      <c r="E10" s="137" t="s">
        <v>250</v>
      </c>
      <c r="F10" s="138">
        <v>404915</v>
      </c>
      <c r="G10" s="137">
        <v>1070.0999999999999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43525</v>
      </c>
      <c r="B11" s="137">
        <v>541988</v>
      </c>
      <c r="C11" s="137" t="s">
        <v>3123</v>
      </c>
      <c r="D11" s="137" t="s">
        <v>3549</v>
      </c>
      <c r="E11" s="137" t="s">
        <v>3180</v>
      </c>
      <c r="F11" s="138">
        <v>447963</v>
      </c>
      <c r="G11" s="137">
        <v>1070.0999999999999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43525</v>
      </c>
      <c r="B12" s="137">
        <v>513349</v>
      </c>
      <c r="C12" s="137" t="s">
        <v>417</v>
      </c>
      <c r="D12" s="137" t="s">
        <v>3550</v>
      </c>
      <c r="E12" s="137" t="s">
        <v>250</v>
      </c>
      <c r="F12" s="137">
        <v>985053</v>
      </c>
      <c r="G12" s="137">
        <v>165.8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43525</v>
      </c>
      <c r="B13" s="137">
        <v>513349</v>
      </c>
      <c r="C13" s="137" t="s">
        <v>417</v>
      </c>
      <c r="D13" s="137" t="s">
        <v>3551</v>
      </c>
      <c r="E13" s="137" t="s">
        <v>3180</v>
      </c>
      <c r="F13" s="137">
        <v>438459</v>
      </c>
      <c r="G13" s="137">
        <v>165.8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43525</v>
      </c>
      <c r="B14" s="137">
        <v>513349</v>
      </c>
      <c r="C14" s="137" t="s">
        <v>417</v>
      </c>
      <c r="D14" s="137" t="s">
        <v>3552</v>
      </c>
      <c r="E14" s="137" t="s">
        <v>3180</v>
      </c>
      <c r="F14" s="137">
        <v>541429</v>
      </c>
      <c r="G14" s="137">
        <v>165.8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43525</v>
      </c>
      <c r="B15" s="137">
        <v>511463</v>
      </c>
      <c r="C15" s="137" t="s">
        <v>3499</v>
      </c>
      <c r="D15" s="137" t="s">
        <v>3500</v>
      </c>
      <c r="E15" s="137" t="s">
        <v>250</v>
      </c>
      <c r="F15" s="137">
        <v>43797</v>
      </c>
      <c r="G15" s="137">
        <v>18.71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43525</v>
      </c>
      <c r="B16" s="137">
        <v>511463</v>
      </c>
      <c r="C16" s="137" t="s">
        <v>3499</v>
      </c>
      <c r="D16" s="137" t="s">
        <v>3500</v>
      </c>
      <c r="E16" s="137" t="s">
        <v>3180</v>
      </c>
      <c r="F16" s="137">
        <v>32047</v>
      </c>
      <c r="G16" s="137">
        <v>18.86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43525</v>
      </c>
      <c r="B17" s="137">
        <v>540024</v>
      </c>
      <c r="C17" s="137" t="s">
        <v>3501</v>
      </c>
      <c r="D17" s="137" t="s">
        <v>3553</v>
      </c>
      <c r="E17" s="137" t="s">
        <v>250</v>
      </c>
      <c r="F17" s="137">
        <v>43010</v>
      </c>
      <c r="G17" s="137">
        <v>6.19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43525</v>
      </c>
      <c r="B18" s="137">
        <v>540024</v>
      </c>
      <c r="C18" s="137" t="s">
        <v>3501</v>
      </c>
      <c r="D18" s="137" t="s">
        <v>3553</v>
      </c>
      <c r="E18" s="137" t="s">
        <v>3180</v>
      </c>
      <c r="F18" s="137">
        <v>2949</v>
      </c>
      <c r="G18" s="137">
        <v>6.19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43525</v>
      </c>
      <c r="B19" s="137">
        <v>540024</v>
      </c>
      <c r="C19" s="137" t="s">
        <v>3501</v>
      </c>
      <c r="D19" s="137" t="s">
        <v>3554</v>
      </c>
      <c r="E19" s="137" t="s">
        <v>3180</v>
      </c>
      <c r="F19" s="137">
        <v>100000</v>
      </c>
      <c r="G19" s="137">
        <v>6.19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43525</v>
      </c>
      <c r="B20" s="137">
        <v>530187</v>
      </c>
      <c r="C20" s="137" t="s">
        <v>3555</v>
      </c>
      <c r="D20" s="137" t="s">
        <v>3556</v>
      </c>
      <c r="E20" s="137" t="s">
        <v>250</v>
      </c>
      <c r="F20" s="137">
        <v>275000</v>
      </c>
      <c r="G20" s="137">
        <v>1.62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43525</v>
      </c>
      <c r="B21" s="137">
        <v>530187</v>
      </c>
      <c r="C21" s="137" t="s">
        <v>3555</v>
      </c>
      <c r="D21" s="137" t="s">
        <v>3557</v>
      </c>
      <c r="E21" s="137" t="s">
        <v>250</v>
      </c>
      <c r="F21" s="137">
        <v>7316</v>
      </c>
      <c r="G21" s="137">
        <v>1.73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43525</v>
      </c>
      <c r="B22" s="137">
        <v>530187</v>
      </c>
      <c r="C22" s="137" t="s">
        <v>3555</v>
      </c>
      <c r="D22" s="137" t="s">
        <v>3557</v>
      </c>
      <c r="E22" s="137" t="s">
        <v>3180</v>
      </c>
      <c r="F22" s="137">
        <v>193895</v>
      </c>
      <c r="G22" s="137">
        <v>1.67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43525</v>
      </c>
      <c r="B23" s="137">
        <v>537766</v>
      </c>
      <c r="C23" s="137" t="s">
        <v>3558</v>
      </c>
      <c r="D23" s="137" t="s">
        <v>3559</v>
      </c>
      <c r="E23" s="137" t="s">
        <v>250</v>
      </c>
      <c r="F23" s="138">
        <v>338214</v>
      </c>
      <c r="G23" s="137">
        <v>40.619999999999997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43525</v>
      </c>
      <c r="B24" s="137">
        <v>537766</v>
      </c>
      <c r="C24" s="137" t="s">
        <v>3558</v>
      </c>
      <c r="D24" s="137" t="s">
        <v>3559</v>
      </c>
      <c r="E24" s="137" t="s">
        <v>3180</v>
      </c>
      <c r="F24" s="138">
        <v>338214</v>
      </c>
      <c r="G24" s="137">
        <v>40.57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43525</v>
      </c>
      <c r="B25" s="137">
        <v>539770</v>
      </c>
      <c r="C25" s="137" t="s">
        <v>3502</v>
      </c>
      <c r="D25" s="137" t="s">
        <v>3560</v>
      </c>
      <c r="E25" s="137" t="s">
        <v>250</v>
      </c>
      <c r="F25" s="138">
        <v>24670</v>
      </c>
      <c r="G25" s="137">
        <v>87.92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43525</v>
      </c>
      <c r="B26" s="137">
        <v>531502</v>
      </c>
      <c r="C26" s="137" t="s">
        <v>3561</v>
      </c>
      <c r="D26" s="137" t="s">
        <v>3562</v>
      </c>
      <c r="E26" s="137" t="s">
        <v>3180</v>
      </c>
      <c r="F26" s="138">
        <v>129276</v>
      </c>
      <c r="G26" s="137">
        <v>1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43525</v>
      </c>
      <c r="B27" s="137">
        <v>519126</v>
      </c>
      <c r="C27" s="137" t="s">
        <v>3563</v>
      </c>
      <c r="D27" s="137" t="s">
        <v>3564</v>
      </c>
      <c r="E27" s="137" t="s">
        <v>250</v>
      </c>
      <c r="F27" s="138">
        <v>217263</v>
      </c>
      <c r="G27" s="137">
        <v>360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43525</v>
      </c>
      <c r="B28" s="137">
        <v>519126</v>
      </c>
      <c r="C28" s="137" t="s">
        <v>3563</v>
      </c>
      <c r="D28" s="137" t="s">
        <v>3565</v>
      </c>
      <c r="E28" s="137" t="s">
        <v>250</v>
      </c>
      <c r="F28" s="138">
        <v>1340000</v>
      </c>
      <c r="G28" s="137">
        <v>360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43525</v>
      </c>
      <c r="B29" s="137">
        <v>519126</v>
      </c>
      <c r="C29" s="137" t="s">
        <v>3563</v>
      </c>
      <c r="D29" s="137" t="s">
        <v>3566</v>
      </c>
      <c r="E29" s="137" t="s">
        <v>3180</v>
      </c>
      <c r="F29" s="138">
        <v>1500000</v>
      </c>
      <c r="G29" s="137">
        <v>360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43525</v>
      </c>
      <c r="B30" s="137">
        <v>506134</v>
      </c>
      <c r="C30" s="137" t="s">
        <v>3503</v>
      </c>
      <c r="D30" s="137" t="s">
        <v>3505</v>
      </c>
      <c r="E30" s="137" t="s">
        <v>250</v>
      </c>
      <c r="F30" s="138">
        <v>300000</v>
      </c>
      <c r="G30" s="137">
        <v>6.14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43525</v>
      </c>
      <c r="B31" s="137">
        <v>506134</v>
      </c>
      <c r="C31" s="137" t="s">
        <v>3503</v>
      </c>
      <c r="D31" s="137" t="s">
        <v>3504</v>
      </c>
      <c r="E31" s="137" t="s">
        <v>3180</v>
      </c>
      <c r="F31" s="138">
        <v>300015</v>
      </c>
      <c r="G31" s="137">
        <v>6.14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43525</v>
      </c>
      <c r="B32" s="137">
        <v>506079</v>
      </c>
      <c r="C32" s="137" t="s">
        <v>3567</v>
      </c>
      <c r="D32" s="137" t="s">
        <v>3568</v>
      </c>
      <c r="E32" s="137" t="s">
        <v>250</v>
      </c>
      <c r="F32" s="138">
        <v>110000</v>
      </c>
      <c r="G32" s="137">
        <v>9.68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43525</v>
      </c>
      <c r="B33" s="137">
        <v>506079</v>
      </c>
      <c r="C33" s="137" t="s">
        <v>3567</v>
      </c>
      <c r="D33" s="137" t="s">
        <v>3569</v>
      </c>
      <c r="E33" s="137" t="s">
        <v>3180</v>
      </c>
      <c r="F33" s="138">
        <v>107500</v>
      </c>
      <c r="G33" s="137">
        <v>9.68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43525</v>
      </c>
      <c r="B34" s="137">
        <v>538668</v>
      </c>
      <c r="C34" s="137" t="s">
        <v>3570</v>
      </c>
      <c r="D34" s="137" t="s">
        <v>3571</v>
      </c>
      <c r="E34" s="137" t="s">
        <v>250</v>
      </c>
      <c r="F34" s="138">
        <v>28000</v>
      </c>
      <c r="G34" s="137">
        <v>23.09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43525</v>
      </c>
      <c r="B35" s="137">
        <v>538668</v>
      </c>
      <c r="C35" s="137" t="s">
        <v>3570</v>
      </c>
      <c r="D35" s="137" t="s">
        <v>3571</v>
      </c>
      <c r="E35" s="137" t="s">
        <v>3180</v>
      </c>
      <c r="F35" s="138">
        <v>8000</v>
      </c>
      <c r="G35" s="137">
        <v>24.38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43525</v>
      </c>
      <c r="B36" s="137">
        <v>504335</v>
      </c>
      <c r="C36" s="137" t="s">
        <v>3507</v>
      </c>
      <c r="D36" s="137" t="s">
        <v>3508</v>
      </c>
      <c r="E36" s="137" t="s">
        <v>250</v>
      </c>
      <c r="F36" s="138">
        <v>1022635</v>
      </c>
      <c r="G36" s="137">
        <v>1.21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43525</v>
      </c>
      <c r="B37" s="137">
        <v>511557</v>
      </c>
      <c r="C37" s="137" t="s">
        <v>3509</v>
      </c>
      <c r="D37" s="137" t="s">
        <v>3506</v>
      </c>
      <c r="E37" s="137" t="s">
        <v>250</v>
      </c>
      <c r="F37" s="137">
        <v>46152</v>
      </c>
      <c r="G37" s="137">
        <v>279.42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43525</v>
      </c>
      <c r="B38" s="137">
        <v>511557</v>
      </c>
      <c r="C38" s="137" t="s">
        <v>3509</v>
      </c>
      <c r="D38" s="137" t="s">
        <v>3506</v>
      </c>
      <c r="E38" s="137" t="s">
        <v>3180</v>
      </c>
      <c r="F38" s="137">
        <v>42707</v>
      </c>
      <c r="G38" s="137">
        <v>279.05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43525</v>
      </c>
      <c r="B39" s="137">
        <v>539760</v>
      </c>
      <c r="C39" s="137" t="s">
        <v>3572</v>
      </c>
      <c r="D39" s="137" t="s">
        <v>3573</v>
      </c>
      <c r="E39" s="137" t="s">
        <v>250</v>
      </c>
      <c r="F39" s="137">
        <v>30000</v>
      </c>
      <c r="G39" s="137">
        <v>44.8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43525</v>
      </c>
      <c r="B40" s="137">
        <v>540719</v>
      </c>
      <c r="C40" s="137" t="s">
        <v>2204</v>
      </c>
      <c r="D40" s="137" t="s">
        <v>3574</v>
      </c>
      <c r="E40" s="137" t="s">
        <v>250</v>
      </c>
      <c r="F40" s="137">
        <v>90000000</v>
      </c>
      <c r="G40" s="137">
        <v>515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43525</v>
      </c>
      <c r="B41" s="137">
        <v>540719</v>
      </c>
      <c r="C41" s="137" t="s">
        <v>2204</v>
      </c>
      <c r="D41" s="137" t="s">
        <v>3575</v>
      </c>
      <c r="E41" s="137" t="s">
        <v>3180</v>
      </c>
      <c r="F41" s="137">
        <v>92252908</v>
      </c>
      <c r="G41" s="137">
        <v>515.01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43525</v>
      </c>
      <c r="B42" s="137">
        <v>539520</v>
      </c>
      <c r="C42" s="137" t="s">
        <v>3402</v>
      </c>
      <c r="D42" s="137" t="s">
        <v>3576</v>
      </c>
      <c r="E42" s="137" t="s">
        <v>250</v>
      </c>
      <c r="F42" s="137">
        <v>1000</v>
      </c>
      <c r="G42" s="137">
        <v>17.25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43525</v>
      </c>
      <c r="B43" s="137">
        <v>539520</v>
      </c>
      <c r="C43" s="137" t="s">
        <v>3402</v>
      </c>
      <c r="D43" s="137" t="s">
        <v>3576</v>
      </c>
      <c r="E43" s="137" t="s">
        <v>3180</v>
      </c>
      <c r="F43" s="137">
        <v>20000</v>
      </c>
      <c r="G43" s="137">
        <v>17.25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43525</v>
      </c>
      <c r="B44" s="137">
        <v>539520</v>
      </c>
      <c r="C44" s="137" t="s">
        <v>3402</v>
      </c>
      <c r="D44" s="137" t="s">
        <v>3577</v>
      </c>
      <c r="E44" s="137" t="s">
        <v>3180</v>
      </c>
      <c r="F44" s="137">
        <v>30000</v>
      </c>
      <c r="G44" s="137">
        <v>17.399999999999999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43525</v>
      </c>
      <c r="B45" s="137">
        <v>539520</v>
      </c>
      <c r="C45" s="137" t="s">
        <v>3402</v>
      </c>
      <c r="D45" s="137" t="s">
        <v>3511</v>
      </c>
      <c r="E45" s="137" t="s">
        <v>250</v>
      </c>
      <c r="F45" s="137">
        <v>49501</v>
      </c>
      <c r="G45" s="137">
        <v>17.5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43525</v>
      </c>
      <c r="B46" s="137">
        <v>539520</v>
      </c>
      <c r="C46" s="137" t="s">
        <v>3402</v>
      </c>
      <c r="D46" s="137" t="s">
        <v>3475</v>
      </c>
      <c r="E46" s="137" t="s">
        <v>250</v>
      </c>
      <c r="F46" s="137">
        <v>50853</v>
      </c>
      <c r="G46" s="137">
        <v>17.09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43525</v>
      </c>
      <c r="B47" s="137">
        <v>539520</v>
      </c>
      <c r="C47" s="137" t="s">
        <v>3402</v>
      </c>
      <c r="D47" s="137" t="s">
        <v>3510</v>
      </c>
      <c r="E47" s="137" t="s">
        <v>250</v>
      </c>
      <c r="F47" s="137">
        <v>21000</v>
      </c>
      <c r="G47" s="137">
        <v>17.350000000000001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43525</v>
      </c>
      <c r="B48" s="137">
        <v>539520</v>
      </c>
      <c r="C48" s="137" t="s">
        <v>3402</v>
      </c>
      <c r="D48" s="137" t="s">
        <v>3510</v>
      </c>
      <c r="E48" s="137" t="s">
        <v>3180</v>
      </c>
      <c r="F48" s="137">
        <v>22700</v>
      </c>
      <c r="G48" s="137">
        <v>17.190000000000001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43525</v>
      </c>
      <c r="B49" s="137">
        <v>542034</v>
      </c>
      <c r="C49" s="137" t="s">
        <v>3512</v>
      </c>
      <c r="D49" s="137" t="s">
        <v>3578</v>
      </c>
      <c r="E49" s="137" t="s">
        <v>250</v>
      </c>
      <c r="F49" s="137">
        <v>64000</v>
      </c>
      <c r="G49" s="137">
        <v>27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43525</v>
      </c>
      <c r="B50" s="137">
        <v>542034</v>
      </c>
      <c r="C50" s="137" t="s">
        <v>3512</v>
      </c>
      <c r="D50" s="137" t="s">
        <v>3579</v>
      </c>
      <c r="E50" s="137" t="s">
        <v>250</v>
      </c>
      <c r="F50" s="137">
        <v>100000</v>
      </c>
      <c r="G50" s="137">
        <v>27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43525</v>
      </c>
      <c r="B51" s="137">
        <v>539123</v>
      </c>
      <c r="C51" s="137" t="s">
        <v>3580</v>
      </c>
      <c r="D51" s="137" t="s">
        <v>3581</v>
      </c>
      <c r="E51" s="137" t="s">
        <v>3180</v>
      </c>
      <c r="F51" s="137">
        <v>75000</v>
      </c>
      <c r="G51" s="137">
        <v>9.39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43525</v>
      </c>
      <c r="B52" s="137" t="s">
        <v>2004</v>
      </c>
      <c r="C52" s="137" t="s">
        <v>3582</v>
      </c>
      <c r="D52" s="137" t="s">
        <v>3515</v>
      </c>
      <c r="E52" s="137" t="s">
        <v>250</v>
      </c>
      <c r="F52" s="137">
        <v>4106491</v>
      </c>
      <c r="G52" s="137">
        <v>35.659999999999997</v>
      </c>
      <c r="H52" s="137" t="s">
        <v>2028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43525</v>
      </c>
      <c r="B53" s="137" t="s">
        <v>2159</v>
      </c>
      <c r="C53" s="137" t="s">
        <v>3583</v>
      </c>
      <c r="D53" s="137" t="s">
        <v>3517</v>
      </c>
      <c r="E53" s="137" t="s">
        <v>250</v>
      </c>
      <c r="F53" s="137">
        <v>85040</v>
      </c>
      <c r="G53" s="137">
        <v>118.23</v>
      </c>
      <c r="H53" s="137" t="s">
        <v>2028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43525</v>
      </c>
      <c r="B54" s="137" t="s">
        <v>339</v>
      </c>
      <c r="C54" s="137" t="s">
        <v>3514</v>
      </c>
      <c r="D54" s="137" t="s">
        <v>3515</v>
      </c>
      <c r="E54" s="137" t="s">
        <v>250</v>
      </c>
      <c r="F54" s="137">
        <v>1311917</v>
      </c>
      <c r="G54" s="137">
        <v>234.31</v>
      </c>
      <c r="H54" s="137" t="s">
        <v>2028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43525</v>
      </c>
      <c r="B55" s="137" t="s">
        <v>106</v>
      </c>
      <c r="C55" s="137" t="s">
        <v>3584</v>
      </c>
      <c r="D55" s="137" t="s">
        <v>3520</v>
      </c>
      <c r="E55" s="137" t="s">
        <v>250</v>
      </c>
      <c r="F55" s="137">
        <v>370207</v>
      </c>
      <c r="G55" s="137">
        <v>526.79999999999995</v>
      </c>
      <c r="H55" s="137" t="s">
        <v>2028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43525</v>
      </c>
      <c r="B56" s="137" t="s">
        <v>106</v>
      </c>
      <c r="C56" s="137" t="s">
        <v>3584</v>
      </c>
      <c r="D56" s="137" t="s">
        <v>3515</v>
      </c>
      <c r="E56" s="137" t="s">
        <v>250</v>
      </c>
      <c r="F56" s="137">
        <v>364467</v>
      </c>
      <c r="G56" s="137">
        <v>526</v>
      </c>
      <c r="H56" s="137" t="s">
        <v>2028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43525</v>
      </c>
      <c r="B57" s="137" t="s">
        <v>1321</v>
      </c>
      <c r="C57" s="137" t="s">
        <v>3516</v>
      </c>
      <c r="D57" s="137" t="s">
        <v>3518</v>
      </c>
      <c r="E57" s="137" t="s">
        <v>250</v>
      </c>
      <c r="F57" s="137">
        <v>5915</v>
      </c>
      <c r="G57" s="137">
        <v>88.99</v>
      </c>
      <c r="H57" s="137" t="s">
        <v>2028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43525</v>
      </c>
      <c r="B58" s="137" t="s">
        <v>1321</v>
      </c>
      <c r="C58" s="137" t="s">
        <v>3516</v>
      </c>
      <c r="D58" s="137" t="s">
        <v>3585</v>
      </c>
      <c r="E58" s="137" t="s">
        <v>250</v>
      </c>
      <c r="F58" s="137">
        <v>85029</v>
      </c>
      <c r="G58" s="137">
        <v>80.95</v>
      </c>
      <c r="H58" s="137" t="s">
        <v>2028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43525</v>
      </c>
      <c r="B59" s="137" t="s">
        <v>135</v>
      </c>
      <c r="C59" s="137" t="s">
        <v>3519</v>
      </c>
      <c r="D59" s="137" t="s">
        <v>3520</v>
      </c>
      <c r="E59" s="137" t="s">
        <v>250</v>
      </c>
      <c r="F59" s="137">
        <v>1495607</v>
      </c>
      <c r="G59" s="137">
        <v>124.76</v>
      </c>
      <c r="H59" s="137" t="s">
        <v>2028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43525</v>
      </c>
      <c r="B60" s="137" t="s">
        <v>3586</v>
      </c>
      <c r="C60" s="137" t="s">
        <v>3587</v>
      </c>
      <c r="D60" s="137" t="s">
        <v>3588</v>
      </c>
      <c r="E60" s="137" t="s">
        <v>250</v>
      </c>
      <c r="F60" s="137">
        <v>52000</v>
      </c>
      <c r="G60" s="137">
        <v>55.15</v>
      </c>
      <c r="H60" s="137" t="s">
        <v>2028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43525</v>
      </c>
      <c r="B61" s="137" t="s">
        <v>136</v>
      </c>
      <c r="C61" s="137" t="s">
        <v>3589</v>
      </c>
      <c r="D61" s="137" t="s">
        <v>3515</v>
      </c>
      <c r="E61" s="137" t="s">
        <v>250</v>
      </c>
      <c r="F61" s="137">
        <v>18249676</v>
      </c>
      <c r="G61" s="137">
        <v>11.75</v>
      </c>
      <c r="H61" s="137" t="s">
        <v>2028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43525</v>
      </c>
      <c r="B62" s="137" t="s">
        <v>3386</v>
      </c>
      <c r="C62" s="137" t="s">
        <v>3590</v>
      </c>
      <c r="D62" s="137" t="s">
        <v>3591</v>
      </c>
      <c r="E62" s="137" t="s">
        <v>250</v>
      </c>
      <c r="F62" s="137">
        <v>1000000</v>
      </c>
      <c r="G62" s="137">
        <v>143</v>
      </c>
      <c r="H62" s="137" t="s">
        <v>2028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43525</v>
      </c>
      <c r="B63" s="137" t="s">
        <v>3304</v>
      </c>
      <c r="C63" s="137" t="s">
        <v>3592</v>
      </c>
      <c r="D63" s="137" t="s">
        <v>3521</v>
      </c>
      <c r="E63" s="137" t="s">
        <v>250</v>
      </c>
      <c r="F63" s="137">
        <v>4000000</v>
      </c>
      <c r="G63" s="137">
        <v>232.78</v>
      </c>
      <c r="H63" s="137" t="s">
        <v>2028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43525</v>
      </c>
      <c r="B64" s="137" t="s">
        <v>2703</v>
      </c>
      <c r="C64" s="137" t="s">
        <v>3593</v>
      </c>
      <c r="D64" s="137" t="s">
        <v>3513</v>
      </c>
      <c r="E64" s="137" t="s">
        <v>250</v>
      </c>
      <c r="F64" s="137">
        <v>31862035</v>
      </c>
      <c r="G64" s="137">
        <v>0.1</v>
      </c>
      <c r="H64" s="137" t="s">
        <v>2028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43525</v>
      </c>
      <c r="B65" s="137" t="s">
        <v>3594</v>
      </c>
      <c r="C65" s="137" t="s">
        <v>3595</v>
      </c>
      <c r="D65" s="137" t="s">
        <v>3596</v>
      </c>
      <c r="E65" s="137" t="s">
        <v>3180</v>
      </c>
      <c r="F65" s="137">
        <v>54787</v>
      </c>
      <c r="G65" s="137">
        <v>472.5</v>
      </c>
      <c r="H65" s="137" t="s">
        <v>2028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43525</v>
      </c>
      <c r="B66" s="137" t="s">
        <v>575</v>
      </c>
      <c r="C66" s="137" t="s">
        <v>3597</v>
      </c>
      <c r="D66" s="137" t="s">
        <v>3598</v>
      </c>
      <c r="E66" s="137" t="s">
        <v>3180</v>
      </c>
      <c r="F66" s="137">
        <v>1164292</v>
      </c>
      <c r="G66" s="137">
        <v>21.42</v>
      </c>
      <c r="H66" s="137" t="s">
        <v>2028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43525</v>
      </c>
      <c r="B67" s="137" t="s">
        <v>2004</v>
      </c>
      <c r="C67" s="137" t="s">
        <v>3582</v>
      </c>
      <c r="D67" s="137" t="s">
        <v>3515</v>
      </c>
      <c r="E67" s="137" t="s">
        <v>3180</v>
      </c>
      <c r="F67" s="137">
        <v>4106491</v>
      </c>
      <c r="G67" s="137">
        <v>35.69</v>
      </c>
      <c r="H67" s="137" t="s">
        <v>2028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43525</v>
      </c>
      <c r="B68" s="137" t="s">
        <v>2159</v>
      </c>
      <c r="C68" s="137" t="s">
        <v>3583</v>
      </c>
      <c r="D68" s="137" t="s">
        <v>3517</v>
      </c>
      <c r="E68" s="137" t="s">
        <v>3180</v>
      </c>
      <c r="F68" s="137">
        <v>85040</v>
      </c>
      <c r="G68" s="137">
        <v>122.82</v>
      </c>
      <c r="H68" s="137" t="s">
        <v>2028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43525</v>
      </c>
      <c r="B69" s="137" t="s">
        <v>339</v>
      </c>
      <c r="C69" s="137" t="s">
        <v>3514</v>
      </c>
      <c r="D69" s="137" t="s">
        <v>3515</v>
      </c>
      <c r="E69" s="137" t="s">
        <v>3180</v>
      </c>
      <c r="F69" s="137">
        <v>1311917</v>
      </c>
      <c r="G69" s="137">
        <v>234.38</v>
      </c>
      <c r="H69" s="137" t="s">
        <v>2028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43525</v>
      </c>
      <c r="B70" s="137" t="s">
        <v>106</v>
      </c>
      <c r="C70" s="137" t="s">
        <v>3584</v>
      </c>
      <c r="D70" s="137" t="s">
        <v>3520</v>
      </c>
      <c r="E70" s="137" t="s">
        <v>3180</v>
      </c>
      <c r="F70" s="137">
        <v>368963</v>
      </c>
      <c r="G70" s="137">
        <v>527.27</v>
      </c>
      <c r="H70" s="137" t="s">
        <v>2028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43525</v>
      </c>
      <c r="B71" s="137" t="s">
        <v>106</v>
      </c>
      <c r="C71" s="137" t="s">
        <v>3584</v>
      </c>
      <c r="D71" s="137" t="s">
        <v>3515</v>
      </c>
      <c r="E71" s="137" t="s">
        <v>3180</v>
      </c>
      <c r="F71" s="137">
        <v>364467</v>
      </c>
      <c r="G71" s="137">
        <v>525.84</v>
      </c>
      <c r="H71" s="137" t="s">
        <v>2028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43525</v>
      </c>
      <c r="B72" s="137" t="s">
        <v>1212</v>
      </c>
      <c r="C72" s="137" t="s">
        <v>3522</v>
      </c>
      <c r="D72" s="137" t="s">
        <v>3523</v>
      </c>
      <c r="E72" s="137" t="s">
        <v>3180</v>
      </c>
      <c r="F72" s="137">
        <v>3269026</v>
      </c>
      <c r="G72" s="137">
        <v>0.3</v>
      </c>
      <c r="H72" s="137" t="s">
        <v>2028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43525</v>
      </c>
      <c r="B73" s="137" t="s">
        <v>1321</v>
      </c>
      <c r="C73" s="137" t="s">
        <v>3516</v>
      </c>
      <c r="D73" s="137" t="s">
        <v>3518</v>
      </c>
      <c r="E73" s="137" t="s">
        <v>3180</v>
      </c>
      <c r="F73" s="137">
        <v>85000</v>
      </c>
      <c r="G73" s="137">
        <v>85.99</v>
      </c>
      <c r="H73" s="137" t="s">
        <v>2028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43525</v>
      </c>
      <c r="B74" s="137" t="s">
        <v>1321</v>
      </c>
      <c r="C74" s="137" t="s">
        <v>3516</v>
      </c>
      <c r="D74" s="137" t="s">
        <v>3585</v>
      </c>
      <c r="E74" s="137" t="s">
        <v>3180</v>
      </c>
      <c r="F74" s="137">
        <v>85029</v>
      </c>
      <c r="G74" s="137">
        <v>84.25</v>
      </c>
      <c r="H74" s="137" t="s">
        <v>2028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43525</v>
      </c>
      <c r="B75" s="137" t="s">
        <v>2779</v>
      </c>
      <c r="C75" s="137" t="s">
        <v>3599</v>
      </c>
      <c r="D75" s="137" t="s">
        <v>3600</v>
      </c>
      <c r="E75" s="137" t="s">
        <v>3180</v>
      </c>
      <c r="F75" s="137">
        <v>500000</v>
      </c>
      <c r="G75" s="137">
        <v>0.42</v>
      </c>
      <c r="H75" s="137" t="s">
        <v>2028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43525</v>
      </c>
      <c r="B76" s="137" t="s">
        <v>135</v>
      </c>
      <c r="C76" s="137" t="s">
        <v>3519</v>
      </c>
      <c r="D76" s="137" t="s">
        <v>3520</v>
      </c>
      <c r="E76" s="137" t="s">
        <v>3180</v>
      </c>
      <c r="F76" s="137">
        <v>1493249</v>
      </c>
      <c r="G76" s="137">
        <v>124.77</v>
      </c>
      <c r="H76" s="137" t="s">
        <v>2028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43525</v>
      </c>
      <c r="B77" s="137" t="s">
        <v>3586</v>
      </c>
      <c r="C77" s="137" t="s">
        <v>3587</v>
      </c>
      <c r="D77" s="137" t="s">
        <v>3588</v>
      </c>
      <c r="E77" s="137" t="s">
        <v>3180</v>
      </c>
      <c r="F77" s="137">
        <v>8000</v>
      </c>
      <c r="G77" s="137">
        <v>54.05</v>
      </c>
      <c r="H77" s="137" t="s">
        <v>2028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43525</v>
      </c>
      <c r="B78" s="137" t="s">
        <v>136</v>
      </c>
      <c r="C78" s="137" t="s">
        <v>3589</v>
      </c>
      <c r="D78" s="137" t="s">
        <v>3515</v>
      </c>
      <c r="E78" s="137" t="s">
        <v>3180</v>
      </c>
      <c r="F78" s="137">
        <v>18249676</v>
      </c>
      <c r="G78" s="137">
        <v>11.76</v>
      </c>
      <c r="H78" s="137" t="s">
        <v>2028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43525</v>
      </c>
      <c r="B79" s="137" t="s">
        <v>3386</v>
      </c>
      <c r="C79" s="137" t="s">
        <v>3590</v>
      </c>
      <c r="D79" s="137" t="s">
        <v>3601</v>
      </c>
      <c r="E79" s="137" t="s">
        <v>3180</v>
      </c>
      <c r="F79" s="137">
        <v>1451000</v>
      </c>
      <c r="G79" s="137">
        <v>144.32</v>
      </c>
      <c r="H79" s="137" t="s">
        <v>2028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43525</v>
      </c>
      <c r="B80" s="137" t="s">
        <v>3304</v>
      </c>
      <c r="C80" s="137" t="s">
        <v>3592</v>
      </c>
      <c r="D80" s="137" t="s">
        <v>3521</v>
      </c>
      <c r="E80" s="137" t="s">
        <v>3180</v>
      </c>
      <c r="F80" s="137">
        <v>4000000</v>
      </c>
      <c r="G80" s="137">
        <v>232.78</v>
      </c>
      <c r="H80" s="137" t="s">
        <v>2028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43525</v>
      </c>
      <c r="B81" s="137" t="s">
        <v>1638</v>
      </c>
      <c r="C81" s="137" t="s">
        <v>3602</v>
      </c>
      <c r="D81" s="137" t="s">
        <v>3603</v>
      </c>
      <c r="E81" s="137" t="s">
        <v>3180</v>
      </c>
      <c r="F81" s="137">
        <v>544634</v>
      </c>
      <c r="G81" s="137">
        <v>118.62</v>
      </c>
      <c r="H81" s="137" t="s">
        <v>2028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43525</v>
      </c>
      <c r="B82" s="137" t="s">
        <v>3318</v>
      </c>
      <c r="C82" s="137" t="s">
        <v>3461</v>
      </c>
      <c r="D82" s="137" t="s">
        <v>3462</v>
      </c>
      <c r="E82" s="137" t="s">
        <v>3180</v>
      </c>
      <c r="F82" s="137">
        <v>561417</v>
      </c>
      <c r="G82" s="137">
        <v>0.7</v>
      </c>
      <c r="H82" s="137" t="s">
        <v>2028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43525</v>
      </c>
      <c r="B83" s="137" t="s">
        <v>2703</v>
      </c>
      <c r="C83" s="137" t="s">
        <v>3593</v>
      </c>
      <c r="D83" s="137" t="s">
        <v>3513</v>
      </c>
      <c r="E83" s="137" t="s">
        <v>3180</v>
      </c>
      <c r="F83" s="137">
        <v>1125106</v>
      </c>
      <c r="G83" s="137">
        <v>0.1</v>
      </c>
      <c r="H83" s="137" t="s">
        <v>2028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346"/>
  <sheetViews>
    <sheetView zoomScale="85" zoomScaleNormal="85" workbookViewId="0">
      <selection activeCell="I23" sqref="I23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43529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263</v>
      </c>
      <c r="F10" s="295" t="s">
        <v>3375</v>
      </c>
      <c r="G10" s="295">
        <v>268</v>
      </c>
      <c r="H10" s="295"/>
      <c r="I10" s="295">
        <v>305</v>
      </c>
      <c r="J10" s="281" t="s">
        <v>264</v>
      </c>
      <c r="K10" s="281"/>
      <c r="L10" s="352"/>
      <c r="M10" s="281"/>
      <c r="N10" s="331"/>
      <c r="O10" s="332">
        <f>VLOOKUP(D10,Sheet2!A10:M1505,6,0)</f>
        <v>278.2</v>
      </c>
      <c r="P10" s="208"/>
      <c r="Q10" s="208"/>
      <c r="R10" s="394" t="s">
        <v>2036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3">
        <v>43525</v>
      </c>
      <c r="C11" s="293"/>
      <c r="D11" s="381" t="s">
        <v>160</v>
      </c>
      <c r="E11" s="294" t="s">
        <v>2002</v>
      </c>
      <c r="F11" s="295" t="s">
        <v>3535</v>
      </c>
      <c r="G11" s="295">
        <v>922.2</v>
      </c>
      <c r="H11" s="295"/>
      <c r="I11" s="295">
        <v>800</v>
      </c>
      <c r="J11" s="281" t="s">
        <v>264</v>
      </c>
      <c r="K11" s="281"/>
      <c r="L11" s="352"/>
      <c r="M11" s="281"/>
      <c r="N11" s="331"/>
      <c r="O11" s="332">
        <f>VLOOKUP(D11,Sheet2!A11:M1806,6,0)</f>
        <v>869.75</v>
      </c>
      <c r="P11" s="208"/>
      <c r="Q11" s="208"/>
      <c r="R11" s="394" t="s">
        <v>2036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2">
        <v>3</v>
      </c>
      <c r="B12" s="353">
        <v>43525</v>
      </c>
      <c r="C12" s="293"/>
      <c r="D12" s="381" t="s">
        <v>189</v>
      </c>
      <c r="E12" s="294" t="s">
        <v>263</v>
      </c>
      <c r="F12" s="295" t="s">
        <v>3536</v>
      </c>
      <c r="G12" s="295">
        <v>78.5</v>
      </c>
      <c r="H12" s="295"/>
      <c r="I12" s="295">
        <v>92</v>
      </c>
      <c r="J12" s="281" t="s">
        <v>264</v>
      </c>
      <c r="K12" s="281"/>
      <c r="L12" s="352"/>
      <c r="M12" s="281"/>
      <c r="N12" s="331"/>
      <c r="O12" s="332">
        <f>VLOOKUP(D12,Sheet2!A12:M1507,6,0)</f>
        <v>85</v>
      </c>
      <c r="P12" s="208"/>
      <c r="Q12" s="208"/>
      <c r="R12" s="394" t="s">
        <v>2035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2">
        <v>4</v>
      </c>
      <c r="B13" s="353">
        <v>43525</v>
      </c>
      <c r="C13" s="293"/>
      <c r="D13" s="381" t="s">
        <v>165</v>
      </c>
      <c r="E13" s="294" t="s">
        <v>2002</v>
      </c>
      <c r="F13" s="295" t="s">
        <v>3545</v>
      </c>
      <c r="G13" s="295">
        <v>507.3</v>
      </c>
      <c r="H13" s="295"/>
      <c r="I13" s="295" t="s">
        <v>3546</v>
      </c>
      <c r="J13" s="281" t="s">
        <v>264</v>
      </c>
      <c r="K13" s="281"/>
      <c r="L13" s="352"/>
      <c r="M13" s="281"/>
      <c r="N13" s="331"/>
      <c r="O13" s="332">
        <f>VLOOKUP(D13,Sheet2!A13:M1808,6,0)</f>
        <v>486.35</v>
      </c>
      <c r="P13" s="208"/>
      <c r="Q13" s="208"/>
      <c r="R13" s="394" t="s">
        <v>2036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2"/>
      <c r="B14" s="353"/>
      <c r="C14" s="293"/>
      <c r="D14" s="381"/>
      <c r="E14" s="294"/>
      <c r="F14" s="295"/>
      <c r="G14" s="295"/>
      <c r="H14" s="295"/>
      <c r="I14" s="295"/>
      <c r="J14" s="281"/>
      <c r="K14" s="281"/>
      <c r="L14" s="352"/>
      <c r="M14" s="281"/>
      <c r="N14" s="331"/>
      <c r="O14" s="332"/>
      <c r="P14" s="208"/>
      <c r="Q14" s="208"/>
      <c r="R14" s="394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2"/>
      <c r="B15" s="353"/>
      <c r="C15" s="293"/>
      <c r="D15" s="381"/>
      <c r="E15" s="294"/>
      <c r="F15" s="295"/>
      <c r="G15" s="295"/>
      <c r="H15" s="295"/>
      <c r="I15" s="295"/>
      <c r="J15" s="281"/>
      <c r="K15" s="281"/>
      <c r="L15" s="352"/>
      <c r="M15" s="281"/>
      <c r="N15" s="331"/>
      <c r="O15" s="332"/>
      <c r="P15" s="208"/>
      <c r="Q15" s="208"/>
      <c r="R15" s="394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3"/>
      <c r="C16" s="293"/>
      <c r="D16" s="282"/>
      <c r="E16" s="294"/>
      <c r="F16" s="295"/>
      <c r="G16" s="295"/>
      <c r="H16" s="295"/>
      <c r="I16" s="295"/>
      <c r="J16" s="281"/>
      <c r="K16" s="281"/>
      <c r="L16" s="352"/>
      <c r="M16" s="281"/>
      <c r="N16" s="331"/>
      <c r="O16" s="332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19" customFormat="1">
      <c r="A17" s="337"/>
      <c r="B17" s="338"/>
      <c r="C17" s="339"/>
      <c r="D17" s="340"/>
      <c r="E17" s="341"/>
      <c r="F17" s="342"/>
      <c r="G17" s="342"/>
      <c r="H17" s="342"/>
      <c r="I17" s="342"/>
      <c r="J17" s="335"/>
      <c r="K17" s="342"/>
      <c r="L17" s="342"/>
      <c r="M17" s="152"/>
      <c r="N17" s="335"/>
      <c r="O17" s="343"/>
      <c r="Q17" s="18"/>
      <c r="R17" s="87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 ht="12" customHeight="1">
      <c r="A18" s="243" t="s">
        <v>337</v>
      </c>
      <c r="B18" s="243"/>
      <c r="C18" s="243"/>
      <c r="D18" s="243"/>
      <c r="F18" s="170" t="s">
        <v>359</v>
      </c>
      <c r="G18" s="87"/>
      <c r="H18" s="100"/>
      <c r="I18" s="101"/>
      <c r="J18" s="142"/>
      <c r="K18" s="163"/>
      <c r="L18" s="164"/>
      <c r="M18" s="164"/>
      <c r="N18" s="18"/>
      <c r="O18" s="148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</row>
    <row r="19" spans="1:38" s="19" customFormat="1" ht="12" customHeight="1">
      <c r="A19" s="183" t="s">
        <v>2106</v>
      </c>
      <c r="B19" s="154"/>
      <c r="C19" s="181"/>
      <c r="D19" s="243"/>
      <c r="E19" s="86"/>
      <c r="F19" s="170" t="s">
        <v>2133</v>
      </c>
      <c r="G19" s="87"/>
      <c r="H19" s="100"/>
      <c r="I19" s="101"/>
      <c r="J19" s="142"/>
      <c r="K19" s="163"/>
      <c r="L19" s="164"/>
      <c r="M19" s="164"/>
      <c r="N19" s="18"/>
      <c r="O19" s="148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</row>
    <row r="20" spans="1:38" s="19" customFormat="1" ht="12" customHeight="1">
      <c r="A20" s="243" t="s">
        <v>2747</v>
      </c>
      <c r="B20" s="154"/>
      <c r="C20" s="181"/>
      <c r="D20" s="243"/>
      <c r="E20" s="86"/>
      <c r="F20" s="87"/>
      <c r="G20" s="87"/>
      <c r="H20" s="100"/>
      <c r="I20" s="101"/>
      <c r="J20" s="143"/>
      <c r="K20" s="163"/>
      <c r="L20" s="164"/>
      <c r="M20" s="87"/>
      <c r="N20" s="88"/>
      <c r="O20" s="140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</row>
    <row r="21" spans="1:38" ht="15" customHeight="1">
      <c r="A21" s="105" t="s">
        <v>1843</v>
      </c>
      <c r="B21" s="105"/>
      <c r="C21" s="105"/>
      <c r="D21" s="105"/>
      <c r="E21" s="86"/>
      <c r="F21" s="87"/>
      <c r="G21" s="49"/>
      <c r="H21" s="87"/>
      <c r="I21" s="49"/>
      <c r="J21" s="7"/>
      <c r="K21" s="49"/>
      <c r="L21" s="49"/>
      <c r="M21" s="49"/>
      <c r="N21" s="49"/>
      <c r="O21" s="89"/>
      <c r="Q21" s="1"/>
      <c r="R21" s="49"/>
      <c r="S21" s="18"/>
      <c r="T21" s="18"/>
      <c r="U21" s="18"/>
      <c r="V21" s="18"/>
      <c r="W21" s="18"/>
      <c r="X21" s="18"/>
      <c r="Y21" s="18"/>
      <c r="Z21" s="18"/>
      <c r="AA21" s="18"/>
    </row>
    <row r="22" spans="1:38" ht="44.25" customHeight="1">
      <c r="A22" s="84" t="s">
        <v>13</v>
      </c>
      <c r="B22" s="84" t="s">
        <v>215</v>
      </c>
      <c r="C22" s="84"/>
      <c r="D22" s="85" t="s">
        <v>252</v>
      </c>
      <c r="E22" s="84" t="s">
        <v>253</v>
      </c>
      <c r="F22" s="84" t="s">
        <v>254</v>
      </c>
      <c r="G22" s="84" t="s">
        <v>255</v>
      </c>
      <c r="H22" s="84" t="s">
        <v>256</v>
      </c>
      <c r="I22" s="84" t="s">
        <v>257</v>
      </c>
      <c r="J22" s="310" t="s">
        <v>258</v>
      </c>
      <c r="K22" s="165" t="s">
        <v>266</v>
      </c>
      <c r="L22" s="165" t="s">
        <v>267</v>
      </c>
      <c r="M22" s="84" t="s">
        <v>268</v>
      </c>
      <c r="N22" s="296" t="s">
        <v>261</v>
      </c>
      <c r="O22" s="347" t="s">
        <v>262</v>
      </c>
      <c r="P22" s="19"/>
      <c r="Q22" s="18"/>
      <c r="R22" s="87"/>
      <c r="S22" s="18"/>
      <c r="T22" s="18"/>
      <c r="U22" s="18"/>
      <c r="V22" s="18"/>
      <c r="W22" s="18"/>
      <c r="X22" s="18"/>
      <c r="Y22" s="18"/>
      <c r="Z22" s="19"/>
      <c r="AA22" s="19"/>
      <c r="AB22" s="19"/>
    </row>
    <row r="23" spans="1:38" ht="14.25">
      <c r="A23" s="443">
        <v>1</v>
      </c>
      <c r="B23" s="445">
        <v>43525</v>
      </c>
      <c r="C23" s="445"/>
      <c r="D23" s="417" t="s">
        <v>3541</v>
      </c>
      <c r="E23" s="396" t="s">
        <v>2002</v>
      </c>
      <c r="F23" s="346" t="s">
        <v>3543</v>
      </c>
      <c r="G23" s="397">
        <v>1335</v>
      </c>
      <c r="H23" s="398"/>
      <c r="I23" s="398">
        <v>1240</v>
      </c>
      <c r="J23" s="437" t="s">
        <v>264</v>
      </c>
      <c r="K23" s="396"/>
      <c r="L23" s="437"/>
      <c r="M23" s="437"/>
      <c r="N23" s="439"/>
      <c r="O23" s="441"/>
      <c r="P23" s="207"/>
      <c r="Q23" s="207"/>
      <c r="R23" s="394" t="s">
        <v>2035</v>
      </c>
      <c r="S23" s="18"/>
      <c r="Y23" s="18"/>
      <c r="Z23" s="18"/>
    </row>
    <row r="24" spans="1:38" ht="14.25">
      <c r="A24" s="444"/>
      <c r="B24" s="446"/>
      <c r="C24" s="446"/>
      <c r="D24" s="417" t="s">
        <v>3542</v>
      </c>
      <c r="E24" s="396" t="s">
        <v>2002</v>
      </c>
      <c r="F24" s="346" t="s">
        <v>3544</v>
      </c>
      <c r="G24" s="397"/>
      <c r="H24" s="398"/>
      <c r="I24" s="398"/>
      <c r="J24" s="438"/>
      <c r="K24" s="396"/>
      <c r="L24" s="438"/>
      <c r="M24" s="438"/>
      <c r="N24" s="440"/>
      <c r="O24" s="442"/>
      <c r="P24" s="207"/>
      <c r="Q24" s="207"/>
      <c r="R24" s="394" t="s">
        <v>2035</v>
      </c>
      <c r="S24" s="18"/>
      <c r="Y24" s="18"/>
      <c r="Z24" s="18"/>
    </row>
    <row r="25" spans="1:38" s="141" customFormat="1" ht="14.25">
      <c r="A25" s="400"/>
      <c r="B25" s="392"/>
      <c r="C25" s="392"/>
      <c r="D25" s="401"/>
      <c r="E25" s="402"/>
      <c r="F25" s="403"/>
      <c r="G25" s="404"/>
      <c r="H25" s="400"/>
      <c r="I25" s="400"/>
      <c r="J25" s="402"/>
      <c r="K25" s="402"/>
      <c r="L25" s="402"/>
      <c r="M25" s="402"/>
      <c r="N25" s="403"/>
      <c r="O25" s="405"/>
      <c r="P25" s="202"/>
      <c r="Q25" s="200"/>
      <c r="R25" s="395"/>
      <c r="S25" s="202"/>
      <c r="T25" s="186"/>
      <c r="U25" s="186"/>
      <c r="V25" s="186"/>
      <c r="W25" s="186"/>
      <c r="X25" s="186"/>
      <c r="Y25" s="186"/>
    </row>
    <row r="26" spans="1:38">
      <c r="A26" s="271"/>
      <c r="B26" s="189"/>
      <c r="C26" s="272"/>
      <c r="D26" s="273"/>
      <c r="E26" s="274"/>
      <c r="F26" s="171"/>
      <c r="G26" s="171"/>
      <c r="H26" s="171"/>
      <c r="I26" s="171"/>
      <c r="J26" s="87"/>
      <c r="K26" s="275"/>
      <c r="L26" s="275"/>
      <c r="M26" s="87"/>
      <c r="N26" s="18"/>
      <c r="O26" s="276"/>
      <c r="P26" s="19"/>
      <c r="Q26" s="18"/>
      <c r="R26" s="87"/>
      <c r="S26" s="18"/>
      <c r="T26" s="18"/>
      <c r="U26" s="18"/>
      <c r="V26" s="18"/>
      <c r="W26" s="18"/>
      <c r="X26" s="18"/>
      <c r="Y26" s="18"/>
    </row>
    <row r="27" spans="1:38" s="141" customFormat="1" ht="15">
      <c r="A27" s="104" t="s">
        <v>269</v>
      </c>
      <c r="B27" s="104"/>
      <c r="C27" s="104"/>
      <c r="D27" s="104"/>
      <c r="E27" s="156"/>
      <c r="F27" s="171"/>
      <c r="G27" s="171"/>
      <c r="H27" s="171"/>
      <c r="I27" s="171"/>
      <c r="J27" s="9"/>
      <c r="K27" s="49"/>
      <c r="L27" s="49"/>
      <c r="M27" s="49"/>
      <c r="N27" s="1"/>
      <c r="O27" s="9"/>
      <c r="P27" s="19"/>
      <c r="Q27" s="18"/>
      <c r="R27" s="87"/>
      <c r="S27" s="326"/>
      <c r="T27" s="250"/>
      <c r="U27" s="250"/>
      <c r="V27" s="186"/>
      <c r="W27" s="186"/>
      <c r="X27" s="186"/>
      <c r="Y27" s="186"/>
    </row>
    <row r="28" spans="1:38" s="141" customFormat="1" ht="38.25">
      <c r="A28" s="84" t="s">
        <v>13</v>
      </c>
      <c r="B28" s="84" t="s">
        <v>215</v>
      </c>
      <c r="C28" s="84"/>
      <c r="D28" s="85" t="s">
        <v>252</v>
      </c>
      <c r="E28" s="84" t="s">
        <v>253</v>
      </c>
      <c r="F28" s="84" t="s">
        <v>254</v>
      </c>
      <c r="G28" s="172" t="s">
        <v>255</v>
      </c>
      <c r="H28" s="84" t="s">
        <v>256</v>
      </c>
      <c r="I28" s="84" t="s">
        <v>257</v>
      </c>
      <c r="J28" s="310" t="s">
        <v>258</v>
      </c>
      <c r="K28" s="310" t="s">
        <v>2738</v>
      </c>
      <c r="L28" s="165" t="s">
        <v>267</v>
      </c>
      <c r="M28" s="84" t="s">
        <v>268</v>
      </c>
      <c r="N28" s="84" t="s">
        <v>261</v>
      </c>
      <c r="O28" s="85" t="s">
        <v>262</v>
      </c>
      <c r="P28" s="19"/>
      <c r="Q28" s="1"/>
      <c r="R28" s="87"/>
      <c r="S28" s="202"/>
      <c r="T28" s="186"/>
      <c r="U28" s="186"/>
      <c r="V28" s="186"/>
      <c r="W28" s="186"/>
      <c r="X28" s="186"/>
      <c r="Y28" s="186"/>
    </row>
    <row r="29" spans="1:38" ht="14.25">
      <c r="A29" s="443">
        <v>1</v>
      </c>
      <c r="B29" s="445">
        <v>43525</v>
      </c>
      <c r="C29" s="445"/>
      <c r="D29" s="345" t="s">
        <v>3537</v>
      </c>
      <c r="E29" s="396" t="s">
        <v>263</v>
      </c>
      <c r="F29" s="346" t="s">
        <v>3538</v>
      </c>
      <c r="G29" s="397"/>
      <c r="H29" s="398"/>
      <c r="I29" s="398"/>
      <c r="J29" s="437" t="s">
        <v>264</v>
      </c>
      <c r="K29" s="396"/>
      <c r="L29" s="437"/>
      <c r="M29" s="437"/>
      <c r="N29" s="439"/>
      <c r="O29" s="441"/>
      <c r="P29" s="207"/>
      <c r="Q29" s="207"/>
      <c r="R29" s="394" t="s">
        <v>2035</v>
      </c>
      <c r="S29" s="18"/>
      <c r="Y29" s="18"/>
      <c r="Z29" s="18"/>
    </row>
    <row r="30" spans="1:38" ht="14.25">
      <c r="A30" s="444"/>
      <c r="B30" s="446"/>
      <c r="C30" s="446"/>
      <c r="D30" s="345" t="s">
        <v>3539</v>
      </c>
      <c r="E30" s="396" t="s">
        <v>2002</v>
      </c>
      <c r="F30" s="346" t="s">
        <v>3540</v>
      </c>
      <c r="G30" s="397"/>
      <c r="H30" s="398"/>
      <c r="I30" s="398"/>
      <c r="J30" s="438"/>
      <c r="K30" s="396"/>
      <c r="L30" s="438"/>
      <c r="M30" s="438"/>
      <c r="N30" s="440"/>
      <c r="O30" s="442"/>
      <c r="P30" s="207"/>
      <c r="Q30" s="207"/>
      <c r="R30" s="394" t="s">
        <v>2035</v>
      </c>
      <c r="S30" s="18"/>
      <c r="Y30" s="18"/>
      <c r="Z30" s="18"/>
    </row>
    <row r="31" spans="1:38" ht="14.25">
      <c r="A31" s="349"/>
      <c r="B31" s="354"/>
      <c r="C31" s="354"/>
      <c r="D31" s="345"/>
      <c r="E31" s="348"/>
      <c r="F31" s="348"/>
      <c r="G31" s="349"/>
      <c r="H31" s="349"/>
      <c r="I31" s="346"/>
      <c r="J31" s="281"/>
      <c r="K31" s="281"/>
      <c r="L31" s="281"/>
      <c r="M31" s="281"/>
      <c r="N31" s="354"/>
      <c r="O31" s="354"/>
      <c r="P31" s="207"/>
      <c r="Q31" s="207"/>
      <c r="R31" s="394"/>
      <c r="S31" s="18"/>
      <c r="Y31" s="18"/>
      <c r="Z31" s="18"/>
    </row>
    <row r="32" spans="1:38" ht="14.25">
      <c r="A32" s="349"/>
      <c r="B32" s="354"/>
      <c r="C32" s="354"/>
      <c r="D32" s="345"/>
      <c r="E32" s="348"/>
      <c r="F32" s="348"/>
      <c r="G32" s="349"/>
      <c r="H32" s="349"/>
      <c r="I32" s="346"/>
      <c r="J32" s="281"/>
      <c r="K32" s="281"/>
      <c r="L32" s="281"/>
      <c r="M32" s="281"/>
      <c r="N32" s="354"/>
      <c r="O32" s="354"/>
      <c r="P32" s="207"/>
      <c r="Q32" s="207"/>
      <c r="R32" s="280"/>
      <c r="S32" s="18"/>
      <c r="Y32" s="18"/>
      <c r="Z32" s="18"/>
    </row>
    <row r="33" spans="1:34" s="141" customFormat="1" ht="15">
      <c r="A33" s="113"/>
      <c r="B33" s="247" t="s">
        <v>270</v>
      </c>
      <c r="C33" s="247"/>
      <c r="D33" s="245"/>
      <c r="E33" s="247"/>
      <c r="F33" s="170"/>
      <c r="G33" s="170"/>
      <c r="H33" s="170"/>
      <c r="I33" s="170"/>
      <c r="J33" s="145"/>
      <c r="K33" s="166"/>
      <c r="L33" s="167"/>
      <c r="M33" s="168"/>
      <c r="N33" s="91"/>
      <c r="O33" s="144"/>
      <c r="P33" s="113"/>
      <c r="Q33" s="1"/>
      <c r="R33" s="49"/>
      <c r="S33" s="202"/>
      <c r="T33" s="186"/>
      <c r="U33" s="186"/>
      <c r="V33" s="186"/>
      <c r="W33" s="186"/>
      <c r="X33" s="186"/>
      <c r="Y33" s="186"/>
    </row>
    <row r="34" spans="1:34" s="141" customFormat="1" ht="38.25">
      <c r="A34" s="155" t="s">
        <v>13</v>
      </c>
      <c r="B34" s="84" t="s">
        <v>215</v>
      </c>
      <c r="C34" s="310"/>
      <c r="D34" s="176" t="s">
        <v>252</v>
      </c>
      <c r="E34" s="297" t="s">
        <v>253</v>
      </c>
      <c r="F34" s="84" t="s">
        <v>254</v>
      </c>
      <c r="G34" s="84" t="s">
        <v>336</v>
      </c>
      <c r="H34" s="310" t="s">
        <v>256</v>
      </c>
      <c r="I34" s="298" t="s">
        <v>257</v>
      </c>
      <c r="J34" s="390" t="s">
        <v>258</v>
      </c>
      <c r="K34" s="84" t="s">
        <v>259</v>
      </c>
      <c r="L34" s="84" t="s">
        <v>260</v>
      </c>
      <c r="M34" s="84" t="s">
        <v>261</v>
      </c>
      <c r="N34" s="85" t="s">
        <v>262</v>
      </c>
      <c r="O34" s="84" t="s">
        <v>381</v>
      </c>
      <c r="P34" s="113"/>
      <c r="Q34" s="1"/>
      <c r="R34" s="49"/>
      <c r="S34" s="202"/>
      <c r="T34" s="186"/>
      <c r="U34" s="186"/>
      <c r="V34" s="186"/>
      <c r="W34" s="186"/>
      <c r="X34" s="186"/>
      <c r="Y34" s="186"/>
    </row>
    <row r="35" spans="1:34" s="141" customFormat="1" ht="14.25">
      <c r="A35" s="393">
        <v>1</v>
      </c>
      <c r="B35" s="416">
        <v>43517</v>
      </c>
      <c r="C35" s="416"/>
      <c r="D35" s="381" t="s">
        <v>87</v>
      </c>
      <c r="E35" s="294" t="s">
        <v>263</v>
      </c>
      <c r="F35" s="295" t="s">
        <v>3449</v>
      </c>
      <c r="G35" s="295">
        <v>339</v>
      </c>
      <c r="H35" s="295"/>
      <c r="I35" s="295" t="s">
        <v>3450</v>
      </c>
      <c r="J35" s="384" t="s">
        <v>264</v>
      </c>
      <c r="K35" s="385"/>
      <c r="L35" s="352"/>
      <c r="M35" s="385"/>
      <c r="N35" s="391"/>
      <c r="O35" s="332">
        <f>VLOOKUP(D35,Sheet2!A75:M1570,6,0)</f>
        <v>354.25</v>
      </c>
      <c r="P35" s="201"/>
      <c r="Q35" s="200"/>
      <c r="R35" s="395" t="s">
        <v>2035</v>
      </c>
      <c r="S35" s="202"/>
      <c r="T35" s="186"/>
      <c r="U35" s="186"/>
      <c r="V35" s="186"/>
      <c r="W35" s="186"/>
      <c r="X35" s="186"/>
      <c r="Y35" s="186"/>
    </row>
    <row r="36" spans="1:34" s="141" customFormat="1" ht="14.25">
      <c r="A36" s="393">
        <v>2</v>
      </c>
      <c r="B36" s="416">
        <v>43518</v>
      </c>
      <c r="C36" s="416"/>
      <c r="D36" s="381" t="s">
        <v>76</v>
      </c>
      <c r="E36" s="294" t="s">
        <v>263</v>
      </c>
      <c r="F36" s="295" t="s">
        <v>3460</v>
      </c>
      <c r="G36" s="295">
        <v>1819</v>
      </c>
      <c r="H36" s="295"/>
      <c r="I36" s="295">
        <v>2000</v>
      </c>
      <c r="J36" s="384" t="s">
        <v>264</v>
      </c>
      <c r="K36" s="385"/>
      <c r="L36" s="352"/>
      <c r="M36" s="385"/>
      <c r="N36" s="391"/>
      <c r="O36" s="332">
        <f>VLOOKUP(D36,Sheet2!A77:M1572,6,0)</f>
        <v>1859.45</v>
      </c>
      <c r="P36" s="201"/>
      <c r="Q36" s="200"/>
      <c r="R36" s="395" t="s">
        <v>2035</v>
      </c>
      <c r="S36" s="202"/>
      <c r="T36" s="186"/>
      <c r="U36" s="186"/>
      <c r="V36" s="186"/>
      <c r="W36" s="186"/>
      <c r="X36" s="186"/>
      <c r="Y36" s="186"/>
    </row>
    <row r="37" spans="1:34" s="141" customFormat="1" ht="14.25">
      <c r="A37" s="393">
        <v>3</v>
      </c>
      <c r="B37" s="416">
        <v>43523</v>
      </c>
      <c r="C37" s="416"/>
      <c r="D37" s="381" t="s">
        <v>194</v>
      </c>
      <c r="E37" s="294" t="s">
        <v>263</v>
      </c>
      <c r="F37" s="295" t="s">
        <v>3496</v>
      </c>
      <c r="G37" s="295">
        <v>458.7</v>
      </c>
      <c r="H37" s="295"/>
      <c r="I37" s="295" t="s">
        <v>3497</v>
      </c>
      <c r="J37" s="384" t="s">
        <v>264</v>
      </c>
      <c r="K37" s="385"/>
      <c r="L37" s="352"/>
      <c r="M37" s="385"/>
      <c r="N37" s="391"/>
      <c r="O37" s="332">
        <f>VLOOKUP(D37,Sheet2!A78:M1573,6,0)</f>
        <v>478.15</v>
      </c>
      <c r="P37" s="201"/>
      <c r="Q37" s="200"/>
      <c r="R37" s="395" t="s">
        <v>2036</v>
      </c>
      <c r="S37" s="202"/>
      <c r="T37" s="186"/>
      <c r="U37" s="186"/>
      <c r="V37" s="186"/>
      <c r="W37" s="186"/>
      <c r="X37" s="186"/>
      <c r="Y37" s="186"/>
    </row>
    <row r="38" spans="1:34" s="141" customFormat="1" ht="14.25">
      <c r="A38" s="406">
        <v>4</v>
      </c>
      <c r="B38" s="407">
        <v>43525</v>
      </c>
      <c r="C38" s="408"/>
      <c r="D38" s="409" t="s">
        <v>117</v>
      </c>
      <c r="E38" s="410" t="s">
        <v>263</v>
      </c>
      <c r="F38" s="411">
        <v>916</v>
      </c>
      <c r="G38" s="411">
        <v>888.8</v>
      </c>
      <c r="H38" s="411">
        <v>933.5</v>
      </c>
      <c r="I38" s="411">
        <v>970</v>
      </c>
      <c r="J38" s="350" t="s">
        <v>3534</v>
      </c>
      <c r="K38" s="350">
        <f t="shared" ref="K38" si="0">H38-F38</f>
        <v>17.5</v>
      </c>
      <c r="L38" s="383">
        <f t="shared" ref="L38" si="1">K38/F38</f>
        <v>1.9104803493449781E-2</v>
      </c>
      <c r="M38" s="350" t="s">
        <v>265</v>
      </c>
      <c r="N38" s="415">
        <v>43525</v>
      </c>
      <c r="O38" s="412"/>
      <c r="P38" s="201"/>
      <c r="Q38" s="200"/>
      <c r="R38" s="395" t="s">
        <v>2036</v>
      </c>
      <c r="S38" s="202"/>
      <c r="T38" s="186"/>
      <c r="U38" s="186"/>
      <c r="V38" s="186"/>
      <c r="W38" s="186"/>
      <c r="X38" s="186"/>
      <c r="Y38" s="186"/>
    </row>
    <row r="39" spans="1:34" s="141" customFormat="1" ht="14.25">
      <c r="A39" s="393"/>
      <c r="B39" s="416"/>
      <c r="C39" s="416"/>
      <c r="D39" s="381"/>
      <c r="E39" s="294"/>
      <c r="F39" s="295"/>
      <c r="G39" s="295"/>
      <c r="H39" s="295"/>
      <c r="I39" s="295"/>
      <c r="J39" s="384"/>
      <c r="K39" s="385"/>
      <c r="L39" s="352"/>
      <c r="M39" s="385"/>
      <c r="N39" s="391"/>
      <c r="O39" s="332"/>
      <c r="P39" s="201"/>
      <c r="Q39" s="200"/>
      <c r="R39" s="395"/>
      <c r="S39" s="202"/>
      <c r="T39" s="186"/>
      <c r="U39" s="186"/>
      <c r="V39" s="186"/>
      <c r="W39" s="186"/>
      <c r="X39" s="186"/>
      <c r="Y39" s="186"/>
    </row>
    <row r="40" spans="1:34" s="141" customFormat="1" ht="14.25">
      <c r="A40" s="393"/>
      <c r="B40" s="416"/>
      <c r="C40" s="416"/>
      <c r="D40" s="381"/>
      <c r="E40" s="294"/>
      <c r="F40" s="295"/>
      <c r="G40" s="295"/>
      <c r="H40" s="295"/>
      <c r="I40" s="295"/>
      <c r="J40" s="384"/>
      <c r="K40" s="385"/>
      <c r="L40" s="352"/>
      <c r="M40" s="385"/>
      <c r="N40" s="391"/>
      <c r="O40" s="332"/>
      <c r="P40" s="201"/>
      <c r="Q40" s="200"/>
      <c r="R40" s="395"/>
      <c r="S40" s="202"/>
      <c r="T40" s="186"/>
      <c r="U40" s="186"/>
      <c r="V40" s="186"/>
      <c r="W40" s="186"/>
      <c r="X40" s="186"/>
      <c r="Y40" s="186"/>
    </row>
    <row r="41" spans="1:34" s="19" customFormat="1" ht="14.25">
      <c r="A41" s="349"/>
      <c r="B41" s="354"/>
      <c r="C41" s="354"/>
      <c r="D41" s="345"/>
      <c r="E41" s="348"/>
      <c r="F41" s="348"/>
      <c r="G41" s="349"/>
      <c r="H41" s="349"/>
      <c r="I41" s="348"/>
      <c r="J41" s="281"/>
      <c r="K41" s="281"/>
      <c r="L41" s="352"/>
      <c r="M41" s="281"/>
      <c r="N41" s="331"/>
      <c r="O41" s="332"/>
      <c r="P41" s="201"/>
      <c r="Q41" s="200"/>
      <c r="R41" s="387"/>
      <c r="S41" s="18"/>
      <c r="T41" s="18"/>
      <c r="U41" s="18"/>
      <c r="V41" s="18"/>
      <c r="W41" s="18"/>
      <c r="X41" s="18"/>
      <c r="Y41" s="18"/>
      <c r="Z41" s="113"/>
      <c r="AA41" s="113"/>
      <c r="AB41" s="113"/>
      <c r="AC41" s="113"/>
      <c r="AD41" s="113"/>
      <c r="AE41" s="113"/>
      <c r="AF41" s="113"/>
      <c r="AG41" s="113"/>
      <c r="AH41" s="113"/>
    </row>
    <row r="42" spans="1:34" s="19" customFormat="1">
      <c r="A42" s="379" t="s">
        <v>337</v>
      </c>
      <c r="B42" s="379"/>
      <c r="C42" s="379"/>
      <c r="D42" s="379"/>
      <c r="E42" s="322"/>
      <c r="F42" s="380" t="s">
        <v>359</v>
      </c>
      <c r="G42" s="320"/>
      <c r="H42" s="320"/>
      <c r="I42" s="101"/>
      <c r="J42" s="100"/>
      <c r="K42" s="323"/>
      <c r="L42" s="324"/>
      <c r="M42" s="144"/>
      <c r="N42" s="276"/>
      <c r="O42" s="199"/>
      <c r="P42" s="113"/>
      <c r="Q42" s="1"/>
      <c r="R42" s="87"/>
      <c r="S42" s="18"/>
      <c r="T42" s="18"/>
      <c r="U42" s="18"/>
      <c r="V42" s="18"/>
      <c r="W42" s="18"/>
      <c r="X42" s="18"/>
      <c r="Y42" s="18"/>
      <c r="Z42" s="113"/>
      <c r="AA42" s="113"/>
      <c r="AB42" s="113"/>
      <c r="AC42" s="113"/>
      <c r="AD42" s="113"/>
      <c r="AE42" s="113"/>
      <c r="AF42" s="113"/>
      <c r="AG42" s="113"/>
      <c r="AH42" s="113"/>
    </row>
    <row r="43" spans="1:34">
      <c r="A43" s="183" t="s">
        <v>2106</v>
      </c>
      <c r="B43" s="204"/>
      <c r="C43" s="204"/>
      <c r="D43" s="243"/>
      <c r="E43" s="86"/>
      <c r="F43" s="170" t="s">
        <v>2133</v>
      </c>
      <c r="G43" s="195"/>
      <c r="H43" s="195"/>
      <c r="I43" s="152"/>
      <c r="J43" s="87"/>
      <c r="K43" s="196"/>
      <c r="L43" s="197"/>
      <c r="M43" s="150"/>
      <c r="N43" s="198"/>
      <c r="O43" s="199"/>
      <c r="Q43" s="1"/>
      <c r="R43" s="87"/>
      <c r="S43" s="18"/>
      <c r="T43" s="18"/>
      <c r="U43" s="18"/>
      <c r="V43" s="18"/>
      <c r="W43" s="18"/>
      <c r="X43" s="18"/>
      <c r="Y43" s="18"/>
      <c r="Z43" s="18"/>
    </row>
    <row r="44" spans="1:34" s="139" customFormat="1">
      <c r="A44" s="193"/>
      <c r="B44" s="189"/>
      <c r="C44" s="194"/>
      <c r="D44" s="109"/>
      <c r="E44" s="152"/>
      <c r="F44" s="92"/>
      <c r="G44" s="195"/>
      <c r="H44" s="195"/>
      <c r="I44" s="152"/>
      <c r="J44" s="87"/>
      <c r="K44" s="196"/>
      <c r="L44" s="197"/>
      <c r="M44" s="150"/>
      <c r="N44" s="198"/>
      <c r="O44" s="199"/>
      <c r="P44" s="113"/>
      <c r="Q44" s="1"/>
      <c r="R44" s="87"/>
      <c r="S44" s="109"/>
      <c r="T44" s="109"/>
      <c r="U44" s="109"/>
      <c r="V44" s="109"/>
      <c r="W44" s="109"/>
      <c r="X44" s="109"/>
      <c r="Y44" s="109"/>
      <c r="Z44" s="109"/>
    </row>
    <row r="45" spans="1:34">
      <c r="A45" s="183"/>
      <c r="B45" s="206"/>
      <c r="C45" s="206"/>
      <c r="D45" s="243"/>
      <c r="E45" s="86"/>
      <c r="F45" s="170"/>
      <c r="G45" s="49"/>
      <c r="H45" s="49"/>
      <c r="I45" s="49"/>
      <c r="J45" s="9"/>
      <c r="K45" s="49"/>
      <c r="L45" s="49"/>
      <c r="M45" s="49"/>
      <c r="N45" s="1"/>
      <c r="O45" s="9"/>
      <c r="R45" s="92"/>
      <c r="S45" s="18"/>
      <c r="T45" s="18"/>
      <c r="U45" s="18"/>
      <c r="V45" s="18"/>
      <c r="W45" s="18"/>
      <c r="X45" s="18"/>
      <c r="Y45" s="18"/>
      <c r="Z45" s="18"/>
    </row>
    <row r="46" spans="1:34" s="109" customFormat="1" ht="15">
      <c r="A46" s="1"/>
      <c r="B46" s="244" t="s">
        <v>1825</v>
      </c>
      <c r="C46" s="244"/>
      <c r="D46" s="244"/>
      <c r="E46" s="244"/>
      <c r="F46" s="96"/>
      <c r="G46" s="86"/>
      <c r="H46" s="86"/>
      <c r="I46" s="157"/>
      <c r="J46" s="147"/>
      <c r="K46" s="169"/>
      <c r="L46" s="49"/>
      <c r="M46" s="49"/>
      <c r="N46" s="1"/>
      <c r="O46" s="9"/>
      <c r="P46" s="139"/>
      <c r="Q46" s="322"/>
      <c r="R46" s="152"/>
      <c r="S46" s="152"/>
      <c r="T46" s="152"/>
    </row>
    <row r="47" spans="1:34" s="109" customFormat="1" ht="38.25">
      <c r="A47" s="155" t="s">
        <v>13</v>
      </c>
      <c r="B47" s="84" t="s">
        <v>215</v>
      </c>
      <c r="C47" s="84"/>
      <c r="D47" s="85" t="s">
        <v>252</v>
      </c>
      <c r="E47" s="84" t="s">
        <v>253</v>
      </c>
      <c r="F47" s="84" t="s">
        <v>254</v>
      </c>
      <c r="G47" s="84" t="s">
        <v>255</v>
      </c>
      <c r="H47" s="84" t="s">
        <v>256</v>
      </c>
      <c r="I47" s="84" t="s">
        <v>257</v>
      </c>
      <c r="J47" s="315" t="s">
        <v>258</v>
      </c>
      <c r="K47" s="298" t="s">
        <v>1829</v>
      </c>
      <c r="L47" s="297" t="s">
        <v>260</v>
      </c>
      <c r="M47" s="165" t="s">
        <v>267</v>
      </c>
      <c r="N47" s="84" t="s">
        <v>268</v>
      </c>
      <c r="O47" s="84" t="s">
        <v>261</v>
      </c>
      <c r="P47" s="378" t="s">
        <v>262</v>
      </c>
      <c r="Q47" s="377"/>
      <c r="R47" s="87"/>
      <c r="S47" s="152"/>
      <c r="T47" s="152"/>
    </row>
    <row r="48" spans="1:34" s="141" customFormat="1" ht="14.25">
      <c r="A48" s="418">
        <v>1</v>
      </c>
      <c r="B48" s="419">
        <v>43522</v>
      </c>
      <c r="C48" s="419"/>
      <c r="D48" s="409" t="s">
        <v>3647</v>
      </c>
      <c r="E48" s="420" t="s">
        <v>263</v>
      </c>
      <c r="F48" s="420">
        <v>1492.5</v>
      </c>
      <c r="G48" s="418">
        <v>1455</v>
      </c>
      <c r="H48" s="418">
        <v>1511</v>
      </c>
      <c r="I48" s="420" t="s">
        <v>3648</v>
      </c>
      <c r="J48" s="421" t="s">
        <v>3649</v>
      </c>
      <c r="K48" s="421">
        <f t="shared" ref="K48" si="2">H48-F48</f>
        <v>18.5</v>
      </c>
      <c r="L48" s="422"/>
      <c r="M48" s="421">
        <f t="shared" ref="M48" si="3">N48*K48</f>
        <v>5550</v>
      </c>
      <c r="N48" s="421">
        <v>300</v>
      </c>
      <c r="O48" s="421" t="s">
        <v>265</v>
      </c>
      <c r="P48" s="419">
        <v>43525</v>
      </c>
      <c r="Q48" s="382"/>
      <c r="R48" s="394" t="s">
        <v>3145</v>
      </c>
      <c r="T48" s="140"/>
      <c r="U48" s="140"/>
      <c r="V48" s="140"/>
      <c r="W48" s="140"/>
      <c r="X48" s="140"/>
      <c r="Y48" s="140"/>
      <c r="Z48" s="140"/>
    </row>
    <row r="49" spans="1:26" s="141" customFormat="1" ht="14.25">
      <c r="A49" s="349">
        <v>2</v>
      </c>
      <c r="B49" s="354">
        <v>43525</v>
      </c>
      <c r="C49" s="354"/>
      <c r="D49" s="381" t="s">
        <v>3532</v>
      </c>
      <c r="E49" s="348" t="s">
        <v>263</v>
      </c>
      <c r="F49" s="381" t="s">
        <v>3533</v>
      </c>
      <c r="G49" s="349">
        <v>1780</v>
      </c>
      <c r="H49" s="349"/>
      <c r="I49" s="348">
        <v>1840</v>
      </c>
      <c r="J49" s="281" t="s">
        <v>264</v>
      </c>
      <c r="K49" s="281"/>
      <c r="L49" s="352"/>
      <c r="M49" s="281"/>
      <c r="N49" s="281"/>
      <c r="O49" s="281"/>
      <c r="P49" s="354"/>
      <c r="Q49" s="382"/>
      <c r="R49" s="394"/>
      <c r="T49" s="140"/>
      <c r="U49" s="140"/>
      <c r="V49" s="140"/>
      <c r="W49" s="140"/>
      <c r="X49" s="140"/>
      <c r="Y49" s="140"/>
      <c r="Z49" s="140"/>
    </row>
    <row r="50" spans="1:26" s="141" customFormat="1" ht="14.25">
      <c r="A50" s="349"/>
      <c r="B50" s="354"/>
      <c r="C50" s="354"/>
      <c r="D50" s="381"/>
      <c r="E50" s="348"/>
      <c r="F50" s="348"/>
      <c r="G50" s="349"/>
      <c r="H50" s="349"/>
      <c r="I50" s="348"/>
      <c r="J50" s="281"/>
      <c r="K50" s="281"/>
      <c r="L50" s="352"/>
      <c r="M50" s="281"/>
      <c r="N50" s="281"/>
      <c r="O50" s="281"/>
      <c r="P50" s="354"/>
      <c r="Q50" s="382"/>
      <c r="R50" s="394"/>
      <c r="T50" s="140"/>
      <c r="U50" s="140"/>
      <c r="V50" s="140"/>
      <c r="W50" s="140"/>
      <c r="X50" s="140"/>
      <c r="Y50" s="140"/>
      <c r="Z50" s="140"/>
    </row>
    <row r="51" spans="1:26" s="141" customFormat="1">
      <c r="A51" s="243" t="s">
        <v>337</v>
      </c>
      <c r="B51" s="321"/>
      <c r="C51" s="321"/>
      <c r="D51" s="322"/>
      <c r="E51" s="101"/>
      <c r="F51" s="101"/>
      <c r="G51" s="320"/>
      <c r="H51" s="320"/>
      <c r="I51" s="101"/>
      <c r="J51" s="87"/>
      <c r="K51" s="328"/>
      <c r="L51" s="329"/>
      <c r="M51" s="328"/>
      <c r="N51" s="330"/>
      <c r="O51" s="328"/>
      <c r="P51" s="330"/>
      <c r="Q51" s="330"/>
      <c r="R51" s="87"/>
      <c r="T51" s="140"/>
      <c r="U51" s="140"/>
      <c r="V51" s="140"/>
      <c r="W51" s="140"/>
      <c r="X51" s="140"/>
      <c r="Y51" s="140"/>
      <c r="Z51" s="140"/>
    </row>
    <row r="52" spans="1:26">
      <c r="A52" s="183" t="s">
        <v>2106</v>
      </c>
      <c r="B52" s="243"/>
      <c r="C52" s="243"/>
      <c r="D52" s="243"/>
      <c r="E52" s="19"/>
      <c r="F52" s="170" t="s">
        <v>359</v>
      </c>
      <c r="G52" s="195"/>
      <c r="H52" s="202"/>
      <c r="I52" s="92"/>
      <c r="J52" s="87"/>
      <c r="K52" s="196"/>
      <c r="L52" s="197"/>
      <c r="M52" s="150"/>
      <c r="N52" s="198"/>
      <c r="O52" s="199"/>
      <c r="P52" s="19"/>
      <c r="Q52" s="376"/>
      <c r="R52" s="87"/>
      <c r="S52" s="18"/>
      <c r="T52" s="18"/>
      <c r="U52" s="18"/>
      <c r="V52" s="18"/>
      <c r="W52" s="18"/>
      <c r="X52" s="18"/>
      <c r="Y52" s="18"/>
      <c r="Z52" s="18"/>
    </row>
    <row r="53" spans="1:26">
      <c r="A53" s="183"/>
      <c r="B53" s="204"/>
      <c r="C53" s="204"/>
      <c r="D53" s="204"/>
      <c r="E53" s="86"/>
      <c r="F53" s="170" t="s">
        <v>2133</v>
      </c>
      <c r="G53" s="195"/>
      <c r="H53" s="202"/>
      <c r="I53" s="92"/>
      <c r="J53" s="87"/>
      <c r="K53" s="196"/>
      <c r="L53" s="197"/>
      <c r="M53" s="150"/>
      <c r="N53" s="198"/>
      <c r="O53" s="199"/>
      <c r="P53" s="19"/>
      <c r="Q53" s="376"/>
      <c r="R53" s="87"/>
      <c r="S53" s="18"/>
      <c r="T53" s="18"/>
      <c r="U53" s="18"/>
      <c r="V53" s="18"/>
      <c r="W53" s="18"/>
      <c r="X53" s="18"/>
    </row>
    <row r="54" spans="1:26" s="251" customFormat="1" ht="15">
      <c r="A54" s="113"/>
      <c r="B54" s="245" t="s">
        <v>2044</v>
      </c>
      <c r="C54" s="245"/>
      <c r="D54" s="245"/>
      <c r="E54" s="245"/>
      <c r="F54" s="170"/>
      <c r="G54" s="170"/>
      <c r="H54" s="170"/>
      <c r="I54" s="170"/>
      <c r="J54" s="145"/>
      <c r="K54" s="166"/>
      <c r="L54" s="167"/>
      <c r="M54" s="168"/>
      <c r="N54" s="91"/>
      <c r="O54" s="144"/>
      <c r="P54" s="113"/>
      <c r="Q54" s="1"/>
      <c r="R54" s="49"/>
      <c r="S54" s="326"/>
      <c r="T54" s="326"/>
      <c r="U54" s="326"/>
      <c r="V54" s="326"/>
      <c r="W54" s="326"/>
      <c r="X54" s="326"/>
      <c r="Y54" s="326"/>
    </row>
    <row r="55" spans="1:26" s="251" customFormat="1" ht="38.25">
      <c r="A55" s="175" t="s">
        <v>13</v>
      </c>
      <c r="B55" s="175" t="s">
        <v>215</v>
      </c>
      <c r="C55" s="180"/>
      <c r="D55" s="176" t="s">
        <v>252</v>
      </c>
      <c r="E55" s="175" t="s">
        <v>253</v>
      </c>
      <c r="F55" s="175" t="s">
        <v>254</v>
      </c>
      <c r="G55" s="175" t="s">
        <v>336</v>
      </c>
      <c r="H55" s="175" t="s">
        <v>256</v>
      </c>
      <c r="I55" s="175" t="s">
        <v>257</v>
      </c>
      <c r="J55" s="316" t="s">
        <v>258</v>
      </c>
      <c r="K55" s="175" t="s">
        <v>259</v>
      </c>
      <c r="L55" s="175" t="s">
        <v>261</v>
      </c>
      <c r="M55" s="176" t="s">
        <v>262</v>
      </c>
      <c r="N55" s="113"/>
      <c r="O55" s="1"/>
      <c r="P55" s="49"/>
      <c r="Q55" s="18"/>
      <c r="R55" s="18"/>
      <c r="S55" s="326"/>
      <c r="T55" s="326"/>
      <c r="U55" s="326"/>
      <c r="V55" s="326"/>
      <c r="W55" s="326"/>
      <c r="X55" s="326"/>
      <c r="Y55" s="326"/>
    </row>
    <row r="56" spans="1:26" s="251" customFormat="1" ht="14.25">
      <c r="A56" s="365"/>
      <c r="B56" s="366"/>
      <c r="C56" s="365"/>
      <c r="D56" s="362"/>
      <c r="E56" s="365"/>
      <c r="F56" s="365"/>
      <c r="G56" s="365"/>
      <c r="H56" s="365"/>
      <c r="I56" s="365"/>
      <c r="J56" s="357"/>
      <c r="K56" s="359"/>
      <c r="L56" s="367"/>
      <c r="M56" s="368"/>
      <c r="N56" s="369"/>
      <c r="O56" s="326"/>
      <c r="Q56" s="370"/>
      <c r="R56" s="371"/>
      <c r="S56" s="326"/>
      <c r="T56" s="326"/>
      <c r="U56" s="326"/>
      <c r="V56" s="326"/>
      <c r="W56" s="326"/>
      <c r="X56" s="326"/>
      <c r="Y56" s="326"/>
    </row>
    <row r="57" spans="1:26" s="251" customFormat="1" ht="14.25">
      <c r="A57" s="365"/>
      <c r="B57" s="366"/>
      <c r="C57" s="365"/>
      <c r="D57" s="362"/>
      <c r="E57" s="365"/>
      <c r="F57" s="365"/>
      <c r="G57" s="365"/>
      <c r="H57" s="365"/>
      <c r="I57" s="365"/>
      <c r="J57" s="357"/>
      <c r="K57" s="359"/>
      <c r="L57" s="367"/>
      <c r="M57" s="368"/>
      <c r="N57" s="369"/>
      <c r="O57" s="326"/>
      <c r="Q57" s="370"/>
      <c r="R57" s="371"/>
      <c r="S57" s="326"/>
      <c r="T57" s="326"/>
      <c r="U57" s="326"/>
      <c r="V57" s="326"/>
      <c r="W57" s="326"/>
      <c r="X57" s="326"/>
      <c r="Y57" s="326"/>
    </row>
    <row r="58" spans="1:26" s="251" customFormat="1" ht="14.25">
      <c r="A58" s="365"/>
      <c r="B58" s="366"/>
      <c r="C58" s="365"/>
      <c r="D58" s="362"/>
      <c r="E58" s="365"/>
      <c r="F58" s="365"/>
      <c r="G58" s="365"/>
      <c r="H58" s="365"/>
      <c r="I58" s="365"/>
      <c r="J58" s="357"/>
      <c r="K58" s="359"/>
      <c r="L58" s="367"/>
      <c r="M58" s="368"/>
      <c r="N58" s="369"/>
      <c r="O58" s="326"/>
      <c r="Q58" s="370"/>
      <c r="R58" s="371"/>
      <c r="S58" s="326"/>
      <c r="T58" s="326"/>
      <c r="U58" s="326"/>
      <c r="V58" s="326"/>
      <c r="W58" s="326"/>
      <c r="X58" s="326"/>
      <c r="Y58" s="326"/>
    </row>
    <row r="59" spans="1:26" s="251" customFormat="1" ht="14.25">
      <c r="A59" s="365"/>
      <c r="B59" s="366"/>
      <c r="C59" s="365"/>
      <c r="D59" s="362"/>
      <c r="E59" s="365"/>
      <c r="F59" s="365"/>
      <c r="G59" s="365"/>
      <c r="H59" s="365"/>
      <c r="I59" s="365"/>
      <c r="J59" s="357"/>
      <c r="K59" s="359"/>
      <c r="L59" s="367"/>
      <c r="M59" s="368"/>
      <c r="N59" s="369"/>
      <c r="O59" s="326"/>
      <c r="Q59" s="370"/>
      <c r="R59" s="371"/>
      <c r="S59" s="326"/>
      <c r="T59" s="326"/>
      <c r="U59" s="326"/>
      <c r="V59" s="326"/>
      <c r="W59" s="326"/>
      <c r="X59" s="326"/>
      <c r="Y59" s="326"/>
    </row>
    <row r="60" spans="1:26" s="251" customFormat="1" ht="14.25">
      <c r="A60" s="365"/>
      <c r="B60" s="366"/>
      <c r="C60" s="365"/>
      <c r="D60" s="362"/>
      <c r="E60" s="365"/>
      <c r="F60" s="365"/>
      <c r="G60" s="365"/>
      <c r="H60" s="365"/>
      <c r="I60" s="365"/>
      <c r="J60" s="357"/>
      <c r="K60" s="359"/>
      <c r="L60" s="367"/>
      <c r="M60" s="368"/>
      <c r="N60" s="369"/>
      <c r="O60" s="326"/>
      <c r="Q60" s="370"/>
      <c r="R60" s="371"/>
      <c r="S60" s="326"/>
      <c r="T60" s="326"/>
      <c r="U60" s="326"/>
      <c r="V60" s="326"/>
      <c r="W60" s="326"/>
      <c r="X60" s="326"/>
      <c r="Y60" s="326"/>
    </row>
    <row r="61" spans="1:26" s="251" customFormat="1" ht="14.25">
      <c r="A61" s="365"/>
      <c r="B61" s="366"/>
      <c r="C61" s="365"/>
      <c r="D61" s="362"/>
      <c r="E61" s="365"/>
      <c r="F61" s="365"/>
      <c r="G61" s="365"/>
      <c r="H61" s="365"/>
      <c r="I61" s="365"/>
      <c r="J61" s="357"/>
      <c r="K61" s="359"/>
      <c r="L61" s="367"/>
      <c r="M61" s="368"/>
      <c r="N61" s="369"/>
      <c r="O61" s="326"/>
      <c r="Q61" s="370"/>
      <c r="R61" s="371"/>
      <c r="S61" s="326"/>
      <c r="T61" s="326"/>
      <c r="U61" s="326"/>
      <c r="V61" s="326"/>
      <c r="W61" s="326"/>
      <c r="X61" s="326"/>
      <c r="Y61" s="326"/>
    </row>
    <row r="62" spans="1:26" s="208" customFormat="1" ht="14.25">
      <c r="A62" s="365"/>
      <c r="B62" s="366"/>
      <c r="C62" s="365"/>
      <c r="D62" s="362"/>
      <c r="E62" s="365"/>
      <c r="F62" s="365"/>
      <c r="G62" s="365"/>
      <c r="H62" s="365"/>
      <c r="I62" s="365"/>
      <c r="J62" s="357"/>
      <c r="K62" s="359"/>
      <c r="L62" s="365"/>
      <c r="M62" s="368"/>
      <c r="N62" s="369"/>
      <c r="O62" s="326"/>
      <c r="P62" s="251"/>
      <c r="Q62" s="370"/>
      <c r="R62" s="371"/>
      <c r="S62" s="207"/>
      <c r="T62" s="207"/>
      <c r="U62" s="207"/>
      <c r="V62" s="207"/>
      <c r="W62" s="207"/>
      <c r="X62" s="207"/>
      <c r="Y62" s="207"/>
    </row>
    <row r="63" spans="1:26" s="208" customFormat="1" ht="14.25">
      <c r="A63" s="365"/>
      <c r="B63" s="366"/>
      <c r="C63" s="365"/>
      <c r="D63" s="362"/>
      <c r="E63" s="365"/>
      <c r="F63" s="365"/>
      <c r="G63" s="365"/>
      <c r="H63" s="365"/>
      <c r="I63" s="363"/>
      <c r="J63" s="358"/>
      <c r="K63" s="358"/>
      <c r="L63" s="365"/>
      <c r="M63" s="368"/>
      <c r="N63" s="369"/>
      <c r="O63" s="326"/>
      <c r="P63" s="251"/>
      <c r="Q63" s="370"/>
      <c r="R63" s="371"/>
      <c r="S63" s="207"/>
      <c r="T63" s="207"/>
      <c r="U63" s="207"/>
      <c r="V63" s="207"/>
      <c r="W63" s="207"/>
      <c r="X63" s="207"/>
      <c r="Y63" s="207"/>
    </row>
    <row r="64" spans="1:26" ht="14.25">
      <c r="A64" s="333"/>
      <c r="B64" s="249"/>
      <c r="C64" s="333"/>
      <c r="D64" s="345"/>
      <c r="E64" s="333"/>
      <c r="F64" s="333"/>
      <c r="G64" s="333"/>
      <c r="H64" s="333"/>
      <c r="I64" s="346"/>
      <c r="J64" s="281"/>
      <c r="K64" s="281"/>
      <c r="L64" s="333"/>
      <c r="M64" s="334"/>
      <c r="N64" s="299"/>
      <c r="O64" s="207"/>
      <c r="P64" s="208"/>
      <c r="Q64" s="209"/>
      <c r="R64" s="280"/>
      <c r="S64" s="18"/>
      <c r="T64" s="18"/>
      <c r="U64" s="18"/>
      <c r="V64" s="18"/>
      <c r="W64" s="18"/>
      <c r="X64" s="18"/>
      <c r="Y64" s="18"/>
    </row>
    <row r="65" spans="1:37">
      <c r="A65" s="333"/>
      <c r="B65" s="249"/>
      <c r="C65" s="333"/>
      <c r="D65" s="319"/>
      <c r="E65" s="333"/>
      <c r="F65" s="333"/>
      <c r="G65" s="333"/>
      <c r="H65" s="333"/>
      <c r="I65" s="333"/>
      <c r="J65" s="336"/>
      <c r="K65" s="281"/>
      <c r="L65" s="333"/>
      <c r="M65" s="334"/>
      <c r="N65" s="299"/>
      <c r="O65" s="207"/>
      <c r="P65" s="208"/>
      <c r="Q65" s="209"/>
      <c r="R65" s="327"/>
      <c r="S65" s="18"/>
      <c r="T65" s="18"/>
      <c r="U65" s="18"/>
      <c r="V65" s="18"/>
      <c r="W65" s="18"/>
      <c r="X65" s="18"/>
      <c r="Y65" s="18"/>
    </row>
    <row r="66" spans="1:37">
      <c r="F66" s="113"/>
      <c r="G66" s="113"/>
      <c r="H66" s="113"/>
      <c r="I66" s="113"/>
      <c r="J66" s="113"/>
      <c r="K66" s="113"/>
      <c r="L66" s="113"/>
      <c r="M66" s="113"/>
      <c r="O66" s="113"/>
      <c r="Q66" s="1"/>
      <c r="R66" s="87"/>
      <c r="S66" s="18"/>
      <c r="T66" s="18"/>
      <c r="U66" s="18"/>
      <c r="V66" s="18"/>
      <c r="W66" s="18"/>
      <c r="X66" s="18"/>
      <c r="Y66" s="18"/>
    </row>
    <row r="67" spans="1:37">
      <c r="F67" s="113"/>
      <c r="G67" s="113"/>
      <c r="H67" s="113"/>
      <c r="I67" s="113"/>
      <c r="J67" s="113"/>
      <c r="K67" s="113"/>
      <c r="L67" s="113"/>
      <c r="M67" s="113"/>
      <c r="O67" s="113"/>
      <c r="Q67" s="1"/>
      <c r="R67" s="87"/>
      <c r="S67" s="18"/>
      <c r="T67" s="18"/>
      <c r="U67" s="18"/>
      <c r="V67" s="18"/>
      <c r="W67" s="18"/>
      <c r="X67" s="18"/>
      <c r="Y67" s="18"/>
    </row>
    <row r="68" spans="1:37">
      <c r="F68" s="113"/>
      <c r="G68" s="113"/>
      <c r="H68" s="113"/>
      <c r="I68" s="113"/>
      <c r="J68" s="113"/>
      <c r="K68" s="113"/>
      <c r="L68" s="113"/>
      <c r="M68" s="113"/>
      <c r="O68" s="113"/>
      <c r="Q68" s="1"/>
      <c r="R68" s="87"/>
      <c r="S68" s="18"/>
      <c r="T68" s="18"/>
      <c r="U68" s="18"/>
      <c r="V68" s="18"/>
      <c r="W68" s="18"/>
      <c r="X68" s="18"/>
      <c r="Y68" s="18"/>
    </row>
    <row r="69" spans="1:37" s="251" customFormat="1" ht="15">
      <c r="A69" s="102" t="s">
        <v>334</v>
      </c>
      <c r="B69" s="94"/>
      <c r="C69" s="94"/>
      <c r="D69" s="95"/>
      <c r="E69" s="96"/>
      <c r="F69" s="86"/>
      <c r="G69" s="86"/>
      <c r="H69" s="157"/>
      <c r="I69" s="173"/>
      <c r="J69" s="146"/>
      <c r="K69" s="87"/>
      <c r="L69" s="87"/>
      <c r="M69" s="87"/>
      <c r="N69" s="1"/>
      <c r="O69" s="9"/>
      <c r="P69" s="113"/>
      <c r="Q69" s="1"/>
      <c r="R69" s="87"/>
      <c r="S69" s="326"/>
      <c r="T69" s="250"/>
      <c r="U69" s="250"/>
      <c r="V69" s="250"/>
      <c r="W69" s="250"/>
      <c r="X69" s="250"/>
      <c r="Y69" s="250"/>
    </row>
    <row r="70" spans="1:37" s="141" customFormat="1" ht="38.25">
      <c r="A70" s="155" t="s">
        <v>13</v>
      </c>
      <c r="B70" s="84" t="s">
        <v>215</v>
      </c>
      <c r="C70" s="84"/>
      <c r="D70" s="85" t="s">
        <v>252</v>
      </c>
      <c r="E70" s="84" t="s">
        <v>253</v>
      </c>
      <c r="F70" s="84" t="s">
        <v>254</v>
      </c>
      <c r="G70" s="84" t="s">
        <v>336</v>
      </c>
      <c r="H70" s="84" t="s">
        <v>256</v>
      </c>
      <c r="I70" s="84" t="s">
        <v>257</v>
      </c>
      <c r="J70" s="310" t="s">
        <v>258</v>
      </c>
      <c r="K70" s="84" t="s">
        <v>259</v>
      </c>
      <c r="L70" s="84" t="s">
        <v>260</v>
      </c>
      <c r="M70" s="84" t="s">
        <v>261</v>
      </c>
      <c r="N70" s="85" t="s">
        <v>262</v>
      </c>
      <c r="O70" s="84" t="s">
        <v>381</v>
      </c>
      <c r="P70" s="186"/>
      <c r="Q70" s="186"/>
      <c r="R70" s="87"/>
      <c r="S70" s="202"/>
      <c r="T70" s="186"/>
      <c r="U70" s="186"/>
      <c r="V70" s="186"/>
      <c r="W70" s="186"/>
      <c r="X70" s="186"/>
      <c r="Y70" s="186"/>
    </row>
    <row r="71" spans="1:37">
      <c r="A71" s="355"/>
      <c r="B71" s="356"/>
      <c r="C71" s="356"/>
      <c r="D71" s="372"/>
      <c r="E71" s="357"/>
      <c r="F71" s="357"/>
      <c r="G71" s="355"/>
      <c r="H71" s="355"/>
      <c r="I71" s="357"/>
      <c r="J71" s="358"/>
      <c r="K71" s="358"/>
      <c r="L71" s="373"/>
      <c r="M71" s="367"/>
      <c r="N71" s="374"/>
      <c r="O71" s="364"/>
      <c r="P71" s="375"/>
      <c r="Q71" s="360"/>
      <c r="R71" s="361"/>
      <c r="S71" s="18"/>
      <c r="T71" s="18"/>
      <c r="U71" s="18"/>
      <c r="V71" s="18"/>
      <c r="W71" s="18"/>
      <c r="Y71" s="18"/>
      <c r="AK71" s="18"/>
    </row>
    <row r="72" spans="1:37">
      <c r="A72" s="278"/>
      <c r="B72" s="277"/>
      <c r="C72" s="279"/>
      <c r="D72" s="282"/>
      <c r="E72" s="191"/>
      <c r="F72" s="187"/>
      <c r="G72" s="184"/>
      <c r="H72" s="184"/>
      <c r="I72" s="191"/>
      <c r="J72" s="303"/>
      <c r="K72" s="301"/>
      <c r="L72" s="192"/>
      <c r="M72" s="190"/>
      <c r="N72" s="248"/>
      <c r="O72" s="203"/>
      <c r="P72" s="201"/>
      <c r="Q72" s="200"/>
      <c r="R72" s="188"/>
      <c r="S72" s="18"/>
      <c r="T72" s="18"/>
      <c r="U72" s="18"/>
      <c r="V72" s="18"/>
      <c r="W72" s="18"/>
      <c r="X72" s="18"/>
      <c r="Y72" s="18"/>
      <c r="Z72" s="18"/>
    </row>
    <row r="73" spans="1:37">
      <c r="A73" s="243" t="s">
        <v>337</v>
      </c>
      <c r="B73" s="243"/>
      <c r="C73" s="243"/>
      <c r="D73" s="243"/>
      <c r="E73" s="19"/>
      <c r="F73" s="170" t="s">
        <v>359</v>
      </c>
      <c r="G73" s="92"/>
      <c r="H73" s="92"/>
      <c r="I73" s="152"/>
      <c r="J73" s="150"/>
      <c r="K73" s="196"/>
      <c r="L73" s="197"/>
      <c r="M73" s="150"/>
      <c r="N73" s="198"/>
      <c r="O73" s="205"/>
      <c r="P73" s="1"/>
      <c r="Q73" s="1"/>
      <c r="R73" s="87"/>
      <c r="S73" s="18"/>
      <c r="T73" s="18"/>
      <c r="U73" s="18"/>
      <c r="V73" s="18"/>
      <c r="W73" s="18"/>
      <c r="X73" s="18"/>
      <c r="Y73" s="18"/>
      <c r="Z73" s="18"/>
    </row>
    <row r="74" spans="1:37">
      <c r="A74" s="183" t="s">
        <v>2106</v>
      </c>
      <c r="B74" s="204"/>
      <c r="C74" s="204"/>
      <c r="D74" s="204"/>
      <c r="E74" s="86"/>
      <c r="F74" s="170" t="s">
        <v>2133</v>
      </c>
      <c r="G74" s="49"/>
      <c r="H74" s="49"/>
      <c r="I74" s="49"/>
      <c r="J74" s="9"/>
      <c r="K74" s="49"/>
      <c r="L74" s="49"/>
      <c r="M74" s="49"/>
      <c r="N74" s="1"/>
      <c r="O74" s="9"/>
      <c r="R74" s="92"/>
      <c r="S74" s="18"/>
      <c r="T74" s="18"/>
      <c r="U74" s="18"/>
      <c r="V74" s="18"/>
      <c r="W74" s="18"/>
      <c r="X74" s="18"/>
      <c r="Y74" s="18"/>
      <c r="Z74" s="18"/>
    </row>
    <row r="75" spans="1:37" s="141" customFormat="1">
      <c r="A75" s="183"/>
      <c r="B75" s="206"/>
      <c r="C75" s="206"/>
      <c r="D75" s="206"/>
      <c r="E75" s="86"/>
      <c r="F75" s="170"/>
      <c r="G75" s="49"/>
      <c r="H75" s="49"/>
      <c r="I75" s="49"/>
      <c r="J75" s="9"/>
      <c r="K75" s="49"/>
      <c r="L75" s="49"/>
      <c r="M75" s="49"/>
      <c r="N75" s="1"/>
      <c r="O75" s="9"/>
      <c r="P75" s="113"/>
      <c r="Q75" s="113"/>
      <c r="R75" s="92"/>
      <c r="T75" s="140"/>
      <c r="U75" s="140"/>
      <c r="V75" s="140"/>
      <c r="W75" s="140"/>
      <c r="X75" s="140"/>
      <c r="Y75" s="140"/>
      <c r="Z75" s="140"/>
    </row>
    <row r="76" spans="1:37" s="141" customFormat="1">
      <c r="A76" s="183"/>
      <c r="B76" s="206"/>
      <c r="C76" s="206"/>
      <c r="D76" s="206"/>
      <c r="E76" s="86"/>
      <c r="F76" s="170"/>
      <c r="G76" s="49"/>
      <c r="H76" s="49"/>
      <c r="I76" s="49"/>
      <c r="J76" s="9"/>
      <c r="K76" s="49"/>
      <c r="L76" s="49"/>
      <c r="M76" s="49"/>
      <c r="N76" s="1"/>
      <c r="O76" s="9"/>
      <c r="P76" s="113"/>
      <c r="Q76" s="113"/>
      <c r="R76" s="92"/>
      <c r="T76" s="140"/>
      <c r="U76" s="140"/>
      <c r="V76" s="140"/>
      <c r="W76" s="140"/>
      <c r="X76" s="140"/>
      <c r="Y76" s="140"/>
      <c r="Z76" s="140"/>
    </row>
    <row r="77" spans="1:37">
      <c r="A77" s="183"/>
      <c r="B77" s="243"/>
      <c r="C77" s="243"/>
      <c r="D77" s="243"/>
      <c r="E77" s="86"/>
      <c r="F77" s="170"/>
      <c r="G77" s="195"/>
      <c r="H77" s="202"/>
      <c r="I77" s="92"/>
      <c r="J77" s="87"/>
      <c r="K77" s="196"/>
      <c r="L77" s="197"/>
      <c r="M77" s="150"/>
      <c r="N77" s="198"/>
      <c r="O77" s="199"/>
      <c r="P77" s="19"/>
      <c r="Q77" s="18"/>
      <c r="R77" s="87"/>
      <c r="S77" s="18"/>
      <c r="T77" s="18"/>
      <c r="U77" s="18"/>
      <c r="V77" s="18"/>
      <c r="W77" s="18"/>
      <c r="X77" s="18"/>
      <c r="Y77" s="18"/>
    </row>
    <row r="78" spans="1:37">
      <c r="A78" s="193"/>
      <c r="B78" s="189"/>
      <c r="C78" s="194"/>
      <c r="D78" s="109"/>
      <c r="E78" s="152"/>
      <c r="F78" s="92"/>
      <c r="G78" s="195"/>
      <c r="H78" s="202"/>
      <c r="I78" s="92"/>
      <c r="J78" s="87"/>
      <c r="K78" s="196"/>
      <c r="L78" s="197"/>
      <c r="M78" s="150"/>
      <c r="N78" s="198"/>
      <c r="O78" s="199"/>
      <c r="P78" s="19"/>
      <c r="Q78" s="18"/>
      <c r="R78" s="87"/>
      <c r="S78" s="18"/>
      <c r="T78" s="18"/>
      <c r="U78" s="18"/>
      <c r="V78" s="18"/>
      <c r="W78" s="18"/>
      <c r="X78" s="18"/>
      <c r="Y78" s="18"/>
    </row>
    <row r="79" spans="1:37" s="141" customFormat="1" ht="15">
      <c r="A79" s="19"/>
      <c r="B79" s="246" t="s">
        <v>271</v>
      </c>
      <c r="C79" s="246"/>
      <c r="D79" s="246"/>
      <c r="E79" s="246"/>
      <c r="F79" s="87"/>
      <c r="G79" s="87"/>
      <c r="H79" s="174"/>
      <c r="I79" s="87"/>
      <c r="J79" s="147"/>
      <c r="K79" s="169"/>
      <c r="L79" s="87"/>
      <c r="M79" s="87"/>
      <c r="N79" s="18"/>
      <c r="O79" s="140"/>
      <c r="P79" s="1"/>
      <c r="Q79" s="18"/>
      <c r="R79" s="87"/>
      <c r="S79" s="186"/>
      <c r="T79" s="186"/>
      <c r="U79" s="186"/>
      <c r="V79" s="186"/>
      <c r="W79" s="186"/>
      <c r="X79" s="186"/>
      <c r="Y79" s="186"/>
    </row>
    <row r="80" spans="1:37" s="141" customFormat="1" ht="38.25">
      <c r="A80" s="155" t="s">
        <v>13</v>
      </c>
      <c r="B80" s="84" t="s">
        <v>215</v>
      </c>
      <c r="C80" s="84"/>
      <c r="D80" s="85" t="s">
        <v>252</v>
      </c>
      <c r="E80" s="84" t="s">
        <v>253</v>
      </c>
      <c r="F80" s="84" t="s">
        <v>254</v>
      </c>
      <c r="G80" s="84" t="s">
        <v>272</v>
      </c>
      <c r="H80" s="84" t="s">
        <v>273</v>
      </c>
      <c r="I80" s="84" t="s">
        <v>257</v>
      </c>
      <c r="J80" s="314" t="s">
        <v>258</v>
      </c>
      <c r="K80" s="84" t="s">
        <v>259</v>
      </c>
      <c r="L80" s="84" t="s">
        <v>260</v>
      </c>
      <c r="M80" s="84" t="s">
        <v>261</v>
      </c>
      <c r="N80" s="85" t="s">
        <v>262</v>
      </c>
      <c r="O80" s="9"/>
      <c r="P80" s="1"/>
      <c r="Q80" s="18"/>
      <c r="R80" s="87"/>
      <c r="S80" s="186"/>
      <c r="T80" s="186"/>
      <c r="U80" s="186"/>
      <c r="V80" s="186"/>
      <c r="W80" s="186"/>
      <c r="X80" s="186"/>
      <c r="Y80" s="186"/>
    </row>
    <row r="81" spans="1:25" s="141" customFormat="1">
      <c r="A81" s="210">
        <v>1</v>
      </c>
      <c r="B81" s="211">
        <v>41579</v>
      </c>
      <c r="C81" s="211"/>
      <c r="D81" s="212" t="s">
        <v>274</v>
      </c>
      <c r="E81" s="210" t="s">
        <v>275</v>
      </c>
      <c r="F81" s="213">
        <v>82</v>
      </c>
      <c r="G81" s="210" t="s">
        <v>216</v>
      </c>
      <c r="H81" s="210">
        <v>100</v>
      </c>
      <c r="I81" s="214">
        <v>100</v>
      </c>
      <c r="J81" s="307" t="s">
        <v>277</v>
      </c>
      <c r="K81" s="215">
        <f>H81-F81</f>
        <v>18</v>
      </c>
      <c r="L81" s="216">
        <f t="shared" ref="L81:L104" si="4">K81/F81</f>
        <v>0.21951219512195122</v>
      </c>
      <c r="M81" s="217" t="s">
        <v>265</v>
      </c>
      <c r="N81" s="218">
        <v>42657</v>
      </c>
      <c r="O81" s="186"/>
      <c r="P81" s="186"/>
      <c r="Q81" s="186"/>
      <c r="R81" s="185"/>
      <c r="S81" s="186"/>
      <c r="T81" s="186"/>
      <c r="U81" s="186"/>
      <c r="V81" s="186"/>
      <c r="W81" s="186"/>
      <c r="X81" s="186"/>
      <c r="Y81" s="186"/>
    </row>
    <row r="82" spans="1:25" s="141" customFormat="1">
      <c r="A82" s="210">
        <v>2</v>
      </c>
      <c r="B82" s="211">
        <v>41794</v>
      </c>
      <c r="C82" s="211"/>
      <c r="D82" s="212" t="s">
        <v>276</v>
      </c>
      <c r="E82" s="210" t="s">
        <v>263</v>
      </c>
      <c r="F82" s="213">
        <v>257</v>
      </c>
      <c r="G82" s="210" t="s">
        <v>216</v>
      </c>
      <c r="H82" s="210">
        <v>300</v>
      </c>
      <c r="I82" s="214">
        <v>300</v>
      </c>
      <c r="J82" s="307" t="s">
        <v>277</v>
      </c>
      <c r="K82" s="215">
        <f>H82-F82</f>
        <v>43</v>
      </c>
      <c r="L82" s="216">
        <f t="shared" si="4"/>
        <v>0.16731517509727625</v>
      </c>
      <c r="M82" s="217" t="s">
        <v>265</v>
      </c>
      <c r="N82" s="218">
        <v>41822</v>
      </c>
      <c r="O82" s="186"/>
      <c r="P82" s="186"/>
      <c r="Q82" s="186"/>
      <c r="R82" s="185"/>
      <c r="S82" s="186"/>
      <c r="T82" s="186"/>
      <c r="U82" s="186"/>
      <c r="V82" s="186"/>
      <c r="W82" s="186"/>
      <c r="X82" s="186"/>
      <c r="Y82" s="186"/>
    </row>
    <row r="83" spans="1:25" s="141" customFormat="1">
      <c r="A83" s="210">
        <f t="shared" ref="A83:A91" si="5">1+A82</f>
        <v>3</v>
      </c>
      <c r="B83" s="211">
        <v>41828</v>
      </c>
      <c r="C83" s="211"/>
      <c r="D83" s="212" t="s">
        <v>278</v>
      </c>
      <c r="E83" s="210" t="s">
        <v>263</v>
      </c>
      <c r="F83" s="213">
        <v>393</v>
      </c>
      <c r="G83" s="210" t="s">
        <v>216</v>
      </c>
      <c r="H83" s="210">
        <v>468</v>
      </c>
      <c r="I83" s="214">
        <v>468</v>
      </c>
      <c r="J83" s="307" t="s">
        <v>277</v>
      </c>
      <c r="K83" s="215">
        <f t="shared" ref="K83:K144" si="6">H83-F83</f>
        <v>75</v>
      </c>
      <c r="L83" s="216">
        <f t="shared" si="4"/>
        <v>0.19083969465648856</v>
      </c>
      <c r="M83" s="217" t="s">
        <v>265</v>
      </c>
      <c r="N83" s="218">
        <v>41863</v>
      </c>
      <c r="O83" s="186"/>
      <c r="P83" s="186"/>
      <c r="Q83" s="186"/>
      <c r="R83" s="185"/>
      <c r="S83" s="186"/>
      <c r="T83" s="186"/>
      <c r="U83" s="186"/>
      <c r="V83" s="186"/>
      <c r="W83" s="186"/>
      <c r="X83" s="186"/>
      <c r="Y83" s="186"/>
    </row>
    <row r="84" spans="1:25" s="141" customFormat="1">
      <c r="A84" s="210">
        <f t="shared" si="5"/>
        <v>4</v>
      </c>
      <c r="B84" s="211">
        <v>41857</v>
      </c>
      <c r="C84" s="211"/>
      <c r="D84" s="212" t="s">
        <v>279</v>
      </c>
      <c r="E84" s="210" t="s">
        <v>263</v>
      </c>
      <c r="F84" s="213">
        <v>205</v>
      </c>
      <c r="G84" s="210" t="s">
        <v>216</v>
      </c>
      <c r="H84" s="210">
        <v>275</v>
      </c>
      <c r="I84" s="214">
        <v>250</v>
      </c>
      <c r="J84" s="307" t="s">
        <v>277</v>
      </c>
      <c r="K84" s="215">
        <f t="shared" si="6"/>
        <v>70</v>
      </c>
      <c r="L84" s="216">
        <f t="shared" si="4"/>
        <v>0.34146341463414637</v>
      </c>
      <c r="M84" s="217" t="s">
        <v>265</v>
      </c>
      <c r="N84" s="218">
        <v>41962</v>
      </c>
      <c r="O84" s="186"/>
      <c r="P84" s="186"/>
      <c r="Q84" s="186"/>
      <c r="R84" s="185"/>
      <c r="S84" s="186"/>
      <c r="T84" s="186"/>
      <c r="U84" s="186"/>
      <c r="V84" s="186"/>
      <c r="W84" s="186"/>
      <c r="X84" s="186"/>
      <c r="Y84" s="186"/>
    </row>
    <row r="85" spans="1:25" s="141" customFormat="1">
      <c r="A85" s="210">
        <f t="shared" si="5"/>
        <v>5</v>
      </c>
      <c r="B85" s="211">
        <v>41886</v>
      </c>
      <c r="C85" s="211"/>
      <c r="D85" s="212" t="s">
        <v>280</v>
      </c>
      <c r="E85" s="210" t="s">
        <v>263</v>
      </c>
      <c r="F85" s="213">
        <v>162</v>
      </c>
      <c r="G85" s="210" t="s">
        <v>216</v>
      </c>
      <c r="H85" s="210">
        <v>190</v>
      </c>
      <c r="I85" s="214">
        <v>190</v>
      </c>
      <c r="J85" s="307" t="s">
        <v>277</v>
      </c>
      <c r="K85" s="215">
        <f t="shared" si="6"/>
        <v>28</v>
      </c>
      <c r="L85" s="216">
        <f t="shared" si="4"/>
        <v>0.1728395061728395</v>
      </c>
      <c r="M85" s="217" t="s">
        <v>265</v>
      </c>
      <c r="N85" s="218">
        <v>42006</v>
      </c>
      <c r="O85" s="186"/>
      <c r="P85" s="186"/>
      <c r="Q85" s="186"/>
      <c r="R85" s="185"/>
      <c r="S85" s="186"/>
      <c r="T85" s="186"/>
      <c r="U85" s="186"/>
      <c r="V85" s="186"/>
      <c r="W85" s="186"/>
      <c r="X85" s="186"/>
      <c r="Y85" s="186"/>
    </row>
    <row r="86" spans="1:25" s="141" customFormat="1">
      <c r="A86" s="210">
        <f t="shared" si="5"/>
        <v>6</v>
      </c>
      <c r="B86" s="211">
        <v>41886</v>
      </c>
      <c r="C86" s="211"/>
      <c r="D86" s="212" t="s">
        <v>281</v>
      </c>
      <c r="E86" s="210" t="s">
        <v>263</v>
      </c>
      <c r="F86" s="213">
        <v>75</v>
      </c>
      <c r="G86" s="210" t="s">
        <v>216</v>
      </c>
      <c r="H86" s="210">
        <v>91.5</v>
      </c>
      <c r="I86" s="214" t="s">
        <v>282</v>
      </c>
      <c r="J86" s="307" t="s">
        <v>283</v>
      </c>
      <c r="K86" s="215">
        <f t="shared" si="6"/>
        <v>16.5</v>
      </c>
      <c r="L86" s="216">
        <f t="shared" si="4"/>
        <v>0.22</v>
      </c>
      <c r="M86" s="217" t="s">
        <v>265</v>
      </c>
      <c r="N86" s="218">
        <v>41954</v>
      </c>
      <c r="O86" s="186"/>
      <c r="P86" s="186"/>
      <c r="Q86" s="186"/>
      <c r="R86" s="185"/>
      <c r="S86" s="186"/>
      <c r="T86" s="186"/>
      <c r="U86" s="186"/>
      <c r="V86" s="186"/>
      <c r="W86" s="186"/>
      <c r="X86" s="186"/>
      <c r="Y86" s="186"/>
    </row>
    <row r="87" spans="1:25" s="141" customFormat="1">
      <c r="A87" s="210">
        <f t="shared" si="5"/>
        <v>7</v>
      </c>
      <c r="B87" s="211">
        <v>41913</v>
      </c>
      <c r="C87" s="211"/>
      <c r="D87" s="212" t="s">
        <v>284</v>
      </c>
      <c r="E87" s="210" t="s">
        <v>263</v>
      </c>
      <c r="F87" s="213">
        <v>850</v>
      </c>
      <c r="G87" s="210" t="s">
        <v>216</v>
      </c>
      <c r="H87" s="210">
        <v>982.5</v>
      </c>
      <c r="I87" s="214">
        <v>1050</v>
      </c>
      <c r="J87" s="307" t="s">
        <v>285</v>
      </c>
      <c r="K87" s="215">
        <f t="shared" si="6"/>
        <v>132.5</v>
      </c>
      <c r="L87" s="216">
        <f t="shared" si="4"/>
        <v>0.15588235294117647</v>
      </c>
      <c r="M87" s="217" t="s">
        <v>265</v>
      </c>
      <c r="N87" s="218">
        <v>42039</v>
      </c>
      <c r="O87" s="186"/>
      <c r="P87" s="186"/>
      <c r="Q87" s="186"/>
      <c r="R87" s="185"/>
      <c r="S87" s="186"/>
      <c r="T87" s="186"/>
      <c r="U87" s="186"/>
      <c r="V87" s="186"/>
      <c r="W87" s="186"/>
      <c r="X87" s="186"/>
      <c r="Y87" s="186"/>
    </row>
    <row r="88" spans="1:25" s="141" customFormat="1">
      <c r="A88" s="210">
        <f t="shared" si="5"/>
        <v>8</v>
      </c>
      <c r="B88" s="211">
        <v>41913</v>
      </c>
      <c r="C88" s="211"/>
      <c r="D88" s="212" t="s">
        <v>286</v>
      </c>
      <c r="E88" s="210" t="s">
        <v>263</v>
      </c>
      <c r="F88" s="213">
        <v>475</v>
      </c>
      <c r="G88" s="210" t="s">
        <v>216</v>
      </c>
      <c r="H88" s="210">
        <v>515</v>
      </c>
      <c r="I88" s="214">
        <v>600</v>
      </c>
      <c r="J88" s="307" t="s">
        <v>287</v>
      </c>
      <c r="K88" s="215">
        <f t="shared" si="6"/>
        <v>40</v>
      </c>
      <c r="L88" s="216">
        <f t="shared" si="4"/>
        <v>8.4210526315789472E-2</v>
      </c>
      <c r="M88" s="217" t="s">
        <v>265</v>
      </c>
      <c r="N88" s="218">
        <v>41939</v>
      </c>
      <c r="O88" s="186"/>
      <c r="P88" s="186"/>
      <c r="Q88" s="186"/>
      <c r="R88" s="185"/>
      <c r="S88" s="186"/>
      <c r="T88" s="186"/>
      <c r="U88" s="186"/>
      <c r="V88" s="186"/>
      <c r="W88" s="186"/>
      <c r="X88" s="186"/>
      <c r="Y88" s="186"/>
    </row>
    <row r="89" spans="1:25" s="141" customFormat="1">
      <c r="A89" s="210">
        <f t="shared" si="5"/>
        <v>9</v>
      </c>
      <c r="B89" s="211">
        <v>41913</v>
      </c>
      <c r="C89" s="211"/>
      <c r="D89" s="212" t="s">
        <v>288</v>
      </c>
      <c r="E89" s="210" t="s">
        <v>263</v>
      </c>
      <c r="F89" s="213">
        <v>86</v>
      </c>
      <c r="G89" s="210" t="s">
        <v>216</v>
      </c>
      <c r="H89" s="210">
        <v>99</v>
      </c>
      <c r="I89" s="214">
        <v>140</v>
      </c>
      <c r="J89" s="307" t="s">
        <v>289</v>
      </c>
      <c r="K89" s="215">
        <f t="shared" si="6"/>
        <v>13</v>
      </c>
      <c r="L89" s="216">
        <f t="shared" si="4"/>
        <v>0.15116279069767441</v>
      </c>
      <c r="M89" s="217" t="s">
        <v>265</v>
      </c>
      <c r="N89" s="218">
        <v>41939</v>
      </c>
      <c r="O89" s="186"/>
      <c r="P89" s="186"/>
      <c r="Q89" s="186"/>
      <c r="R89" s="185"/>
      <c r="S89" s="186"/>
      <c r="T89" s="186"/>
      <c r="U89" s="186"/>
      <c r="V89" s="186"/>
      <c r="W89" s="186"/>
      <c r="X89" s="186"/>
      <c r="Y89" s="186"/>
    </row>
    <row r="90" spans="1:25" s="141" customFormat="1">
      <c r="A90" s="210">
        <f t="shared" si="5"/>
        <v>10</v>
      </c>
      <c r="B90" s="211">
        <v>41926</v>
      </c>
      <c r="C90" s="211"/>
      <c r="D90" s="212" t="s">
        <v>290</v>
      </c>
      <c r="E90" s="210" t="s">
        <v>263</v>
      </c>
      <c r="F90" s="213">
        <v>496.6</v>
      </c>
      <c r="G90" s="210" t="s">
        <v>216</v>
      </c>
      <c r="H90" s="210">
        <v>621</v>
      </c>
      <c r="I90" s="214">
        <v>580</v>
      </c>
      <c r="J90" s="307" t="s">
        <v>277</v>
      </c>
      <c r="K90" s="215">
        <f t="shared" si="6"/>
        <v>124.39999999999998</v>
      </c>
      <c r="L90" s="216">
        <f t="shared" si="4"/>
        <v>0.25050342327829234</v>
      </c>
      <c r="M90" s="217" t="s">
        <v>265</v>
      </c>
      <c r="N90" s="218">
        <v>42605</v>
      </c>
      <c r="O90" s="186"/>
      <c r="P90" s="186"/>
      <c r="Q90" s="186"/>
      <c r="R90" s="185"/>
      <c r="S90" s="186"/>
      <c r="T90" s="186"/>
      <c r="U90" s="186"/>
      <c r="V90" s="186"/>
      <c r="W90" s="186"/>
      <c r="X90" s="186"/>
      <c r="Y90" s="186"/>
    </row>
    <row r="91" spans="1:25" s="141" customFormat="1">
      <c r="A91" s="210">
        <f t="shared" si="5"/>
        <v>11</v>
      </c>
      <c r="B91" s="211">
        <v>41926</v>
      </c>
      <c r="C91" s="211"/>
      <c r="D91" s="212" t="s">
        <v>291</v>
      </c>
      <c r="E91" s="210" t="s">
        <v>263</v>
      </c>
      <c r="F91" s="213">
        <v>2481.9</v>
      </c>
      <c r="G91" s="210" t="s">
        <v>216</v>
      </c>
      <c r="H91" s="210">
        <v>2840</v>
      </c>
      <c r="I91" s="214">
        <v>2870</v>
      </c>
      <c r="J91" s="307" t="s">
        <v>292</v>
      </c>
      <c r="K91" s="215">
        <f t="shared" si="6"/>
        <v>358.09999999999991</v>
      </c>
      <c r="L91" s="216">
        <f t="shared" si="4"/>
        <v>0.14428462065353154</v>
      </c>
      <c r="M91" s="217" t="s">
        <v>265</v>
      </c>
      <c r="N91" s="218">
        <v>42017</v>
      </c>
      <c r="O91" s="186"/>
      <c r="P91" s="186"/>
      <c r="Q91" s="186"/>
      <c r="R91" s="185"/>
      <c r="S91" s="186"/>
      <c r="T91" s="186"/>
      <c r="U91" s="186"/>
      <c r="V91" s="186"/>
      <c r="W91" s="186"/>
      <c r="X91" s="186"/>
      <c r="Y91" s="186"/>
    </row>
    <row r="92" spans="1:25" s="141" customFormat="1">
      <c r="A92" s="210">
        <f>1+A89</f>
        <v>10</v>
      </c>
      <c r="B92" s="211">
        <v>41928</v>
      </c>
      <c r="C92" s="211"/>
      <c r="D92" s="212" t="s">
        <v>293</v>
      </c>
      <c r="E92" s="210" t="s">
        <v>263</v>
      </c>
      <c r="F92" s="213">
        <v>84.5</v>
      </c>
      <c r="G92" s="210" t="s">
        <v>216</v>
      </c>
      <c r="H92" s="210">
        <v>93</v>
      </c>
      <c r="I92" s="214">
        <v>110</v>
      </c>
      <c r="J92" s="307" t="s">
        <v>294</v>
      </c>
      <c r="K92" s="215">
        <f t="shared" si="6"/>
        <v>8.5</v>
      </c>
      <c r="L92" s="216">
        <f t="shared" si="4"/>
        <v>0.10059171597633136</v>
      </c>
      <c r="M92" s="217" t="s">
        <v>265</v>
      </c>
      <c r="N92" s="218">
        <v>41939</v>
      </c>
      <c r="O92" s="186"/>
      <c r="P92" s="186"/>
      <c r="Q92" s="186"/>
      <c r="R92" s="185"/>
      <c r="S92" s="186"/>
      <c r="T92" s="186"/>
      <c r="U92" s="186"/>
      <c r="V92" s="186"/>
      <c r="W92" s="186"/>
      <c r="X92" s="186"/>
      <c r="Y92" s="186"/>
    </row>
    <row r="93" spans="1:25" s="141" customFormat="1">
      <c r="A93" s="210">
        <f t="shared" ref="A93:A111" si="7">1+A92</f>
        <v>11</v>
      </c>
      <c r="B93" s="211">
        <v>41928</v>
      </c>
      <c r="C93" s="211"/>
      <c r="D93" s="212" t="s">
        <v>295</v>
      </c>
      <c r="E93" s="210" t="s">
        <v>263</v>
      </c>
      <c r="F93" s="213">
        <v>401</v>
      </c>
      <c r="G93" s="210" t="s">
        <v>216</v>
      </c>
      <c r="H93" s="210">
        <v>428</v>
      </c>
      <c r="I93" s="214">
        <v>450</v>
      </c>
      <c r="J93" s="307" t="s">
        <v>296</v>
      </c>
      <c r="K93" s="215">
        <f t="shared" si="6"/>
        <v>27</v>
      </c>
      <c r="L93" s="216">
        <f t="shared" si="4"/>
        <v>6.7331670822942641E-2</v>
      </c>
      <c r="M93" s="217" t="s">
        <v>265</v>
      </c>
      <c r="N93" s="218">
        <v>42020</v>
      </c>
      <c r="O93" s="186"/>
      <c r="P93" s="186"/>
      <c r="Q93" s="186"/>
      <c r="R93" s="185"/>
      <c r="S93" s="186"/>
      <c r="T93" s="186"/>
      <c r="U93" s="186"/>
      <c r="V93" s="186"/>
      <c r="W93" s="186"/>
      <c r="X93" s="186"/>
      <c r="Y93" s="186"/>
    </row>
    <row r="94" spans="1:25" s="141" customFormat="1">
      <c r="A94" s="210">
        <f t="shared" si="7"/>
        <v>12</v>
      </c>
      <c r="B94" s="211">
        <v>41928</v>
      </c>
      <c r="C94" s="211"/>
      <c r="D94" s="212" t="s">
        <v>297</v>
      </c>
      <c r="E94" s="210" t="s">
        <v>263</v>
      </c>
      <c r="F94" s="213">
        <v>101</v>
      </c>
      <c r="G94" s="210" t="s">
        <v>216</v>
      </c>
      <c r="H94" s="210">
        <v>112</v>
      </c>
      <c r="I94" s="214">
        <v>120</v>
      </c>
      <c r="J94" s="307" t="s">
        <v>298</v>
      </c>
      <c r="K94" s="215">
        <f t="shared" si="6"/>
        <v>11</v>
      </c>
      <c r="L94" s="216">
        <f t="shared" si="4"/>
        <v>0.10891089108910891</v>
      </c>
      <c r="M94" s="217" t="s">
        <v>265</v>
      </c>
      <c r="N94" s="218">
        <v>41939</v>
      </c>
      <c r="O94" s="186"/>
      <c r="P94" s="186"/>
      <c r="Q94" s="186"/>
      <c r="R94" s="185"/>
      <c r="S94" s="186"/>
      <c r="T94" s="186"/>
      <c r="U94" s="186"/>
      <c r="V94" s="186"/>
      <c r="W94" s="186"/>
      <c r="X94" s="186"/>
      <c r="Y94" s="186"/>
    </row>
    <row r="95" spans="1:25" s="141" customFormat="1">
      <c r="A95" s="210">
        <f t="shared" si="7"/>
        <v>13</v>
      </c>
      <c r="B95" s="211">
        <v>41954</v>
      </c>
      <c r="C95" s="211"/>
      <c r="D95" s="212" t="s">
        <v>299</v>
      </c>
      <c r="E95" s="210" t="s">
        <v>263</v>
      </c>
      <c r="F95" s="213">
        <v>59</v>
      </c>
      <c r="G95" s="210" t="s">
        <v>216</v>
      </c>
      <c r="H95" s="210">
        <v>76</v>
      </c>
      <c r="I95" s="214">
        <v>76</v>
      </c>
      <c r="J95" s="307" t="s">
        <v>277</v>
      </c>
      <c r="K95" s="215">
        <f t="shared" si="6"/>
        <v>17</v>
      </c>
      <c r="L95" s="216">
        <f t="shared" si="4"/>
        <v>0.28813559322033899</v>
      </c>
      <c r="M95" s="217" t="s">
        <v>265</v>
      </c>
      <c r="N95" s="218">
        <v>43032</v>
      </c>
      <c r="O95" s="186"/>
      <c r="R95" s="185"/>
      <c r="S95" s="186"/>
      <c r="T95" s="186"/>
      <c r="U95" s="186"/>
      <c r="V95" s="186"/>
      <c r="W95" s="186"/>
      <c r="X95" s="186"/>
      <c r="Y95" s="186"/>
    </row>
    <row r="96" spans="1:25" s="141" customFormat="1">
      <c r="A96" s="210">
        <f t="shared" si="7"/>
        <v>14</v>
      </c>
      <c r="B96" s="211">
        <v>41954</v>
      </c>
      <c r="C96" s="211"/>
      <c r="D96" s="212" t="s">
        <v>288</v>
      </c>
      <c r="E96" s="210" t="s">
        <v>263</v>
      </c>
      <c r="F96" s="213">
        <v>99</v>
      </c>
      <c r="G96" s="210" t="s">
        <v>216</v>
      </c>
      <c r="H96" s="210">
        <v>120</v>
      </c>
      <c r="I96" s="214">
        <v>120</v>
      </c>
      <c r="J96" s="307" t="s">
        <v>300</v>
      </c>
      <c r="K96" s="215">
        <f t="shared" si="6"/>
        <v>21</v>
      </c>
      <c r="L96" s="216">
        <f t="shared" si="4"/>
        <v>0.21212121212121213</v>
      </c>
      <c r="M96" s="217" t="s">
        <v>265</v>
      </c>
      <c r="N96" s="218">
        <v>41960</v>
      </c>
      <c r="O96" s="186"/>
      <c r="P96" s="186"/>
      <c r="Q96" s="186"/>
      <c r="R96" s="185"/>
      <c r="S96" s="186"/>
      <c r="T96" s="186"/>
      <c r="U96" s="186"/>
      <c r="V96" s="186"/>
      <c r="W96" s="186"/>
      <c r="X96" s="186"/>
      <c r="Y96" s="186"/>
    </row>
    <row r="97" spans="1:25" s="141" customFormat="1">
      <c r="A97" s="210">
        <f t="shared" si="7"/>
        <v>15</v>
      </c>
      <c r="B97" s="211">
        <v>41956</v>
      </c>
      <c r="C97" s="211"/>
      <c r="D97" s="212" t="s">
        <v>301</v>
      </c>
      <c r="E97" s="210" t="s">
        <v>263</v>
      </c>
      <c r="F97" s="213">
        <v>22</v>
      </c>
      <c r="G97" s="210" t="s">
        <v>216</v>
      </c>
      <c r="H97" s="210">
        <v>33.549999999999997</v>
      </c>
      <c r="I97" s="214">
        <v>32</v>
      </c>
      <c r="J97" s="307" t="s">
        <v>302</v>
      </c>
      <c r="K97" s="215">
        <f t="shared" si="6"/>
        <v>11.549999999999997</v>
      </c>
      <c r="L97" s="216">
        <f t="shared" si="4"/>
        <v>0.52499999999999991</v>
      </c>
      <c r="M97" s="217" t="s">
        <v>265</v>
      </c>
      <c r="N97" s="218">
        <v>42188</v>
      </c>
      <c r="O97" s="186"/>
      <c r="P97" s="186"/>
      <c r="Q97" s="186"/>
      <c r="R97" s="185"/>
      <c r="S97" s="186"/>
      <c r="T97" s="186"/>
      <c r="U97" s="186"/>
      <c r="V97" s="186"/>
      <c r="W97" s="186"/>
      <c r="X97" s="186"/>
      <c r="Y97" s="186"/>
    </row>
    <row r="98" spans="1:25" s="141" customFormat="1">
      <c r="A98" s="210">
        <f t="shared" si="7"/>
        <v>16</v>
      </c>
      <c r="B98" s="211">
        <v>41976</v>
      </c>
      <c r="C98" s="211"/>
      <c r="D98" s="212" t="s">
        <v>303</v>
      </c>
      <c r="E98" s="210" t="s">
        <v>263</v>
      </c>
      <c r="F98" s="213">
        <v>440</v>
      </c>
      <c r="G98" s="210" t="s">
        <v>216</v>
      </c>
      <c r="H98" s="210">
        <v>520</v>
      </c>
      <c r="I98" s="214">
        <v>520</v>
      </c>
      <c r="J98" s="307" t="s">
        <v>304</v>
      </c>
      <c r="K98" s="215">
        <f t="shared" si="6"/>
        <v>80</v>
      </c>
      <c r="L98" s="216">
        <f t="shared" si="4"/>
        <v>0.18181818181818182</v>
      </c>
      <c r="M98" s="217" t="s">
        <v>265</v>
      </c>
      <c r="N98" s="218">
        <v>42208</v>
      </c>
      <c r="O98" s="186"/>
      <c r="P98" s="186"/>
      <c r="Q98" s="186"/>
      <c r="R98" s="185"/>
      <c r="S98" s="186"/>
      <c r="T98" s="186"/>
      <c r="U98" s="186"/>
      <c r="V98" s="186"/>
      <c r="W98" s="186"/>
      <c r="X98" s="186"/>
      <c r="Y98" s="186"/>
    </row>
    <row r="99" spans="1:25" s="141" customFormat="1">
      <c r="A99" s="210">
        <f t="shared" si="7"/>
        <v>17</v>
      </c>
      <c r="B99" s="211">
        <v>41976</v>
      </c>
      <c r="C99" s="211"/>
      <c r="D99" s="212" t="s">
        <v>305</v>
      </c>
      <c r="E99" s="210" t="s">
        <v>263</v>
      </c>
      <c r="F99" s="213">
        <v>360</v>
      </c>
      <c r="G99" s="210" t="s">
        <v>216</v>
      </c>
      <c r="H99" s="210">
        <v>427</v>
      </c>
      <c r="I99" s="214">
        <v>425</v>
      </c>
      <c r="J99" s="307" t="s">
        <v>306</v>
      </c>
      <c r="K99" s="215">
        <f t="shared" si="6"/>
        <v>67</v>
      </c>
      <c r="L99" s="216">
        <f t="shared" si="4"/>
        <v>0.18611111111111112</v>
      </c>
      <c r="M99" s="217" t="s">
        <v>265</v>
      </c>
      <c r="N99" s="218">
        <v>42058</v>
      </c>
      <c r="O99" s="186"/>
      <c r="P99" s="186"/>
      <c r="Q99" s="186"/>
      <c r="R99" s="185"/>
      <c r="S99" s="186"/>
      <c r="T99" s="186"/>
      <c r="U99" s="186"/>
      <c r="V99" s="186"/>
      <c r="W99" s="186"/>
      <c r="X99" s="186"/>
      <c r="Y99" s="186"/>
    </row>
    <row r="100" spans="1:25" s="141" customFormat="1">
      <c r="A100" s="210">
        <f t="shared" si="7"/>
        <v>18</v>
      </c>
      <c r="B100" s="211">
        <v>42012</v>
      </c>
      <c r="C100" s="211"/>
      <c r="D100" s="212" t="s">
        <v>377</v>
      </c>
      <c r="E100" s="210" t="s">
        <v>263</v>
      </c>
      <c r="F100" s="213">
        <v>360</v>
      </c>
      <c r="G100" s="210" t="s">
        <v>216</v>
      </c>
      <c r="H100" s="210">
        <v>455</v>
      </c>
      <c r="I100" s="214">
        <v>420</v>
      </c>
      <c r="J100" s="307" t="s">
        <v>307</v>
      </c>
      <c r="K100" s="215">
        <f t="shared" si="6"/>
        <v>95</v>
      </c>
      <c r="L100" s="216">
        <f t="shared" si="4"/>
        <v>0.2638888888888889</v>
      </c>
      <c r="M100" s="217" t="s">
        <v>265</v>
      </c>
      <c r="N100" s="218">
        <v>42024</v>
      </c>
      <c r="O100" s="186"/>
      <c r="P100" s="186"/>
      <c r="Q100" s="186"/>
      <c r="R100" s="185"/>
      <c r="S100" s="186"/>
      <c r="T100" s="186"/>
      <c r="U100" s="186"/>
      <c r="V100" s="186"/>
      <c r="W100" s="186"/>
      <c r="X100" s="186"/>
      <c r="Y100" s="186"/>
    </row>
    <row r="101" spans="1:25" s="141" customFormat="1">
      <c r="A101" s="210">
        <f t="shared" si="7"/>
        <v>19</v>
      </c>
      <c r="B101" s="211">
        <v>42012</v>
      </c>
      <c r="C101" s="211"/>
      <c r="D101" s="212" t="s">
        <v>2037</v>
      </c>
      <c r="E101" s="210" t="s">
        <v>263</v>
      </c>
      <c r="F101" s="213">
        <v>130</v>
      </c>
      <c r="G101" s="210"/>
      <c r="H101" s="210">
        <v>175.5</v>
      </c>
      <c r="I101" s="214">
        <v>165</v>
      </c>
      <c r="J101" s="307" t="s">
        <v>2323</v>
      </c>
      <c r="K101" s="215">
        <f t="shared" si="6"/>
        <v>45.5</v>
      </c>
      <c r="L101" s="216">
        <f t="shared" si="4"/>
        <v>0.35</v>
      </c>
      <c r="M101" s="217" t="s">
        <v>265</v>
      </c>
      <c r="N101" s="218">
        <v>43088</v>
      </c>
      <c r="O101" s="186"/>
      <c r="P101" s="186"/>
      <c r="Q101" s="186"/>
      <c r="R101" s="185"/>
      <c r="S101" s="186"/>
      <c r="T101" s="186"/>
      <c r="U101" s="186"/>
      <c r="V101" s="186"/>
      <c r="W101" s="186"/>
      <c r="X101" s="186"/>
      <c r="Y101" s="186"/>
    </row>
    <row r="102" spans="1:25" s="141" customFormat="1">
      <c r="A102" s="210">
        <f t="shared" si="7"/>
        <v>20</v>
      </c>
      <c r="B102" s="211">
        <v>42040</v>
      </c>
      <c r="C102" s="211"/>
      <c r="D102" s="212" t="s">
        <v>308</v>
      </c>
      <c r="E102" s="210" t="s">
        <v>275</v>
      </c>
      <c r="F102" s="213">
        <v>98</v>
      </c>
      <c r="G102" s="210"/>
      <c r="H102" s="210">
        <v>120</v>
      </c>
      <c r="I102" s="214">
        <v>120</v>
      </c>
      <c r="J102" s="307" t="s">
        <v>277</v>
      </c>
      <c r="K102" s="215">
        <f t="shared" si="6"/>
        <v>22</v>
      </c>
      <c r="L102" s="216">
        <f t="shared" si="4"/>
        <v>0.22448979591836735</v>
      </c>
      <c r="M102" s="217" t="s">
        <v>265</v>
      </c>
      <c r="N102" s="218">
        <v>42753</v>
      </c>
      <c r="O102" s="186"/>
      <c r="P102" s="186"/>
      <c r="Q102" s="186"/>
      <c r="R102" s="185"/>
      <c r="S102" s="186"/>
      <c r="T102" s="186"/>
      <c r="U102" s="186"/>
      <c r="V102" s="186"/>
      <c r="W102" s="186"/>
      <c r="X102" s="186"/>
      <c r="Y102" s="186"/>
    </row>
    <row r="103" spans="1:25" s="141" customFormat="1">
      <c r="A103" s="210">
        <f t="shared" si="7"/>
        <v>21</v>
      </c>
      <c r="B103" s="211">
        <v>42040</v>
      </c>
      <c r="C103" s="211"/>
      <c r="D103" s="212" t="s">
        <v>309</v>
      </c>
      <c r="E103" s="210" t="s">
        <v>275</v>
      </c>
      <c r="F103" s="213">
        <v>196</v>
      </c>
      <c r="G103" s="210"/>
      <c r="H103" s="210">
        <v>262</v>
      </c>
      <c r="I103" s="214">
        <v>255</v>
      </c>
      <c r="J103" s="307" t="s">
        <v>277</v>
      </c>
      <c r="K103" s="215">
        <f t="shared" si="6"/>
        <v>66</v>
      </c>
      <c r="L103" s="216">
        <f t="shared" si="4"/>
        <v>0.33673469387755101</v>
      </c>
      <c r="M103" s="217" t="s">
        <v>265</v>
      </c>
      <c r="N103" s="218">
        <v>42599</v>
      </c>
      <c r="O103" s="186"/>
      <c r="P103" s="186"/>
      <c r="Q103" s="186"/>
      <c r="R103" s="185"/>
      <c r="S103" s="186"/>
      <c r="T103" s="186"/>
      <c r="U103" s="186"/>
      <c r="V103" s="186"/>
      <c r="W103" s="186"/>
      <c r="X103" s="186"/>
      <c r="Y103" s="186"/>
    </row>
    <row r="104" spans="1:25" s="141" customFormat="1">
      <c r="A104" s="233">
        <f t="shared" si="7"/>
        <v>22</v>
      </c>
      <c r="B104" s="234">
        <v>42067</v>
      </c>
      <c r="C104" s="234"/>
      <c r="D104" s="235" t="s">
        <v>310</v>
      </c>
      <c r="E104" s="236" t="s">
        <v>275</v>
      </c>
      <c r="F104" s="233">
        <v>235</v>
      </c>
      <c r="G104" s="233"/>
      <c r="H104" s="237">
        <v>77</v>
      </c>
      <c r="I104" s="238" t="s">
        <v>312</v>
      </c>
      <c r="J104" s="239" t="s">
        <v>3493</v>
      </c>
      <c r="K104" s="318">
        <f t="shared" ref="K104" si="8">H104-F104</f>
        <v>-158</v>
      </c>
      <c r="L104" s="240">
        <f t="shared" si="4"/>
        <v>-0.67234042553191486</v>
      </c>
      <c r="M104" s="241" t="s">
        <v>1839</v>
      </c>
      <c r="N104" s="242">
        <v>43522</v>
      </c>
      <c r="R104" s="185"/>
      <c r="S104" s="186"/>
      <c r="T104" s="186"/>
      <c r="U104" s="186"/>
      <c r="V104" s="186"/>
      <c r="W104" s="186"/>
      <c r="X104" s="186"/>
      <c r="Y104" s="186"/>
    </row>
    <row r="105" spans="1:25" s="141" customFormat="1">
      <c r="A105" s="210">
        <f t="shared" si="7"/>
        <v>23</v>
      </c>
      <c r="B105" s="211">
        <v>42067</v>
      </c>
      <c r="C105" s="211"/>
      <c r="D105" s="212" t="s">
        <v>313</v>
      </c>
      <c r="E105" s="210" t="s">
        <v>275</v>
      </c>
      <c r="F105" s="213">
        <v>185</v>
      </c>
      <c r="G105" s="210"/>
      <c r="H105" s="210">
        <v>224</v>
      </c>
      <c r="I105" s="214" t="s">
        <v>314</v>
      </c>
      <c r="J105" s="307" t="s">
        <v>277</v>
      </c>
      <c r="K105" s="215">
        <f t="shared" si="6"/>
        <v>39</v>
      </c>
      <c r="L105" s="216">
        <f>K105/F105</f>
        <v>0.21081081081081082</v>
      </c>
      <c r="M105" s="217" t="s">
        <v>265</v>
      </c>
      <c r="N105" s="218">
        <v>42647</v>
      </c>
      <c r="O105" s="186"/>
      <c r="P105" s="186"/>
      <c r="Q105" s="186"/>
      <c r="R105" s="185"/>
      <c r="S105" s="186"/>
      <c r="T105" s="186"/>
      <c r="U105" s="186"/>
      <c r="V105" s="186"/>
      <c r="W105" s="186"/>
      <c r="X105" s="186"/>
      <c r="Y105" s="186"/>
    </row>
    <row r="106" spans="1:25" s="141" customFormat="1">
      <c r="A106" s="226">
        <f t="shared" si="7"/>
        <v>24</v>
      </c>
      <c r="B106" s="227">
        <v>42090</v>
      </c>
      <c r="C106" s="227"/>
      <c r="D106" s="228" t="s">
        <v>315</v>
      </c>
      <c r="E106" s="226" t="s">
        <v>275</v>
      </c>
      <c r="F106" s="229" t="s">
        <v>316</v>
      </c>
      <c r="G106" s="230"/>
      <c r="H106" s="230"/>
      <c r="I106" s="230">
        <v>67</v>
      </c>
      <c r="J106" s="308" t="s">
        <v>264</v>
      </c>
      <c r="K106" s="230"/>
      <c r="L106" s="226"/>
      <c r="M106" s="231"/>
      <c r="N106" s="232"/>
      <c r="O106" s="186"/>
      <c r="R106" s="185"/>
      <c r="S106" s="186"/>
      <c r="T106" s="186"/>
      <c r="U106" s="186"/>
      <c r="V106" s="186"/>
      <c r="W106" s="186"/>
      <c r="X106" s="186"/>
      <c r="Y106" s="186"/>
    </row>
    <row r="107" spans="1:25" s="141" customFormat="1">
      <c r="A107" s="210">
        <f t="shared" si="7"/>
        <v>25</v>
      </c>
      <c r="B107" s="211">
        <v>42093</v>
      </c>
      <c r="C107" s="211"/>
      <c r="D107" s="212" t="s">
        <v>317</v>
      </c>
      <c r="E107" s="210" t="s">
        <v>275</v>
      </c>
      <c r="F107" s="213">
        <v>183.5</v>
      </c>
      <c r="G107" s="210"/>
      <c r="H107" s="210">
        <v>219</v>
      </c>
      <c r="I107" s="214">
        <v>218</v>
      </c>
      <c r="J107" s="307" t="s">
        <v>318</v>
      </c>
      <c r="K107" s="215">
        <f t="shared" si="6"/>
        <v>35.5</v>
      </c>
      <c r="L107" s="216">
        <f t="shared" ref="L107:L114" si="9">K107/F107</f>
        <v>0.19346049046321526</v>
      </c>
      <c r="M107" s="217" t="s">
        <v>265</v>
      </c>
      <c r="N107" s="218">
        <v>42103</v>
      </c>
      <c r="O107" s="186"/>
      <c r="P107" s="186"/>
      <c r="Q107" s="186"/>
      <c r="R107" s="185"/>
      <c r="S107" s="186"/>
      <c r="T107" s="186"/>
      <c r="U107" s="186"/>
      <c r="V107" s="186"/>
      <c r="W107" s="186"/>
      <c r="X107" s="186"/>
      <c r="Y107" s="186"/>
    </row>
    <row r="108" spans="1:25" s="141" customFormat="1">
      <c r="A108" s="210">
        <f t="shared" si="7"/>
        <v>26</v>
      </c>
      <c r="B108" s="211">
        <v>42114</v>
      </c>
      <c r="C108" s="211"/>
      <c r="D108" s="212" t="s">
        <v>319</v>
      </c>
      <c r="E108" s="210" t="s">
        <v>275</v>
      </c>
      <c r="F108" s="213">
        <f>(227+237)/2</f>
        <v>232</v>
      </c>
      <c r="G108" s="210"/>
      <c r="H108" s="210">
        <v>298</v>
      </c>
      <c r="I108" s="214">
        <v>298</v>
      </c>
      <c r="J108" s="307" t="s">
        <v>277</v>
      </c>
      <c r="K108" s="215">
        <f t="shared" si="6"/>
        <v>66</v>
      </c>
      <c r="L108" s="216">
        <f t="shared" si="9"/>
        <v>0.28448275862068967</v>
      </c>
      <c r="M108" s="217" t="s">
        <v>265</v>
      </c>
      <c r="N108" s="218">
        <v>42823</v>
      </c>
      <c r="O108" s="186"/>
      <c r="P108" s="186"/>
      <c r="Q108" s="186"/>
      <c r="R108" s="185"/>
      <c r="S108" s="186"/>
      <c r="T108" s="186"/>
      <c r="U108" s="186"/>
      <c r="V108" s="186"/>
      <c r="W108" s="186"/>
      <c r="X108" s="186"/>
      <c r="Y108" s="186"/>
    </row>
    <row r="109" spans="1:25" s="141" customFormat="1">
      <c r="A109" s="210">
        <f t="shared" si="7"/>
        <v>27</v>
      </c>
      <c r="B109" s="211">
        <v>42128</v>
      </c>
      <c r="C109" s="211"/>
      <c r="D109" s="212" t="s">
        <v>320</v>
      </c>
      <c r="E109" s="210" t="s">
        <v>263</v>
      </c>
      <c r="F109" s="213">
        <v>385</v>
      </c>
      <c r="G109" s="210"/>
      <c r="H109" s="210">
        <f>212.5+331</f>
        <v>543.5</v>
      </c>
      <c r="I109" s="214">
        <v>510</v>
      </c>
      <c r="J109" s="307" t="s">
        <v>321</v>
      </c>
      <c r="K109" s="215">
        <f t="shared" si="6"/>
        <v>158.5</v>
      </c>
      <c r="L109" s="216">
        <f t="shared" si="9"/>
        <v>0.41168831168831171</v>
      </c>
      <c r="M109" s="217" t="s">
        <v>265</v>
      </c>
      <c r="N109" s="218">
        <v>42235</v>
      </c>
      <c r="O109" s="186"/>
      <c r="P109" s="186"/>
      <c r="Q109" s="186"/>
      <c r="R109" s="185"/>
      <c r="S109" s="186"/>
      <c r="T109" s="186"/>
      <c r="U109" s="186"/>
      <c r="V109" s="186"/>
      <c r="W109" s="186"/>
      <c r="X109" s="186"/>
      <c r="Y109" s="186"/>
    </row>
    <row r="110" spans="1:25" s="141" customFormat="1">
      <c r="A110" s="210">
        <f t="shared" si="7"/>
        <v>28</v>
      </c>
      <c r="B110" s="211">
        <v>42128</v>
      </c>
      <c r="C110" s="211"/>
      <c r="D110" s="212" t="s">
        <v>322</v>
      </c>
      <c r="E110" s="210" t="s">
        <v>263</v>
      </c>
      <c r="F110" s="213">
        <v>115.5</v>
      </c>
      <c r="G110" s="210"/>
      <c r="H110" s="210">
        <v>146</v>
      </c>
      <c r="I110" s="214">
        <v>142</v>
      </c>
      <c r="J110" s="307" t="s">
        <v>323</v>
      </c>
      <c r="K110" s="215">
        <f t="shared" si="6"/>
        <v>30.5</v>
      </c>
      <c r="L110" s="216">
        <f t="shared" si="9"/>
        <v>0.26406926406926406</v>
      </c>
      <c r="M110" s="217" t="s">
        <v>265</v>
      </c>
      <c r="N110" s="218">
        <v>42202</v>
      </c>
      <c r="O110" s="186"/>
      <c r="P110" s="186"/>
      <c r="Q110" s="186"/>
      <c r="R110" s="185"/>
      <c r="S110" s="186"/>
      <c r="T110" s="186"/>
      <c r="U110" s="186"/>
      <c r="V110" s="186"/>
      <c r="W110" s="186"/>
      <c r="X110" s="186"/>
      <c r="Y110" s="186"/>
    </row>
    <row r="111" spans="1:25" s="141" customFormat="1">
      <c r="A111" s="210">
        <f t="shared" si="7"/>
        <v>29</v>
      </c>
      <c r="B111" s="211">
        <v>42151</v>
      </c>
      <c r="C111" s="211"/>
      <c r="D111" s="212" t="s">
        <v>324</v>
      </c>
      <c r="E111" s="210" t="s">
        <v>263</v>
      </c>
      <c r="F111" s="213">
        <v>237.5</v>
      </c>
      <c r="G111" s="210"/>
      <c r="H111" s="210">
        <v>279.5</v>
      </c>
      <c r="I111" s="214">
        <v>278</v>
      </c>
      <c r="J111" s="307" t="s">
        <v>277</v>
      </c>
      <c r="K111" s="215">
        <f t="shared" si="6"/>
        <v>42</v>
      </c>
      <c r="L111" s="216">
        <f t="shared" si="9"/>
        <v>0.17684210526315788</v>
      </c>
      <c r="M111" s="217" t="s">
        <v>265</v>
      </c>
      <c r="N111" s="218">
        <v>42222</v>
      </c>
      <c r="O111" s="186"/>
      <c r="P111" s="186"/>
      <c r="Q111" s="186"/>
      <c r="R111" s="185"/>
      <c r="S111" s="186"/>
      <c r="T111" s="186"/>
      <c r="U111" s="186"/>
      <c r="V111" s="186"/>
      <c r="W111" s="186"/>
      <c r="X111" s="186"/>
      <c r="Y111" s="186"/>
    </row>
    <row r="112" spans="1:25" s="141" customFormat="1">
      <c r="A112" s="210">
        <v>30</v>
      </c>
      <c r="B112" s="211">
        <v>42174</v>
      </c>
      <c r="C112" s="211"/>
      <c r="D112" s="212" t="s">
        <v>295</v>
      </c>
      <c r="E112" s="210" t="s">
        <v>275</v>
      </c>
      <c r="F112" s="213">
        <v>340</v>
      </c>
      <c r="G112" s="210"/>
      <c r="H112" s="210">
        <v>448</v>
      </c>
      <c r="I112" s="214">
        <v>448</v>
      </c>
      <c r="J112" s="307" t="s">
        <v>277</v>
      </c>
      <c r="K112" s="215">
        <f t="shared" si="6"/>
        <v>108</v>
      </c>
      <c r="L112" s="216">
        <f t="shared" si="9"/>
        <v>0.31764705882352939</v>
      </c>
      <c r="M112" s="217" t="s">
        <v>265</v>
      </c>
      <c r="N112" s="218">
        <v>43018</v>
      </c>
      <c r="O112" s="186"/>
      <c r="P112" s="186"/>
      <c r="Q112" s="186"/>
      <c r="R112" s="185"/>
      <c r="S112" s="186"/>
      <c r="T112" s="186"/>
      <c r="U112" s="186"/>
      <c r="V112" s="186"/>
      <c r="W112" s="186"/>
      <c r="X112" s="186"/>
      <c r="Y112" s="186"/>
    </row>
    <row r="113" spans="1:25" s="141" customFormat="1">
      <c r="A113" s="210">
        <v>31</v>
      </c>
      <c r="B113" s="211">
        <v>42191</v>
      </c>
      <c r="C113" s="211"/>
      <c r="D113" s="212" t="s">
        <v>325</v>
      </c>
      <c r="E113" s="210" t="s">
        <v>275</v>
      </c>
      <c r="F113" s="213">
        <v>390</v>
      </c>
      <c r="G113" s="210"/>
      <c r="H113" s="210">
        <v>460</v>
      </c>
      <c r="I113" s="214">
        <v>460</v>
      </c>
      <c r="J113" s="307" t="s">
        <v>277</v>
      </c>
      <c r="K113" s="215">
        <f t="shared" si="6"/>
        <v>70</v>
      </c>
      <c r="L113" s="216">
        <f t="shared" si="9"/>
        <v>0.17948717948717949</v>
      </c>
      <c r="M113" s="217" t="s">
        <v>265</v>
      </c>
      <c r="N113" s="218">
        <v>42478</v>
      </c>
      <c r="O113" s="186"/>
      <c r="P113" s="186"/>
      <c r="Q113" s="186"/>
      <c r="R113" s="185"/>
      <c r="S113" s="186"/>
      <c r="T113" s="186"/>
      <c r="U113" s="186"/>
      <c r="V113" s="186"/>
      <c r="W113" s="186"/>
      <c r="X113" s="186"/>
      <c r="Y113" s="186"/>
    </row>
    <row r="114" spans="1:25" s="141" customFormat="1">
      <c r="A114" s="233">
        <v>32</v>
      </c>
      <c r="B114" s="234">
        <v>42195</v>
      </c>
      <c r="C114" s="234"/>
      <c r="D114" s="235" t="s">
        <v>326</v>
      </c>
      <c r="E114" s="236" t="s">
        <v>275</v>
      </c>
      <c r="F114" s="233">
        <v>122.5</v>
      </c>
      <c r="G114" s="233"/>
      <c r="H114" s="237">
        <v>61</v>
      </c>
      <c r="I114" s="238">
        <v>172</v>
      </c>
      <c r="J114" s="239" t="s">
        <v>2771</v>
      </c>
      <c r="K114" s="318">
        <f t="shared" si="6"/>
        <v>-61.5</v>
      </c>
      <c r="L114" s="240">
        <f t="shared" si="9"/>
        <v>-0.50204081632653064</v>
      </c>
      <c r="M114" s="241" t="s">
        <v>1839</v>
      </c>
      <c r="N114" s="242">
        <v>43333</v>
      </c>
      <c r="R114" s="185"/>
      <c r="S114" s="186"/>
      <c r="T114" s="186"/>
      <c r="U114" s="186"/>
      <c r="V114" s="186"/>
      <c r="W114" s="186"/>
      <c r="X114" s="186"/>
      <c r="Y114" s="186"/>
    </row>
    <row r="115" spans="1:25" s="141" customFormat="1">
      <c r="A115" s="210">
        <v>33</v>
      </c>
      <c r="B115" s="211">
        <v>42219</v>
      </c>
      <c r="C115" s="211"/>
      <c r="D115" s="212" t="s">
        <v>327</v>
      </c>
      <c r="E115" s="210" t="s">
        <v>275</v>
      </c>
      <c r="F115" s="213">
        <v>297.5</v>
      </c>
      <c r="G115" s="210"/>
      <c r="H115" s="210">
        <v>350</v>
      </c>
      <c r="I115" s="214">
        <v>360</v>
      </c>
      <c r="J115" s="307" t="s">
        <v>2023</v>
      </c>
      <c r="K115" s="215">
        <f t="shared" si="6"/>
        <v>52.5</v>
      </c>
      <c r="L115" s="216">
        <f t="shared" ref="L115:L124" si="10">K115/F115</f>
        <v>0.17647058823529413</v>
      </c>
      <c r="M115" s="217" t="s">
        <v>265</v>
      </c>
      <c r="N115" s="218">
        <v>42232</v>
      </c>
      <c r="O115" s="186"/>
      <c r="P115" s="186"/>
      <c r="Q115" s="186"/>
      <c r="R115" s="185"/>
      <c r="S115" s="186"/>
      <c r="T115" s="186"/>
      <c r="U115" s="186"/>
      <c r="V115" s="186"/>
      <c r="W115" s="186"/>
      <c r="X115" s="186"/>
      <c r="Y115" s="186"/>
    </row>
    <row r="116" spans="1:25" s="141" customFormat="1">
      <c r="A116" s="210">
        <v>34</v>
      </c>
      <c r="B116" s="211">
        <v>42219</v>
      </c>
      <c r="C116" s="211"/>
      <c r="D116" s="212" t="s">
        <v>328</v>
      </c>
      <c r="E116" s="210" t="s">
        <v>275</v>
      </c>
      <c r="F116" s="213">
        <v>115.5</v>
      </c>
      <c r="G116" s="210"/>
      <c r="H116" s="210">
        <v>149</v>
      </c>
      <c r="I116" s="214">
        <v>140</v>
      </c>
      <c r="J116" s="305" t="s">
        <v>2333</v>
      </c>
      <c r="K116" s="215">
        <f t="shared" si="6"/>
        <v>33.5</v>
      </c>
      <c r="L116" s="216">
        <f t="shared" si="10"/>
        <v>0.29004329004329005</v>
      </c>
      <c r="M116" s="217" t="s">
        <v>265</v>
      </c>
      <c r="N116" s="218">
        <v>42740</v>
      </c>
      <c r="O116" s="186"/>
      <c r="R116" s="185"/>
      <c r="S116" s="186"/>
      <c r="T116" s="186"/>
      <c r="U116" s="186"/>
      <c r="V116" s="186"/>
      <c r="W116" s="186"/>
      <c r="X116" s="186"/>
      <c r="Y116" s="186"/>
    </row>
    <row r="117" spans="1:25" s="141" customFormat="1">
      <c r="A117" s="210">
        <v>35</v>
      </c>
      <c r="B117" s="211">
        <v>42251</v>
      </c>
      <c r="C117" s="211"/>
      <c r="D117" s="212" t="s">
        <v>324</v>
      </c>
      <c r="E117" s="210" t="s">
        <v>275</v>
      </c>
      <c r="F117" s="213">
        <v>226</v>
      </c>
      <c r="G117" s="210"/>
      <c r="H117" s="210">
        <v>292</v>
      </c>
      <c r="I117" s="214">
        <v>292</v>
      </c>
      <c r="J117" s="307" t="s">
        <v>329</v>
      </c>
      <c r="K117" s="215">
        <f t="shared" si="6"/>
        <v>66</v>
      </c>
      <c r="L117" s="216">
        <f t="shared" si="10"/>
        <v>0.29203539823008851</v>
      </c>
      <c r="M117" s="217" t="s">
        <v>265</v>
      </c>
      <c r="N117" s="218">
        <v>42286</v>
      </c>
      <c r="O117" s="186"/>
      <c r="P117" s="186"/>
      <c r="Q117" s="186"/>
      <c r="R117" s="185"/>
      <c r="S117" s="186"/>
      <c r="T117" s="186"/>
      <c r="U117" s="186"/>
      <c r="V117" s="186"/>
      <c r="W117" s="186"/>
      <c r="X117" s="186"/>
      <c r="Y117" s="186"/>
    </row>
    <row r="118" spans="1:25" s="141" customFormat="1">
      <c r="A118" s="210">
        <v>36</v>
      </c>
      <c r="B118" s="211">
        <v>42254</v>
      </c>
      <c r="C118" s="211"/>
      <c r="D118" s="212" t="s">
        <v>319</v>
      </c>
      <c r="E118" s="210" t="s">
        <v>275</v>
      </c>
      <c r="F118" s="213">
        <v>232.5</v>
      </c>
      <c r="G118" s="210"/>
      <c r="H118" s="210">
        <v>312.5</v>
      </c>
      <c r="I118" s="214">
        <v>310</v>
      </c>
      <c r="J118" s="307" t="s">
        <v>277</v>
      </c>
      <c r="K118" s="215">
        <f t="shared" si="6"/>
        <v>80</v>
      </c>
      <c r="L118" s="216">
        <f t="shared" si="10"/>
        <v>0.34408602150537637</v>
      </c>
      <c r="M118" s="217" t="s">
        <v>265</v>
      </c>
      <c r="N118" s="218">
        <v>42823</v>
      </c>
      <c r="O118" s="186"/>
      <c r="P118" s="186"/>
      <c r="Q118" s="186"/>
      <c r="R118" s="185"/>
      <c r="S118" s="186"/>
      <c r="T118" s="186"/>
      <c r="U118" s="186"/>
      <c r="V118" s="186"/>
      <c r="W118" s="186"/>
      <c r="X118" s="186"/>
      <c r="Y118" s="186"/>
    </row>
    <row r="119" spans="1:25" s="141" customFormat="1">
      <c r="A119" s="210">
        <v>37</v>
      </c>
      <c r="B119" s="211">
        <v>42268</v>
      </c>
      <c r="C119" s="211"/>
      <c r="D119" s="212" t="s">
        <v>330</v>
      </c>
      <c r="E119" s="210" t="s">
        <v>275</v>
      </c>
      <c r="F119" s="213">
        <v>196.5</v>
      </c>
      <c r="G119" s="210"/>
      <c r="H119" s="210">
        <v>238</v>
      </c>
      <c r="I119" s="214">
        <v>238</v>
      </c>
      <c r="J119" s="307" t="s">
        <v>329</v>
      </c>
      <c r="K119" s="215">
        <f t="shared" si="6"/>
        <v>41.5</v>
      </c>
      <c r="L119" s="216">
        <f t="shared" si="10"/>
        <v>0.21119592875318066</v>
      </c>
      <c r="M119" s="217" t="s">
        <v>265</v>
      </c>
      <c r="N119" s="218">
        <v>42291</v>
      </c>
      <c r="O119" s="186"/>
      <c r="P119" s="186"/>
      <c r="Q119" s="186"/>
      <c r="R119" s="185"/>
      <c r="S119" s="186"/>
      <c r="T119" s="186"/>
      <c r="U119" s="186"/>
      <c r="V119" s="186"/>
      <c r="W119" s="186"/>
      <c r="X119" s="186"/>
      <c r="Y119" s="186"/>
    </row>
    <row r="120" spans="1:25" s="141" customFormat="1">
      <c r="A120" s="210">
        <v>38</v>
      </c>
      <c r="B120" s="211">
        <v>42271</v>
      </c>
      <c r="C120" s="211"/>
      <c r="D120" s="212" t="s">
        <v>274</v>
      </c>
      <c r="E120" s="210" t="s">
        <v>275</v>
      </c>
      <c r="F120" s="213">
        <v>65</v>
      </c>
      <c r="G120" s="210"/>
      <c r="H120" s="210">
        <v>82</v>
      </c>
      <c r="I120" s="214">
        <v>82</v>
      </c>
      <c r="J120" s="307" t="s">
        <v>329</v>
      </c>
      <c r="K120" s="215">
        <f t="shared" si="6"/>
        <v>17</v>
      </c>
      <c r="L120" s="216">
        <f t="shared" si="10"/>
        <v>0.26153846153846155</v>
      </c>
      <c r="M120" s="217" t="s">
        <v>265</v>
      </c>
      <c r="N120" s="218">
        <v>42578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5" s="141" customFormat="1">
      <c r="A121" s="210">
        <v>39</v>
      </c>
      <c r="B121" s="211">
        <v>42291</v>
      </c>
      <c r="C121" s="211"/>
      <c r="D121" s="212" t="s">
        <v>331</v>
      </c>
      <c r="E121" s="210" t="s">
        <v>275</v>
      </c>
      <c r="F121" s="213">
        <v>144</v>
      </c>
      <c r="G121" s="210"/>
      <c r="H121" s="210">
        <v>182.5</v>
      </c>
      <c r="I121" s="214">
        <v>181</v>
      </c>
      <c r="J121" s="307" t="s">
        <v>329</v>
      </c>
      <c r="K121" s="215">
        <f t="shared" si="6"/>
        <v>38.5</v>
      </c>
      <c r="L121" s="216">
        <f t="shared" si="10"/>
        <v>0.2673611111111111</v>
      </c>
      <c r="M121" s="217" t="s">
        <v>265</v>
      </c>
      <c r="N121" s="218">
        <v>42817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5" s="141" customFormat="1">
      <c r="A122" s="210">
        <v>40</v>
      </c>
      <c r="B122" s="211">
        <v>42291</v>
      </c>
      <c r="C122" s="211"/>
      <c r="D122" s="212" t="s">
        <v>332</v>
      </c>
      <c r="E122" s="210" t="s">
        <v>275</v>
      </c>
      <c r="F122" s="213">
        <v>264</v>
      </c>
      <c r="G122" s="210"/>
      <c r="H122" s="210">
        <v>311</v>
      </c>
      <c r="I122" s="214">
        <v>311</v>
      </c>
      <c r="J122" s="307" t="s">
        <v>329</v>
      </c>
      <c r="K122" s="215">
        <f t="shared" si="6"/>
        <v>47</v>
      </c>
      <c r="L122" s="216">
        <f t="shared" si="10"/>
        <v>0.17803030303030304</v>
      </c>
      <c r="M122" s="217" t="s">
        <v>265</v>
      </c>
      <c r="N122" s="218">
        <v>42604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5" s="141" customFormat="1">
      <c r="A123" s="210">
        <v>41</v>
      </c>
      <c r="B123" s="211">
        <v>42318</v>
      </c>
      <c r="C123" s="211"/>
      <c r="D123" s="212" t="s">
        <v>343</v>
      </c>
      <c r="E123" s="210" t="s">
        <v>263</v>
      </c>
      <c r="F123" s="213">
        <v>549.5</v>
      </c>
      <c r="G123" s="210"/>
      <c r="H123" s="210">
        <v>630</v>
      </c>
      <c r="I123" s="214">
        <v>630</v>
      </c>
      <c r="J123" s="307" t="s">
        <v>329</v>
      </c>
      <c r="K123" s="215">
        <f t="shared" si="6"/>
        <v>80.5</v>
      </c>
      <c r="L123" s="216">
        <f t="shared" si="10"/>
        <v>0.1464968152866242</v>
      </c>
      <c r="M123" s="217" t="s">
        <v>265</v>
      </c>
      <c r="N123" s="218">
        <v>42419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5" s="141" customFormat="1">
      <c r="A124" s="210">
        <v>42</v>
      </c>
      <c r="B124" s="211">
        <v>42342</v>
      </c>
      <c r="C124" s="211"/>
      <c r="D124" s="212" t="s">
        <v>333</v>
      </c>
      <c r="E124" s="210" t="s">
        <v>275</v>
      </c>
      <c r="F124" s="213">
        <v>1027.5</v>
      </c>
      <c r="G124" s="210"/>
      <c r="H124" s="210">
        <v>1315</v>
      </c>
      <c r="I124" s="214">
        <v>1250</v>
      </c>
      <c r="J124" s="307" t="s">
        <v>329</v>
      </c>
      <c r="K124" s="215">
        <f t="shared" ref="K124" si="11">H124-F124</f>
        <v>287.5</v>
      </c>
      <c r="L124" s="216">
        <f t="shared" si="10"/>
        <v>0.27980535279805352</v>
      </c>
      <c r="M124" s="217" t="s">
        <v>265</v>
      </c>
      <c r="N124" s="218">
        <v>43244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5" s="141" customFormat="1">
      <c r="A125" s="210">
        <v>43</v>
      </c>
      <c r="B125" s="211">
        <v>42367</v>
      </c>
      <c r="C125" s="211"/>
      <c r="D125" s="212" t="s">
        <v>338</v>
      </c>
      <c r="E125" s="210" t="s">
        <v>275</v>
      </c>
      <c r="F125" s="213">
        <v>465</v>
      </c>
      <c r="G125" s="210"/>
      <c r="H125" s="210">
        <v>540</v>
      </c>
      <c r="I125" s="214">
        <v>540</v>
      </c>
      <c r="J125" s="307" t="s">
        <v>329</v>
      </c>
      <c r="K125" s="215">
        <f t="shared" si="6"/>
        <v>75</v>
      </c>
      <c r="L125" s="216">
        <f t="shared" ref="L125:L130" si="12">K125/F125</f>
        <v>0.16129032258064516</v>
      </c>
      <c r="M125" s="217" t="s">
        <v>265</v>
      </c>
      <c r="N125" s="218">
        <v>42530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5" s="141" customFormat="1">
      <c r="A126" s="210">
        <v>44</v>
      </c>
      <c r="B126" s="211">
        <v>42380</v>
      </c>
      <c r="C126" s="211"/>
      <c r="D126" s="212" t="s">
        <v>308</v>
      </c>
      <c r="E126" s="210" t="s">
        <v>263</v>
      </c>
      <c r="F126" s="213">
        <v>81</v>
      </c>
      <c r="G126" s="210"/>
      <c r="H126" s="210">
        <v>110</v>
      </c>
      <c r="I126" s="214">
        <v>110</v>
      </c>
      <c r="J126" s="307" t="s">
        <v>329</v>
      </c>
      <c r="K126" s="215">
        <f t="shared" si="6"/>
        <v>29</v>
      </c>
      <c r="L126" s="216">
        <f t="shared" si="12"/>
        <v>0.35802469135802467</v>
      </c>
      <c r="M126" s="217" t="s">
        <v>265</v>
      </c>
      <c r="N126" s="218">
        <v>42745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5" s="141" customFormat="1">
      <c r="A127" s="210">
        <v>45</v>
      </c>
      <c r="B127" s="211">
        <v>42382</v>
      </c>
      <c r="C127" s="211"/>
      <c r="D127" s="212" t="s">
        <v>341</v>
      </c>
      <c r="E127" s="210" t="s">
        <v>263</v>
      </c>
      <c r="F127" s="213">
        <v>417.5</v>
      </c>
      <c r="G127" s="210"/>
      <c r="H127" s="210">
        <v>547</v>
      </c>
      <c r="I127" s="214">
        <v>535</v>
      </c>
      <c r="J127" s="307" t="s">
        <v>329</v>
      </c>
      <c r="K127" s="215">
        <f t="shared" si="6"/>
        <v>129.5</v>
      </c>
      <c r="L127" s="216">
        <f t="shared" si="12"/>
        <v>0.31017964071856285</v>
      </c>
      <c r="M127" s="217" t="s">
        <v>265</v>
      </c>
      <c r="N127" s="218">
        <v>42578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5" s="141" customFormat="1">
      <c r="A128" s="210">
        <v>46</v>
      </c>
      <c r="B128" s="211">
        <v>42408</v>
      </c>
      <c r="C128" s="211"/>
      <c r="D128" s="212" t="s">
        <v>342</v>
      </c>
      <c r="E128" s="210" t="s">
        <v>275</v>
      </c>
      <c r="F128" s="213">
        <v>650</v>
      </c>
      <c r="G128" s="210"/>
      <c r="H128" s="210">
        <v>800</v>
      </c>
      <c r="I128" s="214">
        <v>800</v>
      </c>
      <c r="J128" s="307" t="s">
        <v>329</v>
      </c>
      <c r="K128" s="215">
        <f t="shared" si="6"/>
        <v>150</v>
      </c>
      <c r="L128" s="216">
        <f t="shared" si="12"/>
        <v>0.23076923076923078</v>
      </c>
      <c r="M128" s="217" t="s">
        <v>265</v>
      </c>
      <c r="N128" s="218">
        <v>43154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v>47</v>
      </c>
      <c r="B129" s="211">
        <v>42433</v>
      </c>
      <c r="C129" s="211"/>
      <c r="D129" s="212" t="s">
        <v>160</v>
      </c>
      <c r="E129" s="210" t="s">
        <v>275</v>
      </c>
      <c r="F129" s="213">
        <v>437.5</v>
      </c>
      <c r="G129" s="210"/>
      <c r="H129" s="210">
        <v>504.5</v>
      </c>
      <c r="I129" s="214">
        <v>522</v>
      </c>
      <c r="J129" s="307" t="s">
        <v>357</v>
      </c>
      <c r="K129" s="215">
        <f t="shared" si="6"/>
        <v>67</v>
      </c>
      <c r="L129" s="216">
        <f t="shared" si="12"/>
        <v>0.15314285714285714</v>
      </c>
      <c r="M129" s="217" t="s">
        <v>265</v>
      </c>
      <c r="N129" s="218">
        <v>42480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v>48</v>
      </c>
      <c r="B130" s="211">
        <v>42438</v>
      </c>
      <c r="C130" s="211"/>
      <c r="D130" s="212" t="s">
        <v>350</v>
      </c>
      <c r="E130" s="210" t="s">
        <v>275</v>
      </c>
      <c r="F130" s="213">
        <v>189.5</v>
      </c>
      <c r="G130" s="210"/>
      <c r="H130" s="210">
        <v>218</v>
      </c>
      <c r="I130" s="214">
        <v>218</v>
      </c>
      <c r="J130" s="307" t="s">
        <v>329</v>
      </c>
      <c r="K130" s="215">
        <f t="shared" si="6"/>
        <v>28.5</v>
      </c>
      <c r="L130" s="216">
        <f t="shared" si="12"/>
        <v>0.15039577836411611</v>
      </c>
      <c r="M130" s="217" t="s">
        <v>265</v>
      </c>
      <c r="N130" s="218">
        <v>43034</v>
      </c>
      <c r="O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26">
        <v>49</v>
      </c>
      <c r="B131" s="227">
        <v>42471</v>
      </c>
      <c r="C131" s="227"/>
      <c r="D131" s="228" t="s">
        <v>352</v>
      </c>
      <c r="E131" s="226" t="s">
        <v>275</v>
      </c>
      <c r="F131" s="229" t="s">
        <v>353</v>
      </c>
      <c r="G131" s="230"/>
      <c r="H131" s="230"/>
      <c r="I131" s="230">
        <v>60</v>
      </c>
      <c r="J131" s="308" t="s">
        <v>264</v>
      </c>
      <c r="K131" s="230"/>
      <c r="L131" s="226"/>
      <c r="M131" s="231"/>
      <c r="N131" s="232"/>
      <c r="O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v>50</v>
      </c>
      <c r="B132" s="211">
        <v>42472</v>
      </c>
      <c r="C132" s="211"/>
      <c r="D132" s="212" t="s">
        <v>362</v>
      </c>
      <c r="E132" s="210" t="s">
        <v>275</v>
      </c>
      <c r="F132" s="213">
        <v>93</v>
      </c>
      <c r="G132" s="210"/>
      <c r="H132" s="210">
        <v>149</v>
      </c>
      <c r="I132" s="214">
        <v>140</v>
      </c>
      <c r="J132" s="305" t="s">
        <v>2334</v>
      </c>
      <c r="K132" s="215">
        <f t="shared" si="6"/>
        <v>56</v>
      </c>
      <c r="L132" s="216">
        <f t="shared" ref="L132:L137" si="13">K132/F132</f>
        <v>0.60215053763440862</v>
      </c>
      <c r="M132" s="217" t="s">
        <v>265</v>
      </c>
      <c r="N132" s="218">
        <v>42740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v>51</v>
      </c>
      <c r="B133" s="211">
        <v>42472</v>
      </c>
      <c r="C133" s="211"/>
      <c r="D133" s="212" t="s">
        <v>354</v>
      </c>
      <c r="E133" s="210" t="s">
        <v>275</v>
      </c>
      <c r="F133" s="213">
        <v>130</v>
      </c>
      <c r="G133" s="210"/>
      <c r="H133" s="210">
        <v>150</v>
      </c>
      <c r="I133" s="214" t="s">
        <v>355</v>
      </c>
      <c r="J133" s="307" t="s">
        <v>329</v>
      </c>
      <c r="K133" s="215">
        <f t="shared" si="6"/>
        <v>20</v>
      </c>
      <c r="L133" s="216">
        <f t="shared" si="13"/>
        <v>0.15384615384615385</v>
      </c>
      <c r="M133" s="217" t="s">
        <v>265</v>
      </c>
      <c r="N133" s="218">
        <v>42564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v>52</v>
      </c>
      <c r="B134" s="211">
        <v>42473</v>
      </c>
      <c r="C134" s="211"/>
      <c r="D134" s="212" t="s">
        <v>231</v>
      </c>
      <c r="E134" s="210" t="s">
        <v>275</v>
      </c>
      <c r="F134" s="213">
        <v>196</v>
      </c>
      <c r="G134" s="210"/>
      <c r="H134" s="210">
        <v>299</v>
      </c>
      <c r="I134" s="214">
        <v>299</v>
      </c>
      <c r="J134" s="307" t="s">
        <v>329</v>
      </c>
      <c r="K134" s="215">
        <f t="shared" si="6"/>
        <v>103</v>
      </c>
      <c r="L134" s="216">
        <f t="shared" si="13"/>
        <v>0.52551020408163263</v>
      </c>
      <c r="M134" s="217" t="s">
        <v>265</v>
      </c>
      <c r="N134" s="218">
        <v>42620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v>53</v>
      </c>
      <c r="B135" s="211">
        <v>42473</v>
      </c>
      <c r="C135" s="211"/>
      <c r="D135" s="212" t="s">
        <v>356</v>
      </c>
      <c r="E135" s="210" t="s">
        <v>275</v>
      </c>
      <c r="F135" s="213">
        <v>88</v>
      </c>
      <c r="G135" s="210"/>
      <c r="H135" s="210">
        <v>103</v>
      </c>
      <c r="I135" s="214">
        <v>103</v>
      </c>
      <c r="J135" s="307" t="s">
        <v>329</v>
      </c>
      <c r="K135" s="215">
        <f t="shared" si="6"/>
        <v>15</v>
      </c>
      <c r="L135" s="216">
        <f t="shared" si="13"/>
        <v>0.17045454545454544</v>
      </c>
      <c r="M135" s="217" t="s">
        <v>265</v>
      </c>
      <c r="N135" s="218">
        <v>42530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v>54</v>
      </c>
      <c r="B136" s="211">
        <v>42492</v>
      </c>
      <c r="C136" s="211"/>
      <c r="D136" s="212" t="s">
        <v>361</v>
      </c>
      <c r="E136" s="210" t="s">
        <v>275</v>
      </c>
      <c r="F136" s="213">
        <v>127.5</v>
      </c>
      <c r="G136" s="210"/>
      <c r="H136" s="210">
        <v>148</v>
      </c>
      <c r="I136" s="214" t="s">
        <v>360</v>
      </c>
      <c r="J136" s="307" t="s">
        <v>329</v>
      </c>
      <c r="K136" s="215">
        <f t="shared" si="6"/>
        <v>20.5</v>
      </c>
      <c r="L136" s="216">
        <f t="shared" si="13"/>
        <v>0.16078431372549021</v>
      </c>
      <c r="M136" s="217" t="s">
        <v>265</v>
      </c>
      <c r="N136" s="218">
        <v>42564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v>55</v>
      </c>
      <c r="B137" s="211">
        <v>42493</v>
      </c>
      <c r="C137" s="211"/>
      <c r="D137" s="212" t="s">
        <v>363</v>
      </c>
      <c r="E137" s="210" t="s">
        <v>275</v>
      </c>
      <c r="F137" s="213">
        <v>675</v>
      </c>
      <c r="G137" s="210"/>
      <c r="H137" s="210">
        <v>815</v>
      </c>
      <c r="I137" s="214" t="s">
        <v>364</v>
      </c>
      <c r="J137" s="307" t="s">
        <v>329</v>
      </c>
      <c r="K137" s="215">
        <f t="shared" si="6"/>
        <v>140</v>
      </c>
      <c r="L137" s="216">
        <f t="shared" si="13"/>
        <v>0.2074074074074074</v>
      </c>
      <c r="M137" s="217" t="s">
        <v>265</v>
      </c>
      <c r="N137" s="218">
        <v>43154</v>
      </c>
      <c r="O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26">
        <v>56</v>
      </c>
      <c r="B138" s="227">
        <v>42522</v>
      </c>
      <c r="C138" s="227"/>
      <c r="D138" s="228" t="s">
        <v>368</v>
      </c>
      <c r="E138" s="226" t="s">
        <v>275</v>
      </c>
      <c r="F138" s="229" t="s">
        <v>369</v>
      </c>
      <c r="G138" s="230"/>
      <c r="H138" s="230"/>
      <c r="I138" s="230" t="s">
        <v>370</v>
      </c>
      <c r="J138" s="308" t="s">
        <v>264</v>
      </c>
      <c r="K138" s="230"/>
      <c r="L138" s="226"/>
      <c r="M138" s="231"/>
      <c r="N138" s="232"/>
      <c r="O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v>57</v>
      </c>
      <c r="B139" s="211">
        <v>42527</v>
      </c>
      <c r="C139" s="211"/>
      <c r="D139" s="212" t="s">
        <v>374</v>
      </c>
      <c r="E139" s="210" t="s">
        <v>275</v>
      </c>
      <c r="F139" s="213">
        <v>110</v>
      </c>
      <c r="G139" s="210"/>
      <c r="H139" s="210">
        <v>126.5</v>
      </c>
      <c r="I139" s="214">
        <v>125</v>
      </c>
      <c r="J139" s="307" t="s">
        <v>283</v>
      </c>
      <c r="K139" s="215">
        <f t="shared" si="6"/>
        <v>16.5</v>
      </c>
      <c r="L139" s="216">
        <f>K139/F139</f>
        <v>0.15</v>
      </c>
      <c r="M139" s="217" t="s">
        <v>265</v>
      </c>
      <c r="N139" s="218">
        <v>42552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v>58</v>
      </c>
      <c r="B140" s="211">
        <v>42538</v>
      </c>
      <c r="C140" s="211"/>
      <c r="D140" s="212" t="s">
        <v>1826</v>
      </c>
      <c r="E140" s="210" t="s">
        <v>275</v>
      </c>
      <c r="F140" s="213">
        <v>44</v>
      </c>
      <c r="G140" s="210"/>
      <c r="H140" s="210">
        <v>69.5</v>
      </c>
      <c r="I140" s="214">
        <v>69.5</v>
      </c>
      <c r="J140" s="307" t="s">
        <v>2539</v>
      </c>
      <c r="K140" s="215">
        <f t="shared" si="6"/>
        <v>25.5</v>
      </c>
      <c r="L140" s="216">
        <f>K140/F140</f>
        <v>0.57954545454545459</v>
      </c>
      <c r="M140" s="217" t="s">
        <v>265</v>
      </c>
      <c r="N140" s="218">
        <v>42977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v>59</v>
      </c>
      <c r="B141" s="211">
        <v>42549</v>
      </c>
      <c r="C141" s="211"/>
      <c r="D141" s="212" t="s">
        <v>1830</v>
      </c>
      <c r="E141" s="210" t="s">
        <v>275</v>
      </c>
      <c r="F141" s="213">
        <v>262.5</v>
      </c>
      <c r="G141" s="210"/>
      <c r="H141" s="210">
        <v>340</v>
      </c>
      <c r="I141" s="214">
        <v>333</v>
      </c>
      <c r="J141" s="307" t="s">
        <v>2219</v>
      </c>
      <c r="K141" s="215">
        <f t="shared" si="6"/>
        <v>77.5</v>
      </c>
      <c r="L141" s="216">
        <f>K141/F141</f>
        <v>0.29523809523809524</v>
      </c>
      <c r="M141" s="217" t="s">
        <v>265</v>
      </c>
      <c r="N141" s="218">
        <v>43017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v>60</v>
      </c>
      <c r="B142" s="211">
        <v>42549</v>
      </c>
      <c r="C142" s="211"/>
      <c r="D142" s="212" t="s">
        <v>1831</v>
      </c>
      <c r="E142" s="210" t="s">
        <v>275</v>
      </c>
      <c r="F142" s="213">
        <v>840</v>
      </c>
      <c r="G142" s="210"/>
      <c r="H142" s="210">
        <v>1230</v>
      </c>
      <c r="I142" s="214">
        <v>1230</v>
      </c>
      <c r="J142" s="307" t="s">
        <v>329</v>
      </c>
      <c r="K142" s="215">
        <f t="shared" si="6"/>
        <v>390</v>
      </c>
      <c r="L142" s="216">
        <f>K142/F142</f>
        <v>0.4642857142857143</v>
      </c>
      <c r="M142" s="217" t="s">
        <v>265</v>
      </c>
      <c r="N142" s="218">
        <v>42649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19">
        <v>61</v>
      </c>
      <c r="B143" s="220">
        <v>42556</v>
      </c>
      <c r="C143" s="220"/>
      <c r="D143" s="221" t="s">
        <v>1840</v>
      </c>
      <c r="E143" s="219" t="s">
        <v>275</v>
      </c>
      <c r="F143" s="222">
        <v>395</v>
      </c>
      <c r="G143" s="223"/>
      <c r="H143" s="223">
        <v>468.5</v>
      </c>
      <c r="I143" s="223">
        <v>510</v>
      </c>
      <c r="J143" s="311" t="s">
        <v>2259</v>
      </c>
      <c r="K143" s="317">
        <f t="shared" si="6"/>
        <v>73.5</v>
      </c>
      <c r="L143" s="224">
        <f>K143/F143</f>
        <v>0.1860759493670886</v>
      </c>
      <c r="M143" s="222" t="s">
        <v>265</v>
      </c>
      <c r="N143" s="225">
        <v>42977</v>
      </c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33">
        <v>62</v>
      </c>
      <c r="B144" s="234">
        <v>42584</v>
      </c>
      <c r="C144" s="234"/>
      <c r="D144" s="235" t="s">
        <v>1859</v>
      </c>
      <c r="E144" s="236" t="s">
        <v>263</v>
      </c>
      <c r="F144" s="233">
        <v>169.5</v>
      </c>
      <c r="G144" s="233"/>
      <c r="H144" s="237">
        <v>77</v>
      </c>
      <c r="I144" s="238" t="s">
        <v>1858</v>
      </c>
      <c r="J144" s="239" t="s">
        <v>3494</v>
      </c>
      <c r="K144" s="318">
        <f t="shared" si="6"/>
        <v>-92.5</v>
      </c>
      <c r="L144" s="240">
        <f t="shared" ref="L144" si="14">K144/F144</f>
        <v>-0.54572271386430682</v>
      </c>
      <c r="M144" s="241" t="s">
        <v>1839</v>
      </c>
      <c r="N144" s="242">
        <v>43522</v>
      </c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v>63</v>
      </c>
      <c r="B145" s="227">
        <v>42586</v>
      </c>
      <c r="C145" s="227"/>
      <c r="D145" s="228" t="s">
        <v>1861</v>
      </c>
      <c r="E145" s="226" t="s">
        <v>275</v>
      </c>
      <c r="F145" s="229" t="s">
        <v>1862</v>
      </c>
      <c r="G145" s="230"/>
      <c r="H145" s="230"/>
      <c r="I145" s="230">
        <v>475</v>
      </c>
      <c r="J145" s="308" t="s">
        <v>264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v>64</v>
      </c>
      <c r="B146" s="211">
        <v>42593</v>
      </c>
      <c r="C146" s="211"/>
      <c r="D146" s="212" t="s">
        <v>598</v>
      </c>
      <c r="E146" s="210" t="s">
        <v>275</v>
      </c>
      <c r="F146" s="213">
        <v>86.5</v>
      </c>
      <c r="G146" s="210"/>
      <c r="H146" s="210">
        <v>130</v>
      </c>
      <c r="I146" s="214">
        <v>130</v>
      </c>
      <c r="J146" s="305" t="s">
        <v>2328</v>
      </c>
      <c r="K146" s="215">
        <f t="shared" ref="K146:K168" si="15">H146-F146</f>
        <v>43.5</v>
      </c>
      <c r="L146" s="216">
        <f t="shared" ref="L146:L152" si="16">K146/F146</f>
        <v>0.50289017341040465</v>
      </c>
      <c r="M146" s="217" t="s">
        <v>265</v>
      </c>
      <c r="N146" s="218">
        <v>43091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33">
        <v>65</v>
      </c>
      <c r="B147" s="234">
        <v>42600</v>
      </c>
      <c r="C147" s="234"/>
      <c r="D147" s="235" t="s">
        <v>345</v>
      </c>
      <c r="E147" s="236" t="s">
        <v>275</v>
      </c>
      <c r="F147" s="233">
        <v>133.5</v>
      </c>
      <c r="G147" s="233"/>
      <c r="H147" s="237">
        <v>126.5</v>
      </c>
      <c r="I147" s="238">
        <v>178</v>
      </c>
      <c r="J147" s="239" t="s">
        <v>1884</v>
      </c>
      <c r="K147" s="318">
        <f t="shared" si="15"/>
        <v>-7</v>
      </c>
      <c r="L147" s="240">
        <f t="shared" si="16"/>
        <v>-5.2434456928838954E-2</v>
      </c>
      <c r="M147" s="241" t="s">
        <v>1839</v>
      </c>
      <c r="N147" s="242">
        <v>42615</v>
      </c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66</v>
      </c>
      <c r="B148" s="211">
        <v>42613</v>
      </c>
      <c r="C148" s="211"/>
      <c r="D148" s="212" t="s">
        <v>1878</v>
      </c>
      <c r="E148" s="210" t="s">
        <v>275</v>
      </c>
      <c r="F148" s="213">
        <v>560</v>
      </c>
      <c r="G148" s="210"/>
      <c r="H148" s="210">
        <v>725</v>
      </c>
      <c r="I148" s="214">
        <v>725</v>
      </c>
      <c r="J148" s="307" t="s">
        <v>277</v>
      </c>
      <c r="K148" s="215">
        <f t="shared" si="15"/>
        <v>165</v>
      </c>
      <c r="L148" s="216">
        <f t="shared" si="16"/>
        <v>0.29464285714285715</v>
      </c>
      <c r="M148" s="217" t="s">
        <v>265</v>
      </c>
      <c r="N148" s="218">
        <v>42456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67</v>
      </c>
      <c r="B149" s="211">
        <v>42614</v>
      </c>
      <c r="C149" s="211"/>
      <c r="D149" s="212" t="s">
        <v>1883</v>
      </c>
      <c r="E149" s="210" t="s">
        <v>275</v>
      </c>
      <c r="F149" s="213">
        <v>160.5</v>
      </c>
      <c r="G149" s="210"/>
      <c r="H149" s="210">
        <v>210</v>
      </c>
      <c r="I149" s="214">
        <v>210</v>
      </c>
      <c r="J149" s="307" t="s">
        <v>277</v>
      </c>
      <c r="K149" s="215">
        <f t="shared" si="15"/>
        <v>49.5</v>
      </c>
      <c r="L149" s="216">
        <f t="shared" si="16"/>
        <v>0.30841121495327101</v>
      </c>
      <c r="M149" s="217" t="s">
        <v>265</v>
      </c>
      <c r="N149" s="218">
        <v>42871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68</v>
      </c>
      <c r="B150" s="211">
        <v>42646</v>
      </c>
      <c r="C150" s="211"/>
      <c r="D150" s="212" t="s">
        <v>1904</v>
      </c>
      <c r="E150" s="210" t="s">
        <v>275</v>
      </c>
      <c r="F150" s="213">
        <v>430</v>
      </c>
      <c r="G150" s="210"/>
      <c r="H150" s="210">
        <v>596</v>
      </c>
      <c r="I150" s="214">
        <v>575</v>
      </c>
      <c r="J150" s="307" t="s">
        <v>2038</v>
      </c>
      <c r="K150" s="215">
        <f t="shared" si="15"/>
        <v>166</v>
      </c>
      <c r="L150" s="216">
        <f t="shared" si="16"/>
        <v>0.38604651162790699</v>
      </c>
      <c r="M150" s="217" t="s">
        <v>265</v>
      </c>
      <c r="N150" s="218">
        <v>42769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69</v>
      </c>
      <c r="B151" s="211">
        <v>42657</v>
      </c>
      <c r="C151" s="211"/>
      <c r="D151" s="212" t="s">
        <v>479</v>
      </c>
      <c r="E151" s="210" t="s">
        <v>275</v>
      </c>
      <c r="F151" s="213">
        <v>280</v>
      </c>
      <c r="G151" s="210"/>
      <c r="H151" s="210">
        <v>345</v>
      </c>
      <c r="I151" s="214">
        <v>345</v>
      </c>
      <c r="J151" s="307" t="s">
        <v>277</v>
      </c>
      <c r="K151" s="215">
        <f t="shared" si="15"/>
        <v>65</v>
      </c>
      <c r="L151" s="216">
        <f t="shared" si="16"/>
        <v>0.23214285714285715</v>
      </c>
      <c r="M151" s="217" t="s">
        <v>265</v>
      </c>
      <c r="N151" s="218">
        <v>42814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70</v>
      </c>
      <c r="B152" s="211">
        <v>42657</v>
      </c>
      <c r="C152" s="211"/>
      <c r="D152" s="212" t="s">
        <v>378</v>
      </c>
      <c r="E152" s="210" t="s">
        <v>275</v>
      </c>
      <c r="F152" s="213">
        <v>245</v>
      </c>
      <c r="G152" s="210"/>
      <c r="H152" s="210">
        <v>325.5</v>
      </c>
      <c r="I152" s="214">
        <v>330</v>
      </c>
      <c r="J152" s="307" t="s">
        <v>1993</v>
      </c>
      <c r="K152" s="215">
        <f t="shared" si="15"/>
        <v>80.5</v>
      </c>
      <c r="L152" s="216">
        <f t="shared" si="16"/>
        <v>0.32857142857142857</v>
      </c>
      <c r="M152" s="217" t="s">
        <v>265</v>
      </c>
      <c r="N152" s="218">
        <v>42769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v>71</v>
      </c>
      <c r="B153" s="211">
        <v>42660</v>
      </c>
      <c r="C153" s="211"/>
      <c r="D153" s="212" t="s">
        <v>365</v>
      </c>
      <c r="E153" s="210" t="s">
        <v>275</v>
      </c>
      <c r="F153" s="213">
        <v>125</v>
      </c>
      <c r="G153" s="210"/>
      <c r="H153" s="210">
        <v>160</v>
      </c>
      <c r="I153" s="214">
        <v>160</v>
      </c>
      <c r="J153" s="307" t="s">
        <v>329</v>
      </c>
      <c r="K153" s="215">
        <f t="shared" si="15"/>
        <v>35</v>
      </c>
      <c r="L153" s="216">
        <v>0.28000000000000008</v>
      </c>
      <c r="M153" s="217" t="s">
        <v>265</v>
      </c>
      <c r="N153" s="218">
        <v>42803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72</v>
      </c>
      <c r="B154" s="211">
        <v>42660</v>
      </c>
      <c r="C154" s="211"/>
      <c r="D154" s="212" t="s">
        <v>1297</v>
      </c>
      <c r="E154" s="210" t="s">
        <v>275</v>
      </c>
      <c r="F154" s="213">
        <v>114</v>
      </c>
      <c r="G154" s="210"/>
      <c r="H154" s="210">
        <v>145</v>
      </c>
      <c r="I154" s="214">
        <v>145</v>
      </c>
      <c r="J154" s="307" t="s">
        <v>329</v>
      </c>
      <c r="K154" s="215">
        <f t="shared" si="15"/>
        <v>31</v>
      </c>
      <c r="L154" s="216">
        <f>K154/F154</f>
        <v>0.27192982456140352</v>
      </c>
      <c r="M154" s="217" t="s">
        <v>265</v>
      </c>
      <c r="N154" s="218">
        <v>42859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73</v>
      </c>
      <c r="B155" s="211">
        <v>42660</v>
      </c>
      <c r="C155" s="211"/>
      <c r="D155" s="212" t="s">
        <v>764</v>
      </c>
      <c r="E155" s="210" t="s">
        <v>275</v>
      </c>
      <c r="F155" s="213">
        <v>212</v>
      </c>
      <c r="G155" s="210"/>
      <c r="H155" s="210">
        <v>280</v>
      </c>
      <c r="I155" s="214">
        <v>276</v>
      </c>
      <c r="J155" s="307" t="s">
        <v>2042</v>
      </c>
      <c r="K155" s="215">
        <f t="shared" si="15"/>
        <v>68</v>
      </c>
      <c r="L155" s="216">
        <f>K155/F155</f>
        <v>0.32075471698113206</v>
      </c>
      <c r="M155" s="217" t="s">
        <v>265</v>
      </c>
      <c r="N155" s="218">
        <v>42858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74</v>
      </c>
      <c r="B156" s="211">
        <v>42678</v>
      </c>
      <c r="C156" s="211"/>
      <c r="D156" s="212" t="s">
        <v>366</v>
      </c>
      <c r="E156" s="210" t="s">
        <v>275</v>
      </c>
      <c r="F156" s="213">
        <v>155</v>
      </c>
      <c r="G156" s="210"/>
      <c r="H156" s="210">
        <v>210</v>
      </c>
      <c r="I156" s="214">
        <v>210</v>
      </c>
      <c r="J156" s="307" t="s">
        <v>2115</v>
      </c>
      <c r="K156" s="215">
        <f t="shared" si="15"/>
        <v>55</v>
      </c>
      <c r="L156" s="216">
        <f>K156/F156</f>
        <v>0.35483870967741937</v>
      </c>
      <c r="M156" s="217" t="s">
        <v>265</v>
      </c>
      <c r="N156" s="218">
        <v>42944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33">
        <v>75</v>
      </c>
      <c r="B157" s="234">
        <v>42710</v>
      </c>
      <c r="C157" s="234"/>
      <c r="D157" s="235" t="s">
        <v>1352</v>
      </c>
      <c r="E157" s="236" t="s">
        <v>275</v>
      </c>
      <c r="F157" s="233">
        <v>150.5</v>
      </c>
      <c r="G157" s="233"/>
      <c r="H157" s="237">
        <v>72.5</v>
      </c>
      <c r="I157" s="238">
        <v>174</v>
      </c>
      <c r="J157" s="239" t="s">
        <v>2772</v>
      </c>
      <c r="K157" s="318">
        <f t="shared" si="15"/>
        <v>-78</v>
      </c>
      <c r="L157" s="240">
        <f t="shared" ref="L157" si="17">K157/F157</f>
        <v>-0.51827242524916939</v>
      </c>
      <c r="M157" s="241" t="s">
        <v>1839</v>
      </c>
      <c r="N157" s="242">
        <v>43333</v>
      </c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76</v>
      </c>
      <c r="B158" s="211">
        <v>42712</v>
      </c>
      <c r="C158" s="211"/>
      <c r="D158" s="212" t="s">
        <v>190</v>
      </c>
      <c r="E158" s="210" t="s">
        <v>275</v>
      </c>
      <c r="F158" s="213">
        <v>380</v>
      </c>
      <c r="G158" s="210"/>
      <c r="H158" s="210">
        <v>478</v>
      </c>
      <c r="I158" s="214">
        <v>468</v>
      </c>
      <c r="J158" s="307" t="s">
        <v>329</v>
      </c>
      <c r="K158" s="215">
        <f t="shared" si="15"/>
        <v>98</v>
      </c>
      <c r="L158" s="216">
        <f t="shared" ref="L158:L166" si="18">K158/F158</f>
        <v>0.25789473684210529</v>
      </c>
      <c r="M158" s="217" t="s">
        <v>265</v>
      </c>
      <c r="N158" s="218">
        <v>43025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77</v>
      </c>
      <c r="B159" s="211">
        <v>42734</v>
      </c>
      <c r="C159" s="211"/>
      <c r="D159" s="212" t="s">
        <v>802</v>
      </c>
      <c r="E159" s="210" t="s">
        <v>275</v>
      </c>
      <c r="F159" s="213">
        <v>305</v>
      </c>
      <c r="G159" s="210"/>
      <c r="H159" s="210">
        <v>375</v>
      </c>
      <c r="I159" s="214">
        <v>375</v>
      </c>
      <c r="J159" s="307" t="s">
        <v>329</v>
      </c>
      <c r="K159" s="215">
        <f t="shared" si="15"/>
        <v>70</v>
      </c>
      <c r="L159" s="216">
        <f t="shared" si="18"/>
        <v>0.22950819672131148</v>
      </c>
      <c r="M159" s="217" t="s">
        <v>265</v>
      </c>
      <c r="N159" s="218">
        <v>42768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78</v>
      </c>
      <c r="B160" s="211">
        <v>42739</v>
      </c>
      <c r="C160" s="211"/>
      <c r="D160" s="212" t="s">
        <v>678</v>
      </c>
      <c r="E160" s="210" t="s">
        <v>275</v>
      </c>
      <c r="F160" s="213">
        <v>99.5</v>
      </c>
      <c r="G160" s="210"/>
      <c r="H160" s="210">
        <v>158</v>
      </c>
      <c r="I160" s="214">
        <v>158</v>
      </c>
      <c r="J160" s="307" t="s">
        <v>329</v>
      </c>
      <c r="K160" s="215">
        <f t="shared" si="15"/>
        <v>58.5</v>
      </c>
      <c r="L160" s="216">
        <f t="shared" si="18"/>
        <v>0.5879396984924623</v>
      </c>
      <c r="M160" s="217" t="s">
        <v>265</v>
      </c>
      <c r="N160" s="218">
        <v>42898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79</v>
      </c>
      <c r="B161" s="211">
        <v>42786</v>
      </c>
      <c r="C161" s="211"/>
      <c r="D161" s="212" t="s">
        <v>1559</v>
      </c>
      <c r="E161" s="210" t="s">
        <v>275</v>
      </c>
      <c r="F161" s="213">
        <v>202.5</v>
      </c>
      <c r="G161" s="210"/>
      <c r="H161" s="210">
        <v>234</v>
      </c>
      <c r="I161" s="214">
        <v>234</v>
      </c>
      <c r="J161" s="307" t="s">
        <v>329</v>
      </c>
      <c r="K161" s="215">
        <f t="shared" si="15"/>
        <v>31.5</v>
      </c>
      <c r="L161" s="216">
        <f t="shared" si="18"/>
        <v>0.15555555555555556</v>
      </c>
      <c r="M161" s="217" t="s">
        <v>265</v>
      </c>
      <c r="N161" s="218">
        <v>42836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80</v>
      </c>
      <c r="B162" s="211">
        <v>42786</v>
      </c>
      <c r="C162" s="211"/>
      <c r="D162" s="212" t="s">
        <v>132</v>
      </c>
      <c r="E162" s="210" t="s">
        <v>275</v>
      </c>
      <c r="F162" s="213">
        <v>140.5</v>
      </c>
      <c r="G162" s="210"/>
      <c r="H162" s="210">
        <v>220</v>
      </c>
      <c r="I162" s="214">
        <v>220</v>
      </c>
      <c r="J162" s="307" t="s">
        <v>329</v>
      </c>
      <c r="K162" s="215">
        <f t="shared" si="15"/>
        <v>79.5</v>
      </c>
      <c r="L162" s="216">
        <f t="shared" si="18"/>
        <v>0.5658362989323843</v>
      </c>
      <c r="M162" s="217" t="s">
        <v>265</v>
      </c>
      <c r="N162" s="218">
        <v>42864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81</v>
      </c>
      <c r="B163" s="211">
        <v>42818</v>
      </c>
      <c r="C163" s="211"/>
      <c r="D163" s="212" t="s">
        <v>1770</v>
      </c>
      <c r="E163" s="210" t="s">
        <v>275</v>
      </c>
      <c r="F163" s="213">
        <v>300.5</v>
      </c>
      <c r="G163" s="210"/>
      <c r="H163" s="210">
        <v>417.5</v>
      </c>
      <c r="I163" s="214">
        <v>420</v>
      </c>
      <c r="J163" s="307" t="s">
        <v>2315</v>
      </c>
      <c r="K163" s="215">
        <f t="shared" si="15"/>
        <v>117</v>
      </c>
      <c r="L163" s="216">
        <f t="shared" si="18"/>
        <v>0.38935108153078202</v>
      </c>
      <c r="M163" s="217" t="s">
        <v>265</v>
      </c>
      <c r="N163" s="218">
        <v>43070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82</v>
      </c>
      <c r="B164" s="211">
        <v>42818</v>
      </c>
      <c r="C164" s="211"/>
      <c r="D164" s="212" t="s">
        <v>744</v>
      </c>
      <c r="E164" s="210" t="s">
        <v>275</v>
      </c>
      <c r="F164" s="213">
        <v>850</v>
      </c>
      <c r="G164" s="210"/>
      <c r="H164" s="210">
        <v>1042.5</v>
      </c>
      <c r="I164" s="214">
        <v>1023</v>
      </c>
      <c r="J164" s="307" t="s">
        <v>2034</v>
      </c>
      <c r="K164" s="215">
        <f t="shared" si="15"/>
        <v>192.5</v>
      </c>
      <c r="L164" s="216">
        <f t="shared" si="18"/>
        <v>0.22647058823529412</v>
      </c>
      <c r="M164" s="217" t="s">
        <v>265</v>
      </c>
      <c r="N164" s="218">
        <v>42830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83</v>
      </c>
      <c r="B165" s="211">
        <v>42830</v>
      </c>
      <c r="C165" s="211"/>
      <c r="D165" s="212" t="s">
        <v>1387</v>
      </c>
      <c r="E165" s="210" t="s">
        <v>275</v>
      </c>
      <c r="F165" s="213">
        <v>785</v>
      </c>
      <c r="G165" s="210"/>
      <c r="H165" s="210">
        <v>930</v>
      </c>
      <c r="I165" s="214">
        <v>920</v>
      </c>
      <c r="J165" s="307" t="s">
        <v>2176</v>
      </c>
      <c r="K165" s="215">
        <f t="shared" si="15"/>
        <v>145</v>
      </c>
      <c r="L165" s="216">
        <f t="shared" si="18"/>
        <v>0.18471337579617833</v>
      </c>
      <c r="M165" s="217" t="s">
        <v>265</v>
      </c>
      <c r="N165" s="218">
        <v>42976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33">
        <v>84</v>
      </c>
      <c r="B166" s="234">
        <v>42831</v>
      </c>
      <c r="C166" s="234"/>
      <c r="D166" s="235" t="s">
        <v>1813</v>
      </c>
      <c r="E166" s="236" t="s">
        <v>275</v>
      </c>
      <c r="F166" s="233">
        <v>40</v>
      </c>
      <c r="G166" s="233"/>
      <c r="H166" s="237">
        <v>13.1</v>
      </c>
      <c r="I166" s="238">
        <v>60</v>
      </c>
      <c r="J166" s="325" t="s">
        <v>3407</v>
      </c>
      <c r="K166" s="318">
        <f t="shared" ref="K166" si="19">H166-F166</f>
        <v>-26.9</v>
      </c>
      <c r="L166" s="240">
        <f t="shared" si="18"/>
        <v>-0.67249999999999999</v>
      </c>
      <c r="M166" s="241" t="s">
        <v>1839</v>
      </c>
      <c r="N166" s="242">
        <v>43138</v>
      </c>
      <c r="O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85</v>
      </c>
      <c r="B167" s="211">
        <v>42837</v>
      </c>
      <c r="C167" s="211"/>
      <c r="D167" s="212" t="s">
        <v>60</v>
      </c>
      <c r="E167" s="210" t="s">
        <v>275</v>
      </c>
      <c r="F167" s="213">
        <v>289.5</v>
      </c>
      <c r="G167" s="210"/>
      <c r="H167" s="210">
        <v>354</v>
      </c>
      <c r="I167" s="214">
        <v>360</v>
      </c>
      <c r="J167" s="307" t="s">
        <v>2256</v>
      </c>
      <c r="K167" s="215">
        <f t="shared" si="15"/>
        <v>64.5</v>
      </c>
      <c r="L167" s="216">
        <f>K167/F167</f>
        <v>0.22279792746113988</v>
      </c>
      <c r="M167" s="217" t="s">
        <v>265</v>
      </c>
      <c r="N167" s="218">
        <v>43040</v>
      </c>
      <c r="O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86</v>
      </c>
      <c r="B168" s="211">
        <v>42845</v>
      </c>
      <c r="C168" s="211"/>
      <c r="D168" s="212" t="s">
        <v>1053</v>
      </c>
      <c r="E168" s="210" t="s">
        <v>275</v>
      </c>
      <c r="F168" s="213">
        <v>700</v>
      </c>
      <c r="G168" s="210"/>
      <c r="H168" s="210">
        <v>840</v>
      </c>
      <c r="I168" s="214">
        <v>840</v>
      </c>
      <c r="J168" s="307" t="s">
        <v>2086</v>
      </c>
      <c r="K168" s="215">
        <f t="shared" si="15"/>
        <v>140</v>
      </c>
      <c r="L168" s="216">
        <f>K168/F168</f>
        <v>0.2</v>
      </c>
      <c r="M168" s="217" t="s">
        <v>265</v>
      </c>
      <c r="N168" s="218">
        <v>42893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26">
        <v>87</v>
      </c>
      <c r="B169" s="227">
        <v>42877</v>
      </c>
      <c r="C169" s="227"/>
      <c r="D169" s="228" t="s">
        <v>808</v>
      </c>
      <c r="E169" s="226" t="s">
        <v>275</v>
      </c>
      <c r="F169" s="229" t="s">
        <v>2050</v>
      </c>
      <c r="G169" s="230"/>
      <c r="H169" s="230"/>
      <c r="I169" s="230">
        <v>190</v>
      </c>
      <c r="J169" s="308" t="s">
        <v>264</v>
      </c>
      <c r="K169" s="230"/>
      <c r="L169" s="226"/>
      <c r="M169" s="231"/>
      <c r="N169" s="232"/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9">
        <v>88</v>
      </c>
      <c r="B170" s="220">
        <v>42887</v>
      </c>
      <c r="C170" s="220"/>
      <c r="D170" s="221" t="s">
        <v>733</v>
      </c>
      <c r="E170" s="219" t="s">
        <v>275</v>
      </c>
      <c r="F170" s="222">
        <v>130</v>
      </c>
      <c r="G170" s="223"/>
      <c r="H170" s="223">
        <v>155.5</v>
      </c>
      <c r="I170" s="223">
        <v>170</v>
      </c>
      <c r="J170" s="311" t="s">
        <v>2306</v>
      </c>
      <c r="K170" s="317">
        <f t="shared" ref="K170" si="20">H170-F170</f>
        <v>25.5</v>
      </c>
      <c r="L170" s="224">
        <f t="shared" ref="L170:L188" si="21">K170/F170</f>
        <v>0.19615384615384615</v>
      </c>
      <c r="M170" s="222" t="s">
        <v>265</v>
      </c>
      <c r="N170" s="225">
        <v>43056</v>
      </c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89</v>
      </c>
      <c r="B171" s="211">
        <v>42901</v>
      </c>
      <c r="C171" s="211"/>
      <c r="D171" s="270" t="s">
        <v>2332</v>
      </c>
      <c r="E171" s="210" t="s">
        <v>275</v>
      </c>
      <c r="F171" s="213">
        <v>214.5</v>
      </c>
      <c r="G171" s="210"/>
      <c r="H171" s="210">
        <v>262</v>
      </c>
      <c r="I171" s="214">
        <v>262</v>
      </c>
      <c r="J171" s="307" t="s">
        <v>2177</v>
      </c>
      <c r="K171" s="215">
        <f t="shared" ref="K171:K188" si="22">H171-F171</f>
        <v>47.5</v>
      </c>
      <c r="L171" s="216">
        <f t="shared" si="21"/>
        <v>0.22144522144522144</v>
      </c>
      <c r="M171" s="217" t="s">
        <v>265</v>
      </c>
      <c r="N171" s="218">
        <v>42977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90</v>
      </c>
      <c r="B172" s="211">
        <v>42933</v>
      </c>
      <c r="C172" s="211"/>
      <c r="D172" s="212" t="s">
        <v>1152</v>
      </c>
      <c r="E172" s="210" t="s">
        <v>275</v>
      </c>
      <c r="F172" s="213">
        <v>370</v>
      </c>
      <c r="G172" s="210"/>
      <c r="H172" s="210">
        <v>447.5</v>
      </c>
      <c r="I172" s="214">
        <v>450</v>
      </c>
      <c r="J172" s="307" t="s">
        <v>329</v>
      </c>
      <c r="K172" s="215">
        <f t="shared" si="22"/>
        <v>77.5</v>
      </c>
      <c r="L172" s="216">
        <f t="shared" si="21"/>
        <v>0.20945945945945946</v>
      </c>
      <c r="M172" s="217" t="s">
        <v>265</v>
      </c>
      <c r="N172" s="218">
        <v>43035</v>
      </c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91</v>
      </c>
      <c r="B173" s="211">
        <v>42943</v>
      </c>
      <c r="C173" s="211"/>
      <c r="D173" s="212" t="s">
        <v>211</v>
      </c>
      <c r="E173" s="210" t="s">
        <v>275</v>
      </c>
      <c r="F173" s="213">
        <v>657.5</v>
      </c>
      <c r="G173" s="210"/>
      <c r="H173" s="210">
        <v>825</v>
      </c>
      <c r="I173" s="214">
        <v>820</v>
      </c>
      <c r="J173" s="307" t="s">
        <v>329</v>
      </c>
      <c r="K173" s="215">
        <f t="shared" si="22"/>
        <v>167.5</v>
      </c>
      <c r="L173" s="216">
        <f t="shared" si="21"/>
        <v>0.25475285171102663</v>
      </c>
      <c r="M173" s="217" t="s">
        <v>265</v>
      </c>
      <c r="N173" s="218">
        <v>43090</v>
      </c>
      <c r="O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92</v>
      </c>
      <c r="B174" s="211">
        <v>42964</v>
      </c>
      <c r="C174" s="211"/>
      <c r="D174" s="212" t="s">
        <v>747</v>
      </c>
      <c r="E174" s="210" t="s">
        <v>275</v>
      </c>
      <c r="F174" s="213">
        <v>605</v>
      </c>
      <c r="G174" s="210"/>
      <c r="H174" s="210">
        <v>750</v>
      </c>
      <c r="I174" s="214">
        <v>750</v>
      </c>
      <c r="J174" s="307" t="s">
        <v>2176</v>
      </c>
      <c r="K174" s="215">
        <f t="shared" si="22"/>
        <v>145</v>
      </c>
      <c r="L174" s="216">
        <f t="shared" si="21"/>
        <v>0.23966942148760331</v>
      </c>
      <c r="M174" s="217" t="s">
        <v>265</v>
      </c>
      <c r="N174" s="218">
        <v>43027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9">
        <v>93</v>
      </c>
      <c r="B175" s="220">
        <v>42979</v>
      </c>
      <c r="C175" s="220"/>
      <c r="D175" s="221" t="s">
        <v>1498</v>
      </c>
      <c r="E175" s="219" t="s">
        <v>275</v>
      </c>
      <c r="F175" s="222">
        <v>255</v>
      </c>
      <c r="G175" s="223"/>
      <c r="H175" s="223">
        <v>307.5</v>
      </c>
      <c r="I175" s="223">
        <v>320</v>
      </c>
      <c r="J175" s="311" t="s">
        <v>2329</v>
      </c>
      <c r="K175" s="317">
        <f t="shared" si="22"/>
        <v>52.5</v>
      </c>
      <c r="L175" s="224">
        <f t="shared" si="21"/>
        <v>0.20588235294117646</v>
      </c>
      <c r="M175" s="222" t="s">
        <v>265</v>
      </c>
      <c r="N175" s="225">
        <v>43098</v>
      </c>
      <c r="O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94</v>
      </c>
      <c r="B176" s="211">
        <v>42997</v>
      </c>
      <c r="C176" s="211"/>
      <c r="D176" s="212" t="s">
        <v>1527</v>
      </c>
      <c r="E176" s="210" t="s">
        <v>275</v>
      </c>
      <c r="F176" s="213">
        <v>215</v>
      </c>
      <c r="G176" s="210"/>
      <c r="H176" s="210">
        <v>258</v>
      </c>
      <c r="I176" s="214">
        <v>258</v>
      </c>
      <c r="J176" s="307" t="s">
        <v>329</v>
      </c>
      <c r="K176" s="215">
        <f t="shared" si="22"/>
        <v>43</v>
      </c>
      <c r="L176" s="216">
        <f t="shared" si="21"/>
        <v>0.2</v>
      </c>
      <c r="M176" s="217" t="s">
        <v>265</v>
      </c>
      <c r="N176" s="218">
        <v>43040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95</v>
      </c>
      <c r="B177" s="211">
        <v>42998</v>
      </c>
      <c r="C177" s="211"/>
      <c r="D177" s="212" t="s">
        <v>598</v>
      </c>
      <c r="E177" s="210" t="s">
        <v>275</v>
      </c>
      <c r="F177" s="213">
        <v>75</v>
      </c>
      <c r="G177" s="210"/>
      <c r="H177" s="210">
        <v>90</v>
      </c>
      <c r="I177" s="214">
        <v>90</v>
      </c>
      <c r="J177" s="307" t="s">
        <v>2213</v>
      </c>
      <c r="K177" s="215">
        <f t="shared" si="22"/>
        <v>15</v>
      </c>
      <c r="L177" s="216">
        <f t="shared" si="21"/>
        <v>0.2</v>
      </c>
      <c r="M177" s="217" t="s">
        <v>265</v>
      </c>
      <c r="N177" s="218">
        <v>43019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96</v>
      </c>
      <c r="B178" s="211">
        <v>43011</v>
      </c>
      <c r="C178" s="211"/>
      <c r="D178" s="212" t="s">
        <v>1909</v>
      </c>
      <c r="E178" s="210" t="s">
        <v>275</v>
      </c>
      <c r="F178" s="213">
        <v>315</v>
      </c>
      <c r="G178" s="210"/>
      <c r="H178" s="210">
        <v>392</v>
      </c>
      <c r="I178" s="214">
        <v>384</v>
      </c>
      <c r="J178" s="307" t="s">
        <v>2209</v>
      </c>
      <c r="K178" s="215">
        <f t="shared" si="22"/>
        <v>77</v>
      </c>
      <c r="L178" s="216">
        <f t="shared" si="21"/>
        <v>0.24444444444444444</v>
      </c>
      <c r="M178" s="217" t="s">
        <v>265</v>
      </c>
      <c r="N178" s="218">
        <v>43017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97</v>
      </c>
      <c r="B179" s="211">
        <v>43013</v>
      </c>
      <c r="C179" s="211"/>
      <c r="D179" s="212" t="s">
        <v>1269</v>
      </c>
      <c r="E179" s="210" t="s">
        <v>275</v>
      </c>
      <c r="F179" s="213">
        <v>145</v>
      </c>
      <c r="G179" s="210"/>
      <c r="H179" s="210">
        <v>179</v>
      </c>
      <c r="I179" s="214">
        <v>180</v>
      </c>
      <c r="J179" s="307" t="s">
        <v>2223</v>
      </c>
      <c r="K179" s="215">
        <f t="shared" si="22"/>
        <v>34</v>
      </c>
      <c r="L179" s="216">
        <f t="shared" si="21"/>
        <v>0.23448275862068965</v>
      </c>
      <c r="M179" s="217" t="s">
        <v>265</v>
      </c>
      <c r="N179" s="218">
        <v>43025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98</v>
      </c>
      <c r="B180" s="211">
        <v>43014</v>
      </c>
      <c r="C180" s="211"/>
      <c r="D180" s="212" t="s">
        <v>618</v>
      </c>
      <c r="E180" s="210" t="s">
        <v>275</v>
      </c>
      <c r="F180" s="213">
        <v>256</v>
      </c>
      <c r="G180" s="210"/>
      <c r="H180" s="210">
        <v>323</v>
      </c>
      <c r="I180" s="214">
        <v>320</v>
      </c>
      <c r="J180" s="307" t="s">
        <v>329</v>
      </c>
      <c r="K180" s="215">
        <f t="shared" si="22"/>
        <v>67</v>
      </c>
      <c r="L180" s="216">
        <f t="shared" si="21"/>
        <v>0.26171875</v>
      </c>
      <c r="M180" s="217" t="s">
        <v>265</v>
      </c>
      <c r="N180" s="218">
        <v>43067</v>
      </c>
      <c r="O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9">
        <v>99</v>
      </c>
      <c r="B181" s="220">
        <v>43017</v>
      </c>
      <c r="C181" s="220"/>
      <c r="D181" s="221" t="s">
        <v>132</v>
      </c>
      <c r="E181" s="219" t="s">
        <v>275</v>
      </c>
      <c r="F181" s="222">
        <v>152.5</v>
      </c>
      <c r="G181" s="223"/>
      <c r="H181" s="223">
        <v>183.5</v>
      </c>
      <c r="I181" s="223">
        <v>210</v>
      </c>
      <c r="J181" s="311" t="s">
        <v>2260</v>
      </c>
      <c r="K181" s="317">
        <f t="shared" si="22"/>
        <v>31</v>
      </c>
      <c r="L181" s="224">
        <f t="shared" si="21"/>
        <v>0.20327868852459016</v>
      </c>
      <c r="M181" s="222" t="s">
        <v>265</v>
      </c>
      <c r="N181" s="225">
        <v>43042</v>
      </c>
      <c r="O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100</v>
      </c>
      <c r="B182" s="211">
        <v>43017</v>
      </c>
      <c r="C182" s="211"/>
      <c r="D182" s="212" t="s">
        <v>710</v>
      </c>
      <c r="E182" s="210" t="s">
        <v>275</v>
      </c>
      <c r="F182" s="213">
        <v>137.5</v>
      </c>
      <c r="G182" s="210"/>
      <c r="H182" s="210">
        <v>184</v>
      </c>
      <c r="I182" s="214">
        <v>183</v>
      </c>
      <c r="J182" s="305" t="s">
        <v>2517</v>
      </c>
      <c r="K182" s="215">
        <f t="shared" si="22"/>
        <v>46.5</v>
      </c>
      <c r="L182" s="216">
        <f t="shared" si="21"/>
        <v>0.33818181818181819</v>
      </c>
      <c r="M182" s="217" t="s">
        <v>265</v>
      </c>
      <c r="N182" s="218">
        <v>43108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101</v>
      </c>
      <c r="B183" s="211">
        <v>43018</v>
      </c>
      <c r="C183" s="211"/>
      <c r="D183" s="212" t="s">
        <v>2212</v>
      </c>
      <c r="E183" s="210" t="s">
        <v>275</v>
      </c>
      <c r="F183" s="213">
        <v>895</v>
      </c>
      <c r="G183" s="210"/>
      <c r="H183" s="210">
        <v>1122.5</v>
      </c>
      <c r="I183" s="214">
        <v>1078</v>
      </c>
      <c r="J183" s="305" t="s">
        <v>2342</v>
      </c>
      <c r="K183" s="215">
        <f t="shared" si="22"/>
        <v>227.5</v>
      </c>
      <c r="L183" s="216">
        <f t="shared" si="21"/>
        <v>0.25418994413407819</v>
      </c>
      <c r="M183" s="217" t="s">
        <v>265</v>
      </c>
      <c r="N183" s="218">
        <v>43117</v>
      </c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102</v>
      </c>
      <c r="B184" s="211">
        <v>43018</v>
      </c>
      <c r="C184" s="211"/>
      <c r="D184" s="212" t="s">
        <v>1271</v>
      </c>
      <c r="E184" s="210" t="s">
        <v>275</v>
      </c>
      <c r="F184" s="213">
        <v>125.5</v>
      </c>
      <c r="G184" s="210"/>
      <c r="H184" s="210">
        <v>158</v>
      </c>
      <c r="I184" s="214">
        <v>155</v>
      </c>
      <c r="J184" s="305" t="s">
        <v>2263</v>
      </c>
      <c r="K184" s="215">
        <f t="shared" si="22"/>
        <v>32.5</v>
      </c>
      <c r="L184" s="216">
        <f t="shared" si="21"/>
        <v>0.25896414342629481</v>
      </c>
      <c r="M184" s="217" t="s">
        <v>265</v>
      </c>
      <c r="N184" s="218">
        <v>43067</v>
      </c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251" customFormat="1">
      <c r="A185" s="210">
        <v>103</v>
      </c>
      <c r="B185" s="211">
        <v>43020</v>
      </c>
      <c r="C185" s="211"/>
      <c r="D185" s="212" t="s">
        <v>660</v>
      </c>
      <c r="E185" s="210" t="s">
        <v>275</v>
      </c>
      <c r="F185" s="213">
        <v>525</v>
      </c>
      <c r="G185" s="210"/>
      <c r="H185" s="210">
        <v>629</v>
      </c>
      <c r="I185" s="214">
        <v>629</v>
      </c>
      <c r="J185" s="307" t="s">
        <v>329</v>
      </c>
      <c r="K185" s="215">
        <f t="shared" si="22"/>
        <v>104</v>
      </c>
      <c r="L185" s="216">
        <f t="shared" si="21"/>
        <v>0.1980952380952381</v>
      </c>
      <c r="M185" s="217" t="s">
        <v>265</v>
      </c>
      <c r="N185" s="218">
        <v>43119</v>
      </c>
      <c r="O185" s="186"/>
      <c r="P185" s="141"/>
      <c r="Q185" s="141"/>
      <c r="R185" s="185"/>
      <c r="S185" s="250"/>
      <c r="T185" s="250"/>
      <c r="U185" s="250"/>
      <c r="V185" s="250"/>
      <c r="W185" s="250"/>
      <c r="X185" s="250"/>
      <c r="Y185" s="250"/>
    </row>
    <row r="186" spans="1:25" s="251" customFormat="1">
      <c r="A186" s="253">
        <v>104</v>
      </c>
      <c r="B186" s="254">
        <v>43046</v>
      </c>
      <c r="C186" s="254"/>
      <c r="D186" s="255" t="s">
        <v>838</v>
      </c>
      <c r="E186" s="253" t="s">
        <v>275</v>
      </c>
      <c r="F186" s="256">
        <v>740</v>
      </c>
      <c r="G186" s="253"/>
      <c r="H186" s="253">
        <v>892.5</v>
      </c>
      <c r="I186" s="257">
        <v>900</v>
      </c>
      <c r="J186" s="309" t="s">
        <v>2267</v>
      </c>
      <c r="K186" s="215">
        <f t="shared" si="22"/>
        <v>152.5</v>
      </c>
      <c r="L186" s="258">
        <f t="shared" si="21"/>
        <v>0.20608108108108109</v>
      </c>
      <c r="M186" s="259" t="s">
        <v>265</v>
      </c>
      <c r="N186" s="260">
        <v>43052</v>
      </c>
      <c r="O186" s="186"/>
      <c r="P186" s="141"/>
      <c r="Q186" s="141"/>
      <c r="R186" s="185"/>
      <c r="S186" s="250"/>
      <c r="T186" s="250"/>
      <c r="U186" s="250"/>
      <c r="V186" s="250"/>
      <c r="W186" s="250"/>
      <c r="X186" s="250"/>
      <c r="Y186" s="250"/>
    </row>
    <row r="187" spans="1:25" s="251" customFormat="1">
      <c r="A187" s="253">
        <v>105</v>
      </c>
      <c r="B187" s="254">
        <v>43073</v>
      </c>
      <c r="C187" s="254"/>
      <c r="D187" s="255" t="s">
        <v>1453</v>
      </c>
      <c r="E187" s="253" t="s">
        <v>275</v>
      </c>
      <c r="F187" s="256">
        <v>118.5</v>
      </c>
      <c r="G187" s="253"/>
      <c r="H187" s="253">
        <v>143.5</v>
      </c>
      <c r="I187" s="257">
        <v>145</v>
      </c>
      <c r="J187" s="309" t="s">
        <v>2316</v>
      </c>
      <c r="K187" s="215">
        <f t="shared" si="22"/>
        <v>25</v>
      </c>
      <c r="L187" s="258">
        <f t="shared" si="21"/>
        <v>0.2109704641350211</v>
      </c>
      <c r="M187" s="259" t="s">
        <v>265</v>
      </c>
      <c r="N187" s="260">
        <v>43097</v>
      </c>
      <c r="O187" s="250"/>
      <c r="R187" s="252"/>
      <c r="S187" s="250"/>
      <c r="T187" s="250"/>
      <c r="U187" s="250"/>
      <c r="V187" s="250"/>
      <c r="W187" s="250"/>
      <c r="X187" s="250"/>
      <c r="Y187" s="250"/>
    </row>
    <row r="188" spans="1:25" s="141" customFormat="1">
      <c r="A188" s="219">
        <v>106</v>
      </c>
      <c r="B188" s="220">
        <v>43074</v>
      </c>
      <c r="C188" s="220"/>
      <c r="D188" s="221" t="s">
        <v>426</v>
      </c>
      <c r="E188" s="219" t="s">
        <v>275</v>
      </c>
      <c r="F188" s="222">
        <v>177.5</v>
      </c>
      <c r="G188" s="223"/>
      <c r="H188" s="223">
        <v>215</v>
      </c>
      <c r="I188" s="223">
        <v>230</v>
      </c>
      <c r="J188" s="313" t="s">
        <v>2327</v>
      </c>
      <c r="K188" s="317">
        <f t="shared" si="22"/>
        <v>37.5</v>
      </c>
      <c r="L188" s="224">
        <f t="shared" si="21"/>
        <v>0.21126760563380281</v>
      </c>
      <c r="M188" s="222" t="s">
        <v>265</v>
      </c>
      <c r="N188" s="225">
        <v>43096</v>
      </c>
      <c r="O188" s="250"/>
      <c r="P188" s="251"/>
      <c r="Q188" s="251"/>
      <c r="R188" s="252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61">
        <v>107</v>
      </c>
      <c r="B189" s="262">
        <v>43090</v>
      </c>
      <c r="C189" s="262"/>
      <c r="D189" s="269" t="s">
        <v>1011</v>
      </c>
      <c r="E189" s="261" t="s">
        <v>275</v>
      </c>
      <c r="F189" s="263" t="s">
        <v>2324</v>
      </c>
      <c r="G189" s="261"/>
      <c r="H189" s="261"/>
      <c r="I189" s="264">
        <v>872</v>
      </c>
      <c r="J189" s="306" t="s">
        <v>264</v>
      </c>
      <c r="K189" s="266"/>
      <c r="L189" s="267"/>
      <c r="M189" s="265"/>
      <c r="N189" s="268"/>
      <c r="O189" s="250"/>
      <c r="P189" s="251"/>
      <c r="Q189" s="251"/>
      <c r="R189" s="252"/>
      <c r="S189" s="186"/>
      <c r="T189" s="186"/>
      <c r="U189" s="186"/>
      <c r="V189" s="186"/>
      <c r="W189" s="186"/>
      <c r="X189" s="186"/>
      <c r="Y189" s="186"/>
    </row>
    <row r="190" spans="1:25" s="251" customFormat="1">
      <c r="A190" s="253">
        <v>108</v>
      </c>
      <c r="B190" s="254">
        <v>43098</v>
      </c>
      <c r="C190" s="254"/>
      <c r="D190" s="255" t="s">
        <v>1909</v>
      </c>
      <c r="E190" s="253" t="s">
        <v>275</v>
      </c>
      <c r="F190" s="256">
        <v>435</v>
      </c>
      <c r="G190" s="253"/>
      <c r="H190" s="253">
        <v>542.5</v>
      </c>
      <c r="I190" s="257">
        <v>539</v>
      </c>
      <c r="J190" s="309" t="s">
        <v>329</v>
      </c>
      <c r="K190" s="215">
        <f t="shared" ref="K190:K191" si="23">H190-F190</f>
        <v>107.5</v>
      </c>
      <c r="L190" s="258">
        <f>K190/F190</f>
        <v>0.2471264367816092</v>
      </c>
      <c r="M190" s="259" t="s">
        <v>265</v>
      </c>
      <c r="N190" s="260">
        <v>43206</v>
      </c>
      <c r="O190" s="186"/>
      <c r="P190" s="141"/>
      <c r="Q190" s="141"/>
      <c r="R190" s="185"/>
      <c r="S190" s="250"/>
      <c r="T190" s="250"/>
      <c r="U190" s="250"/>
      <c r="V190" s="250"/>
      <c r="W190" s="250"/>
      <c r="X190" s="250"/>
      <c r="Y190" s="250"/>
    </row>
    <row r="191" spans="1:25" s="251" customFormat="1">
      <c r="A191" s="253">
        <v>109</v>
      </c>
      <c r="B191" s="254">
        <v>43098</v>
      </c>
      <c r="C191" s="254"/>
      <c r="D191" s="255" t="s">
        <v>1814</v>
      </c>
      <c r="E191" s="253" t="s">
        <v>275</v>
      </c>
      <c r="F191" s="256">
        <v>885</v>
      </c>
      <c r="G191" s="253"/>
      <c r="H191" s="253">
        <v>1090</v>
      </c>
      <c r="I191" s="257">
        <v>1084</v>
      </c>
      <c r="J191" s="309" t="s">
        <v>329</v>
      </c>
      <c r="K191" s="215">
        <f t="shared" si="23"/>
        <v>205</v>
      </c>
      <c r="L191" s="258">
        <f>K191/F191</f>
        <v>0.23163841807909605</v>
      </c>
      <c r="M191" s="259" t="s">
        <v>265</v>
      </c>
      <c r="N191" s="260">
        <v>43213</v>
      </c>
      <c r="O191" s="186"/>
      <c r="P191" s="141"/>
      <c r="Q191" s="141"/>
      <c r="R191" s="185"/>
      <c r="S191" s="250"/>
      <c r="T191" s="250"/>
      <c r="U191" s="250"/>
      <c r="V191" s="250"/>
      <c r="W191" s="250"/>
      <c r="X191" s="250"/>
      <c r="Y191" s="250"/>
    </row>
    <row r="192" spans="1:25" s="251" customFormat="1">
      <c r="A192" s="261">
        <v>110</v>
      </c>
      <c r="B192" s="262">
        <v>43138</v>
      </c>
      <c r="C192" s="262"/>
      <c r="D192" s="228" t="s">
        <v>808</v>
      </c>
      <c r="E192" s="226" t="s">
        <v>275</v>
      </c>
      <c r="F192" s="184" t="s">
        <v>2355</v>
      </c>
      <c r="G192" s="230"/>
      <c r="H192" s="230"/>
      <c r="I192" s="230">
        <v>190</v>
      </c>
      <c r="J192" s="306" t="s">
        <v>264</v>
      </c>
      <c r="K192" s="266"/>
      <c r="L192" s="267"/>
      <c r="M192" s="265"/>
      <c r="N192" s="268"/>
      <c r="O192" s="250"/>
      <c r="R192" s="252"/>
      <c r="S192" s="250"/>
      <c r="T192" s="250"/>
      <c r="U192" s="250"/>
      <c r="V192" s="250"/>
      <c r="W192" s="250"/>
      <c r="X192" s="250"/>
      <c r="Y192" s="250"/>
    </row>
    <row r="193" spans="1:25" s="251" customFormat="1">
      <c r="A193" s="261">
        <v>111</v>
      </c>
      <c r="B193" s="262">
        <v>43158</v>
      </c>
      <c r="C193" s="262"/>
      <c r="D193" s="228" t="s">
        <v>1184</v>
      </c>
      <c r="E193" s="261" t="s">
        <v>275</v>
      </c>
      <c r="F193" s="263" t="s">
        <v>2524</v>
      </c>
      <c r="G193" s="261"/>
      <c r="H193" s="261"/>
      <c r="I193" s="264">
        <v>398</v>
      </c>
      <c r="J193" s="306" t="s">
        <v>264</v>
      </c>
      <c r="K193" s="230"/>
      <c r="L193" s="226"/>
      <c r="M193" s="231"/>
      <c r="N193" s="232"/>
      <c r="O193" s="250"/>
      <c r="R193" s="252"/>
      <c r="S193" s="250"/>
      <c r="T193" s="250"/>
      <c r="U193" s="250"/>
      <c r="V193" s="250"/>
      <c r="W193" s="250"/>
      <c r="X193" s="250"/>
      <c r="Y193" s="250"/>
    </row>
    <row r="194" spans="1:25" s="251" customFormat="1">
      <c r="A194" s="261">
        <v>112</v>
      </c>
      <c r="B194" s="285">
        <v>43164</v>
      </c>
      <c r="C194" s="285"/>
      <c r="D194" s="228" t="s">
        <v>110</v>
      </c>
      <c r="E194" s="284" t="s">
        <v>275</v>
      </c>
      <c r="F194" s="286" t="s">
        <v>2527</v>
      </c>
      <c r="G194" s="284"/>
      <c r="H194" s="284"/>
      <c r="I194" s="287">
        <v>672</v>
      </c>
      <c r="J194" s="312" t="s">
        <v>264</v>
      </c>
      <c r="K194" s="266"/>
      <c r="L194" s="267"/>
      <c r="M194" s="265"/>
      <c r="N194" s="268"/>
      <c r="O194" s="250"/>
      <c r="R194" s="252"/>
      <c r="S194" s="250"/>
      <c r="T194" s="250"/>
      <c r="U194" s="250"/>
      <c r="V194" s="250"/>
      <c r="W194" s="250"/>
      <c r="X194" s="250"/>
      <c r="Y194" s="250"/>
    </row>
    <row r="195" spans="1:25" s="251" customFormat="1">
      <c r="A195" s="219">
        <v>113</v>
      </c>
      <c r="B195" s="220">
        <v>43192</v>
      </c>
      <c r="C195" s="220"/>
      <c r="D195" s="221" t="s">
        <v>736</v>
      </c>
      <c r="E195" s="219" t="s">
        <v>275</v>
      </c>
      <c r="F195" s="222">
        <v>492.5</v>
      </c>
      <c r="G195" s="223"/>
      <c r="H195" s="223">
        <v>589</v>
      </c>
      <c r="I195" s="223">
        <v>613</v>
      </c>
      <c r="J195" s="313" t="s">
        <v>2327</v>
      </c>
      <c r="K195" s="317">
        <f t="shared" ref="K195:K196" si="24">H195-F195</f>
        <v>96.5</v>
      </c>
      <c r="L195" s="224">
        <f t="shared" ref="L195:L196" si="25">K195/F195</f>
        <v>0.19593908629441625</v>
      </c>
      <c r="M195" s="222" t="s">
        <v>265</v>
      </c>
      <c r="N195" s="225">
        <v>43333</v>
      </c>
      <c r="O195" s="250"/>
      <c r="R195" s="252"/>
      <c r="S195" s="250"/>
      <c r="T195" s="250"/>
      <c r="U195" s="250"/>
      <c r="V195" s="250"/>
      <c r="W195" s="250"/>
      <c r="X195" s="250"/>
      <c r="Y195" s="250"/>
    </row>
    <row r="196" spans="1:25" s="251" customFormat="1">
      <c r="A196" s="233">
        <v>114</v>
      </c>
      <c r="B196" s="234">
        <v>43194</v>
      </c>
      <c r="C196" s="234"/>
      <c r="D196" s="235" t="s">
        <v>310</v>
      </c>
      <c r="E196" s="236" t="s">
        <v>275</v>
      </c>
      <c r="F196" s="233">
        <v>141.5</v>
      </c>
      <c r="G196" s="233"/>
      <c r="H196" s="237">
        <v>77</v>
      </c>
      <c r="I196" s="238">
        <v>180</v>
      </c>
      <c r="J196" s="325" t="s">
        <v>3495</v>
      </c>
      <c r="K196" s="318">
        <f t="shared" si="24"/>
        <v>-64.5</v>
      </c>
      <c r="L196" s="240">
        <f t="shared" si="25"/>
        <v>-0.45583038869257952</v>
      </c>
      <c r="M196" s="241" t="s">
        <v>1839</v>
      </c>
      <c r="N196" s="242">
        <v>43522</v>
      </c>
      <c r="O196" s="250"/>
      <c r="R196" s="252"/>
      <c r="S196" s="250"/>
      <c r="T196" s="250"/>
      <c r="U196" s="250"/>
      <c r="V196" s="250"/>
      <c r="W196" s="250"/>
      <c r="X196" s="250"/>
      <c r="Y196" s="250"/>
    </row>
    <row r="197" spans="1:25" s="251" customFormat="1">
      <c r="A197" s="233">
        <v>115</v>
      </c>
      <c r="B197" s="234">
        <v>43209</v>
      </c>
      <c r="C197" s="234"/>
      <c r="D197" s="235" t="s">
        <v>1139</v>
      </c>
      <c r="E197" s="236" t="s">
        <v>275</v>
      </c>
      <c r="F197" s="233">
        <v>430</v>
      </c>
      <c r="G197" s="233"/>
      <c r="H197" s="237">
        <v>220</v>
      </c>
      <c r="I197" s="238">
        <v>537</v>
      </c>
      <c r="J197" s="325" t="s">
        <v>2715</v>
      </c>
      <c r="K197" s="318">
        <f t="shared" ref="K197" si="26">H197-F197</f>
        <v>-210</v>
      </c>
      <c r="L197" s="240">
        <f t="shared" ref="L197" si="27">K197/F197</f>
        <v>-0.48837209302325579</v>
      </c>
      <c r="M197" s="241" t="s">
        <v>1839</v>
      </c>
      <c r="N197" s="242">
        <v>43252</v>
      </c>
      <c r="O197" s="250"/>
      <c r="R197" s="252"/>
      <c r="S197" s="250"/>
      <c r="T197" s="250"/>
      <c r="U197" s="250"/>
      <c r="V197" s="250"/>
      <c r="W197" s="250"/>
      <c r="X197" s="250"/>
      <c r="Y197" s="250"/>
    </row>
    <row r="198" spans="1:25" s="251" customFormat="1">
      <c r="A198" s="284">
        <v>116</v>
      </c>
      <c r="B198" s="285">
        <v>43220</v>
      </c>
      <c r="C198" s="285"/>
      <c r="D198" s="300" t="s">
        <v>857</v>
      </c>
      <c r="E198" s="284" t="s">
        <v>275</v>
      </c>
      <c r="F198" s="286" t="s">
        <v>2567</v>
      </c>
      <c r="G198" s="284"/>
      <c r="H198" s="284"/>
      <c r="I198" s="287">
        <v>196</v>
      </c>
      <c r="J198" s="304" t="s">
        <v>264</v>
      </c>
      <c r="K198" s="288"/>
      <c r="L198" s="289"/>
      <c r="M198" s="290"/>
      <c r="N198" s="291"/>
      <c r="O198" s="250"/>
      <c r="R198" s="252"/>
      <c r="S198" s="250"/>
      <c r="T198" s="250"/>
      <c r="U198" s="250"/>
      <c r="V198" s="250"/>
      <c r="W198" s="250"/>
      <c r="X198" s="250"/>
      <c r="Y198" s="250"/>
    </row>
    <row r="199" spans="1:25" s="251" customFormat="1">
      <c r="A199" s="284">
        <v>117</v>
      </c>
      <c r="B199" s="285">
        <v>43237</v>
      </c>
      <c r="C199" s="285"/>
      <c r="D199" s="300" t="s">
        <v>1326</v>
      </c>
      <c r="E199" s="284" t="s">
        <v>275</v>
      </c>
      <c r="F199" s="286" t="s">
        <v>311</v>
      </c>
      <c r="G199" s="284"/>
      <c r="H199" s="284"/>
      <c r="I199" s="287">
        <v>348</v>
      </c>
      <c r="J199" s="304" t="s">
        <v>264</v>
      </c>
      <c r="K199" s="288"/>
      <c r="L199" s="289"/>
      <c r="M199" s="290"/>
      <c r="N199" s="291"/>
      <c r="O199" s="250"/>
      <c r="R199" s="252"/>
      <c r="S199" s="250"/>
      <c r="T199" s="250"/>
      <c r="U199" s="250"/>
      <c r="V199" s="250"/>
      <c r="W199" s="250"/>
      <c r="X199" s="250"/>
      <c r="Y199" s="250"/>
    </row>
    <row r="200" spans="1:25" s="251" customFormat="1">
      <c r="A200" s="284">
        <v>118</v>
      </c>
      <c r="B200" s="285">
        <v>43258</v>
      </c>
      <c r="C200" s="285"/>
      <c r="D200" s="300" t="s">
        <v>1026</v>
      </c>
      <c r="E200" s="284" t="s">
        <v>275</v>
      </c>
      <c r="F200" s="263" t="s">
        <v>2717</v>
      </c>
      <c r="G200" s="284"/>
      <c r="H200" s="284"/>
      <c r="I200" s="287">
        <v>439</v>
      </c>
      <c r="J200" s="304" t="s">
        <v>264</v>
      </c>
      <c r="K200" s="288"/>
      <c r="L200" s="289"/>
      <c r="M200" s="290"/>
      <c r="N200" s="291"/>
      <c r="O200" s="250"/>
      <c r="R200" s="252"/>
      <c r="S200" s="250"/>
      <c r="T200" s="250"/>
      <c r="U200" s="250"/>
      <c r="V200" s="250"/>
      <c r="W200" s="250"/>
      <c r="X200" s="250"/>
      <c r="Y200" s="250"/>
    </row>
    <row r="201" spans="1:25" s="251" customFormat="1">
      <c r="A201" s="284">
        <v>119</v>
      </c>
      <c r="B201" s="285">
        <v>43285</v>
      </c>
      <c r="C201" s="285"/>
      <c r="D201" s="300" t="s">
        <v>40</v>
      </c>
      <c r="E201" s="284" t="s">
        <v>275</v>
      </c>
      <c r="F201" s="263" t="s">
        <v>2739</v>
      </c>
      <c r="G201" s="284"/>
      <c r="H201" s="284"/>
      <c r="I201" s="287">
        <v>170</v>
      </c>
      <c r="J201" s="304" t="s">
        <v>264</v>
      </c>
      <c r="K201" s="288"/>
      <c r="L201" s="289"/>
      <c r="M201" s="290"/>
      <c r="N201" s="291"/>
      <c r="O201" s="250"/>
      <c r="R201" s="252"/>
      <c r="S201" s="250"/>
      <c r="T201" s="250"/>
      <c r="U201" s="250"/>
      <c r="V201" s="250"/>
      <c r="W201" s="250"/>
      <c r="X201" s="250"/>
      <c r="Y201" s="250"/>
    </row>
    <row r="202" spans="1:25" s="251" customFormat="1">
      <c r="A202" s="284">
        <v>120</v>
      </c>
      <c r="B202" s="285">
        <v>43294</v>
      </c>
      <c r="C202" s="285"/>
      <c r="D202" s="300" t="s">
        <v>1914</v>
      </c>
      <c r="E202" s="284" t="s">
        <v>275</v>
      </c>
      <c r="F202" s="263" t="s">
        <v>2746</v>
      </c>
      <c r="G202" s="284"/>
      <c r="H202" s="284"/>
      <c r="I202" s="287">
        <v>59</v>
      </c>
      <c r="J202" s="304" t="s">
        <v>264</v>
      </c>
      <c r="K202" s="288"/>
      <c r="L202" s="289"/>
      <c r="M202" s="290"/>
      <c r="N202" s="291"/>
      <c r="O202" s="250"/>
      <c r="R202" s="252"/>
      <c r="S202" s="250"/>
      <c r="T202" s="250"/>
      <c r="U202" s="250"/>
      <c r="V202" s="250"/>
      <c r="W202" s="250"/>
      <c r="X202" s="250"/>
      <c r="Y202" s="250"/>
    </row>
    <row r="203" spans="1:25" s="251" customFormat="1">
      <c r="A203" s="233">
        <v>121</v>
      </c>
      <c r="B203" s="234">
        <v>43306</v>
      </c>
      <c r="C203" s="234"/>
      <c r="D203" s="235" t="s">
        <v>1813</v>
      </c>
      <c r="E203" s="236" t="s">
        <v>275</v>
      </c>
      <c r="F203" s="233">
        <v>27.5</v>
      </c>
      <c r="G203" s="233"/>
      <c r="H203" s="237">
        <v>13.1</v>
      </c>
      <c r="I203" s="238">
        <v>60</v>
      </c>
      <c r="J203" s="325" t="s">
        <v>3420</v>
      </c>
      <c r="K203" s="318">
        <f t="shared" ref="K203" si="28">H203-F203</f>
        <v>-14.4</v>
      </c>
      <c r="L203" s="240">
        <f t="shared" ref="L203" si="29">K203/F203</f>
        <v>-0.52363636363636368</v>
      </c>
      <c r="M203" s="241" t="s">
        <v>1839</v>
      </c>
      <c r="N203" s="242">
        <v>43138</v>
      </c>
      <c r="O203" s="250"/>
      <c r="R203" s="252"/>
      <c r="S203" s="250"/>
      <c r="T203" s="250"/>
      <c r="U203" s="250"/>
      <c r="V203" s="250"/>
      <c r="W203" s="250"/>
      <c r="X203" s="250"/>
      <c r="Y203" s="250"/>
    </row>
    <row r="204" spans="1:25" s="251" customFormat="1">
      <c r="A204" s="284">
        <v>122</v>
      </c>
      <c r="B204" s="285">
        <v>43318</v>
      </c>
      <c r="C204" s="285"/>
      <c r="D204" s="300" t="s">
        <v>757</v>
      </c>
      <c r="E204" s="284" t="s">
        <v>275</v>
      </c>
      <c r="F204" s="263" t="s">
        <v>2765</v>
      </c>
      <c r="G204" s="284"/>
      <c r="H204" s="284"/>
      <c r="I204" s="287">
        <v>182</v>
      </c>
      <c r="J204" s="304" t="s">
        <v>264</v>
      </c>
      <c r="K204" s="288"/>
      <c r="L204" s="289"/>
      <c r="M204" s="290"/>
      <c r="N204" s="291"/>
      <c r="O204" s="250"/>
      <c r="R204" s="252"/>
      <c r="S204" s="250"/>
      <c r="T204" s="250"/>
      <c r="U204" s="250"/>
      <c r="V204" s="250"/>
      <c r="W204" s="250"/>
      <c r="X204" s="250"/>
      <c r="Y204" s="250"/>
    </row>
    <row r="205" spans="1:25" s="251" customFormat="1">
      <c r="A205" s="253">
        <v>123</v>
      </c>
      <c r="B205" s="254">
        <v>43335</v>
      </c>
      <c r="C205" s="254"/>
      <c r="D205" s="255" t="s">
        <v>928</v>
      </c>
      <c r="E205" s="253" t="s">
        <v>275</v>
      </c>
      <c r="F205" s="256">
        <v>285</v>
      </c>
      <c r="G205" s="253"/>
      <c r="H205" s="253">
        <v>355</v>
      </c>
      <c r="I205" s="257">
        <v>364</v>
      </c>
      <c r="J205" s="309" t="s">
        <v>3328</v>
      </c>
      <c r="K205" s="215">
        <f t="shared" ref="K205" si="30">H205-F205</f>
        <v>70</v>
      </c>
      <c r="L205" s="258">
        <f>K205/F205</f>
        <v>0.24561403508771928</v>
      </c>
      <c r="M205" s="259" t="s">
        <v>265</v>
      </c>
      <c r="N205" s="260">
        <v>43455</v>
      </c>
      <c r="O205" s="186"/>
      <c r="P205" s="141"/>
      <c r="Q205" s="141"/>
      <c r="R205" s="185"/>
      <c r="S205" s="250"/>
      <c r="T205" s="250"/>
      <c r="U205" s="250"/>
      <c r="V205" s="250"/>
      <c r="W205" s="250"/>
      <c r="X205" s="250"/>
      <c r="Y205" s="250"/>
    </row>
    <row r="206" spans="1:25" s="251" customFormat="1">
      <c r="A206" s="284">
        <v>124</v>
      </c>
      <c r="B206" s="285">
        <v>43341</v>
      </c>
      <c r="C206" s="285"/>
      <c r="D206" s="386" t="s">
        <v>816</v>
      </c>
      <c r="E206" s="284" t="s">
        <v>275</v>
      </c>
      <c r="F206" s="263" t="s">
        <v>2775</v>
      </c>
      <c r="G206" s="284"/>
      <c r="H206" s="284"/>
      <c r="I206" s="287">
        <v>635</v>
      </c>
      <c r="J206" s="304" t="s">
        <v>264</v>
      </c>
      <c r="K206" s="288"/>
      <c r="L206" s="289"/>
      <c r="M206" s="290"/>
      <c r="N206" s="291"/>
      <c r="O206" s="250"/>
      <c r="R206" s="252"/>
      <c r="S206" s="250"/>
      <c r="T206" s="250"/>
      <c r="U206" s="250"/>
      <c r="V206" s="250"/>
      <c r="W206" s="250"/>
      <c r="X206" s="250"/>
      <c r="Y206" s="250"/>
    </row>
    <row r="207" spans="1:25" s="251" customFormat="1">
      <c r="A207" s="253">
        <v>125</v>
      </c>
      <c r="B207" s="254">
        <v>43395</v>
      </c>
      <c r="C207" s="254"/>
      <c r="D207" s="255" t="s">
        <v>747</v>
      </c>
      <c r="E207" s="253" t="s">
        <v>275</v>
      </c>
      <c r="F207" s="256">
        <v>475</v>
      </c>
      <c r="G207" s="253"/>
      <c r="H207" s="253">
        <v>574</v>
      </c>
      <c r="I207" s="257">
        <v>570</v>
      </c>
      <c r="J207" s="309" t="s">
        <v>329</v>
      </c>
      <c r="K207" s="215">
        <f t="shared" ref="K207" si="31">H207-F207</f>
        <v>99</v>
      </c>
      <c r="L207" s="258">
        <f>K207/F207</f>
        <v>0.20842105263157895</v>
      </c>
      <c r="M207" s="259" t="s">
        <v>265</v>
      </c>
      <c r="N207" s="260">
        <v>43403</v>
      </c>
      <c r="O207" s="186"/>
      <c r="P207" s="141"/>
      <c r="Q207" s="141"/>
      <c r="R207" s="185"/>
      <c r="S207" s="250"/>
      <c r="T207" s="250"/>
      <c r="U207" s="250"/>
      <c r="V207" s="250"/>
      <c r="W207" s="250"/>
      <c r="X207" s="250"/>
      <c r="Y207" s="250"/>
    </row>
    <row r="208" spans="1:25" s="251" customFormat="1">
      <c r="A208" s="284">
        <v>126</v>
      </c>
      <c r="B208" s="285">
        <v>43396</v>
      </c>
      <c r="C208" s="285"/>
      <c r="D208" s="386" t="s">
        <v>2993</v>
      </c>
      <c r="E208" s="284" t="s">
        <v>275</v>
      </c>
      <c r="F208" s="263" t="s">
        <v>3135</v>
      </c>
      <c r="G208" s="284"/>
      <c r="H208" s="284"/>
      <c r="I208" s="287">
        <v>191</v>
      </c>
      <c r="J208" s="304" t="s">
        <v>264</v>
      </c>
      <c r="K208" s="288"/>
      <c r="L208" s="289"/>
      <c r="M208" s="290"/>
      <c r="N208" s="291"/>
      <c r="O208" s="250"/>
      <c r="R208" s="252"/>
      <c r="S208" s="250"/>
      <c r="T208" s="250"/>
      <c r="U208" s="250"/>
      <c r="V208" s="250"/>
      <c r="W208" s="250"/>
      <c r="X208" s="250"/>
      <c r="Y208" s="250"/>
    </row>
    <row r="209" spans="1:26" s="251" customFormat="1">
      <c r="A209" s="253">
        <v>127</v>
      </c>
      <c r="B209" s="254">
        <v>43397</v>
      </c>
      <c r="C209" s="254"/>
      <c r="D209" s="255" t="s">
        <v>831</v>
      </c>
      <c r="E209" s="253" t="s">
        <v>275</v>
      </c>
      <c r="F209" s="256">
        <v>707.5</v>
      </c>
      <c r="G209" s="253"/>
      <c r="H209" s="253">
        <v>872</v>
      </c>
      <c r="I209" s="257">
        <v>872</v>
      </c>
      <c r="J209" s="309" t="s">
        <v>329</v>
      </c>
      <c r="K209" s="215">
        <f t="shared" ref="K209" si="32">H209-F209</f>
        <v>164.5</v>
      </c>
      <c r="L209" s="258">
        <f t="shared" ref="L209" si="33">K209/F209</f>
        <v>0.23250883392226149</v>
      </c>
      <c r="M209" s="259" t="s">
        <v>265</v>
      </c>
      <c r="N209" s="260">
        <v>43482</v>
      </c>
      <c r="O209" s="186"/>
      <c r="P209" s="141"/>
      <c r="Q209" s="141"/>
      <c r="R209" s="185"/>
      <c r="S209" s="250"/>
      <c r="T209" s="250"/>
      <c r="U209" s="250"/>
      <c r="V209" s="250"/>
      <c r="W209" s="250"/>
      <c r="X209" s="250"/>
      <c r="Y209" s="250"/>
    </row>
    <row r="210" spans="1:26" s="141" customFormat="1">
      <c r="A210" s="219">
        <v>128</v>
      </c>
      <c r="B210" s="220">
        <v>43398</v>
      </c>
      <c r="C210" s="220"/>
      <c r="D210" s="221" t="s">
        <v>340</v>
      </c>
      <c r="E210" s="219" t="s">
        <v>275</v>
      </c>
      <c r="F210" s="222">
        <v>707.5</v>
      </c>
      <c r="G210" s="223"/>
      <c r="H210" s="223">
        <v>850</v>
      </c>
      <c r="I210" s="223">
        <v>890</v>
      </c>
      <c r="J210" s="313" t="s">
        <v>3324</v>
      </c>
      <c r="K210" s="317">
        <f t="shared" ref="K210" si="34">H210-F210</f>
        <v>142.5</v>
      </c>
      <c r="L210" s="224">
        <f t="shared" ref="L210" si="35">K210/F210</f>
        <v>0.20141342756183744</v>
      </c>
      <c r="M210" s="222" t="s">
        <v>265</v>
      </c>
      <c r="N210" s="225">
        <v>43453</v>
      </c>
      <c r="O210" s="250"/>
      <c r="P210" s="251"/>
      <c r="Q210" s="251"/>
      <c r="R210" s="252"/>
      <c r="S210" s="186"/>
      <c r="T210" s="186"/>
      <c r="U210" s="186"/>
      <c r="V210" s="186"/>
      <c r="W210" s="186"/>
      <c r="X210" s="186"/>
      <c r="Y210" s="186"/>
    </row>
    <row r="211" spans="1:26" s="251" customFormat="1">
      <c r="A211" s="284">
        <v>129</v>
      </c>
      <c r="B211" s="285">
        <v>43398</v>
      </c>
      <c r="C211" s="285"/>
      <c r="D211" s="386" t="s">
        <v>668</v>
      </c>
      <c r="E211" s="284" t="s">
        <v>275</v>
      </c>
      <c r="F211" s="263" t="s">
        <v>3139</v>
      </c>
      <c r="G211" s="284"/>
      <c r="H211" s="284"/>
      <c r="I211" s="287">
        <v>209</v>
      </c>
      <c r="J211" s="304" t="s">
        <v>264</v>
      </c>
      <c r="K211" s="288"/>
      <c r="L211" s="289"/>
      <c r="M211" s="290"/>
      <c r="N211" s="291"/>
      <c r="O211" s="250"/>
      <c r="R211" s="252"/>
      <c r="S211" s="250"/>
      <c r="T211" s="250"/>
      <c r="U211" s="250"/>
      <c r="V211" s="250"/>
      <c r="W211" s="250"/>
      <c r="X211" s="250"/>
      <c r="Y211" s="250"/>
    </row>
    <row r="212" spans="1:26" s="251" customFormat="1">
      <c r="A212" s="253">
        <v>130</v>
      </c>
      <c r="B212" s="254">
        <v>43399</v>
      </c>
      <c r="C212" s="254"/>
      <c r="D212" s="255" t="s">
        <v>2823</v>
      </c>
      <c r="E212" s="253" t="s">
        <v>275</v>
      </c>
      <c r="F212" s="256">
        <v>240</v>
      </c>
      <c r="G212" s="253"/>
      <c r="H212" s="253">
        <v>297</v>
      </c>
      <c r="I212" s="257">
        <v>297</v>
      </c>
      <c r="J212" s="309" t="s">
        <v>329</v>
      </c>
      <c r="K212" s="215">
        <f t="shared" ref="K212" si="36">H212-F212</f>
        <v>57</v>
      </c>
      <c r="L212" s="258">
        <f>K212/F212</f>
        <v>0.23749999999999999</v>
      </c>
      <c r="M212" s="259" t="s">
        <v>265</v>
      </c>
      <c r="N212" s="260">
        <v>43417</v>
      </c>
      <c r="O212" s="186"/>
      <c r="P212" s="141"/>
      <c r="Q212" s="141"/>
      <c r="R212" s="185"/>
      <c r="S212" s="250"/>
      <c r="T212" s="250"/>
      <c r="U212" s="250"/>
      <c r="V212" s="250"/>
      <c r="W212" s="250"/>
      <c r="X212" s="250"/>
      <c r="Y212" s="250"/>
    </row>
    <row r="213" spans="1:26" s="251" customFormat="1">
      <c r="A213" s="284">
        <v>131</v>
      </c>
      <c r="B213" s="262">
        <v>43439</v>
      </c>
      <c r="C213" s="262"/>
      <c r="D213" s="386" t="s">
        <v>609</v>
      </c>
      <c r="E213" s="284" t="s">
        <v>275</v>
      </c>
      <c r="F213" s="286" t="s">
        <v>3168</v>
      </c>
      <c r="G213" s="284"/>
      <c r="H213" s="284"/>
      <c r="I213" s="287">
        <v>321</v>
      </c>
      <c r="J213" s="304" t="s">
        <v>264</v>
      </c>
      <c r="K213" s="288"/>
      <c r="L213" s="289"/>
      <c r="M213" s="290"/>
      <c r="N213" s="291"/>
      <c r="O213" s="250"/>
      <c r="R213" s="252"/>
      <c r="S213" s="250"/>
      <c r="T213" s="250"/>
      <c r="U213" s="250"/>
      <c r="V213" s="250"/>
      <c r="W213" s="250"/>
      <c r="X213" s="250"/>
      <c r="Y213" s="250"/>
    </row>
    <row r="214" spans="1:26" s="251" customFormat="1">
      <c r="A214" s="284">
        <v>132</v>
      </c>
      <c r="B214" s="262">
        <v>43439</v>
      </c>
      <c r="C214" s="262"/>
      <c r="D214" s="386" t="s">
        <v>3169</v>
      </c>
      <c r="E214" s="284" t="s">
        <v>275</v>
      </c>
      <c r="F214" s="286" t="s">
        <v>2324</v>
      </c>
      <c r="G214" s="284"/>
      <c r="H214" s="284"/>
      <c r="I214" s="287">
        <v>840</v>
      </c>
      <c r="J214" s="304" t="s">
        <v>264</v>
      </c>
      <c r="K214" s="288"/>
      <c r="L214" s="289"/>
      <c r="M214" s="290"/>
      <c r="N214" s="291"/>
      <c r="O214" s="250"/>
      <c r="R214" s="252"/>
      <c r="S214" s="250"/>
      <c r="T214" s="250"/>
      <c r="U214" s="250"/>
      <c r="V214" s="250"/>
      <c r="W214" s="250"/>
      <c r="X214" s="250"/>
      <c r="Y214" s="250"/>
    </row>
    <row r="215" spans="1:26" s="141" customFormat="1">
      <c r="A215" s="219">
        <v>133</v>
      </c>
      <c r="B215" s="220">
        <v>43439</v>
      </c>
      <c r="C215" s="220"/>
      <c r="D215" s="221" t="s">
        <v>3170</v>
      </c>
      <c r="E215" s="219" t="s">
        <v>275</v>
      </c>
      <c r="F215" s="222">
        <v>202.5</v>
      </c>
      <c r="G215" s="223"/>
      <c r="H215" s="223">
        <v>242.5</v>
      </c>
      <c r="I215" s="223">
        <v>252</v>
      </c>
      <c r="J215" s="313" t="s">
        <v>3331</v>
      </c>
      <c r="K215" s="317">
        <f t="shared" ref="K215" si="37">H215-F215</f>
        <v>40</v>
      </c>
      <c r="L215" s="224">
        <f t="shared" ref="L215" si="38">K215/F215</f>
        <v>0.19753086419753085</v>
      </c>
      <c r="M215" s="222" t="s">
        <v>265</v>
      </c>
      <c r="N215" s="225">
        <v>43460</v>
      </c>
      <c r="O215" s="250"/>
      <c r="P215" s="251"/>
      <c r="Q215" s="251"/>
      <c r="R215" s="252"/>
      <c r="S215" s="186"/>
      <c r="T215" s="186"/>
      <c r="U215" s="186"/>
      <c r="V215" s="186"/>
      <c r="W215" s="186"/>
      <c r="X215" s="186"/>
      <c r="Y215" s="186"/>
    </row>
    <row r="216" spans="1:26" s="251" customFormat="1">
      <c r="A216" s="284">
        <v>134</v>
      </c>
      <c r="B216" s="262">
        <v>43465</v>
      </c>
      <c r="C216" s="262"/>
      <c r="D216" s="386" t="s">
        <v>985</v>
      </c>
      <c r="E216" s="284" t="s">
        <v>275</v>
      </c>
      <c r="F216" s="286" t="s">
        <v>3342</v>
      </c>
      <c r="G216" s="284"/>
      <c r="H216" s="284"/>
      <c r="I216" s="287">
        <v>866</v>
      </c>
      <c r="J216" s="304" t="s">
        <v>264</v>
      </c>
      <c r="K216" s="288"/>
      <c r="L216" s="289"/>
      <c r="M216" s="290"/>
      <c r="N216" s="291"/>
      <c r="O216" s="250"/>
      <c r="R216" s="252"/>
      <c r="S216" s="250"/>
      <c r="T216" s="250"/>
      <c r="U216" s="250"/>
      <c r="V216" s="250"/>
      <c r="W216" s="250"/>
      <c r="X216" s="250"/>
      <c r="Y216" s="250"/>
    </row>
    <row r="217" spans="1:26" s="251" customFormat="1">
      <c r="A217" s="284">
        <v>135</v>
      </c>
      <c r="B217" s="262">
        <v>43469</v>
      </c>
      <c r="C217" s="262"/>
      <c r="D217" s="386" t="s">
        <v>1835</v>
      </c>
      <c r="E217" s="284" t="s">
        <v>275</v>
      </c>
      <c r="F217" s="286" t="s">
        <v>3350</v>
      </c>
      <c r="G217" s="284"/>
      <c r="H217" s="284"/>
      <c r="I217" s="287">
        <v>1185</v>
      </c>
      <c r="J217" s="304" t="s">
        <v>264</v>
      </c>
      <c r="K217" s="288"/>
      <c r="L217" s="289"/>
      <c r="M217" s="290"/>
      <c r="N217" s="291"/>
      <c r="O217" s="250"/>
      <c r="R217" s="252"/>
      <c r="S217" s="250"/>
      <c r="T217" s="250"/>
      <c r="U217" s="250"/>
      <c r="V217" s="250"/>
      <c r="W217" s="250"/>
      <c r="X217" s="250"/>
      <c r="Y217" s="250"/>
    </row>
    <row r="218" spans="1:26" s="251" customFormat="1">
      <c r="A218" s="284">
        <v>136</v>
      </c>
      <c r="B218" s="262">
        <v>43522</v>
      </c>
      <c r="C218" s="262"/>
      <c r="D218" s="386" t="s">
        <v>239</v>
      </c>
      <c r="E218" s="284" t="s">
        <v>275</v>
      </c>
      <c r="F218" s="286" t="s">
        <v>3492</v>
      </c>
      <c r="G218" s="284"/>
      <c r="H218" s="284"/>
      <c r="I218" s="287">
        <v>411</v>
      </c>
      <c r="J218" s="304" t="s">
        <v>264</v>
      </c>
      <c r="K218" s="288"/>
      <c r="L218" s="289"/>
      <c r="M218" s="290"/>
      <c r="N218" s="291"/>
      <c r="O218" s="250"/>
      <c r="R218" s="252"/>
      <c r="S218" s="250"/>
      <c r="T218" s="250"/>
      <c r="U218" s="250"/>
      <c r="V218" s="250"/>
      <c r="W218" s="250"/>
      <c r="X218" s="250"/>
      <c r="Y218" s="250"/>
    </row>
    <row r="219" spans="1:26" s="251" customFormat="1" ht="14.25">
      <c r="A219" s="284"/>
      <c r="B219" s="262"/>
      <c r="C219" s="262"/>
      <c r="D219" s="381"/>
      <c r="E219" s="284"/>
      <c r="F219" s="286"/>
      <c r="G219" s="284"/>
      <c r="H219" s="284"/>
      <c r="I219" s="287"/>
      <c r="J219" s="304"/>
      <c r="K219" s="288"/>
      <c r="L219" s="289"/>
      <c r="M219" s="290"/>
      <c r="N219" s="291"/>
      <c r="O219" s="250"/>
      <c r="R219" s="252"/>
      <c r="S219" s="250"/>
      <c r="T219" s="250"/>
      <c r="U219" s="250"/>
      <c r="V219" s="250"/>
      <c r="W219" s="250"/>
      <c r="X219" s="250"/>
      <c r="Y219" s="250"/>
    </row>
    <row r="220" spans="1:26" s="251" customFormat="1" ht="14.25">
      <c r="A220" s="284"/>
      <c r="B220" s="262"/>
      <c r="C220" s="262"/>
      <c r="D220" s="381"/>
      <c r="E220" s="284"/>
      <c r="F220" s="286"/>
      <c r="G220" s="284"/>
      <c r="H220" s="284"/>
      <c r="I220" s="287"/>
      <c r="J220" s="304"/>
      <c r="K220" s="288"/>
      <c r="L220" s="289"/>
      <c r="M220" s="290"/>
      <c r="N220" s="291"/>
      <c r="O220" s="250"/>
      <c r="R220" s="252"/>
      <c r="S220" s="250"/>
      <c r="T220" s="250"/>
      <c r="U220" s="250"/>
      <c r="V220" s="250"/>
      <c r="W220" s="250"/>
      <c r="X220" s="250"/>
      <c r="Y220" s="250"/>
    </row>
    <row r="221" spans="1:26">
      <c r="A221" s="284"/>
      <c r="B221" s="262"/>
      <c r="C221" s="262"/>
      <c r="D221" s="386"/>
      <c r="E221" s="284"/>
      <c r="F221" s="286"/>
      <c r="G221" s="284"/>
      <c r="H221" s="284"/>
      <c r="I221" s="287"/>
      <c r="J221" s="304"/>
      <c r="K221" s="288"/>
      <c r="L221" s="289"/>
      <c r="M221" s="290"/>
      <c r="N221" s="291"/>
      <c r="O221" s="250"/>
      <c r="P221" s="251"/>
      <c r="Q221" s="251"/>
      <c r="R221" s="252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284"/>
      <c r="B222" s="388"/>
      <c r="C222" s="388"/>
      <c r="D222" s="389"/>
      <c r="E222" s="284"/>
      <c r="F222" s="286" t="s">
        <v>359</v>
      </c>
      <c r="G222" s="284"/>
      <c r="H222" s="284"/>
      <c r="I222" s="287"/>
      <c r="J222" s="304"/>
      <c r="K222" s="288"/>
      <c r="L222" s="289"/>
      <c r="M222" s="290"/>
      <c r="N222" s="291"/>
      <c r="O222" s="250"/>
      <c r="P222" s="251"/>
      <c r="Q222" s="251"/>
      <c r="R222" s="252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93"/>
      <c r="B223" s="94"/>
      <c r="C223" s="94"/>
      <c r="D223" s="95"/>
      <c r="E223" s="96"/>
      <c r="F223" s="170"/>
      <c r="G223" s="86"/>
      <c r="H223" s="157"/>
      <c r="I223" s="173"/>
      <c r="J223" s="150"/>
      <c r="K223" s="87"/>
      <c r="L223" s="87"/>
      <c r="M223" s="87"/>
      <c r="N223" s="18"/>
      <c r="O223" s="9"/>
      <c r="P223" s="1"/>
      <c r="Q223" s="1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3" t="s">
        <v>171</v>
      </c>
      <c r="B224" s="18"/>
      <c r="C224" s="18"/>
      <c r="D224" s="18"/>
      <c r="E224" s="18"/>
      <c r="F224" s="87"/>
      <c r="G224" s="87"/>
      <c r="H224" s="87"/>
      <c r="I224" s="87"/>
      <c r="J224" s="140"/>
      <c r="K224" s="87"/>
      <c r="L224" s="87"/>
      <c r="M224" s="87"/>
      <c r="N224" s="18"/>
      <c r="O224" s="9"/>
      <c r="P224" s="1"/>
      <c r="Q224" s="1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37" t="s">
        <v>172</v>
      </c>
      <c r="B225" s="18"/>
      <c r="C225" s="18"/>
      <c r="D225" s="18"/>
      <c r="E225" s="18"/>
      <c r="F225" s="87"/>
      <c r="G225" s="87"/>
      <c r="H225" s="87"/>
      <c r="I225" s="87"/>
      <c r="J225" s="140"/>
      <c r="K225" s="87"/>
      <c r="L225" s="87"/>
      <c r="M225" s="87"/>
      <c r="N225" s="18"/>
      <c r="O225" s="9"/>
      <c r="P225" s="1"/>
      <c r="Q225" s="1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37" t="s">
        <v>173</v>
      </c>
      <c r="B226" s="18"/>
      <c r="C226" s="18"/>
      <c r="D226" s="18"/>
      <c r="E226" s="18"/>
      <c r="F226" s="87"/>
      <c r="G226" s="87"/>
      <c r="H226" s="87"/>
      <c r="I226" s="87"/>
      <c r="J226" s="140"/>
      <c r="K226" s="87"/>
      <c r="L226" s="87"/>
      <c r="M226" s="87"/>
      <c r="N226" s="18"/>
      <c r="O226" s="9"/>
      <c r="P226" s="1"/>
      <c r="Q226" s="1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37" t="s">
        <v>174</v>
      </c>
      <c r="B227" s="18"/>
      <c r="C227" s="18"/>
      <c r="D227" s="18"/>
      <c r="E227" s="18"/>
      <c r="F227" s="87"/>
      <c r="G227" s="87"/>
      <c r="H227" s="87"/>
      <c r="I227" s="87"/>
      <c r="J227" s="140"/>
      <c r="K227" s="87"/>
      <c r="L227" s="87"/>
      <c r="M227" s="87"/>
      <c r="N227" s="18"/>
      <c r="O227" s="9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4" t="s">
        <v>175</v>
      </c>
      <c r="B228" s="18"/>
      <c r="C228" s="18"/>
      <c r="D228" s="18"/>
      <c r="E228" s="18"/>
      <c r="F228" s="87"/>
      <c r="G228" s="87"/>
      <c r="H228" s="87"/>
      <c r="I228" s="87"/>
      <c r="J228" s="140"/>
      <c r="K228" s="87"/>
      <c r="L228" s="87"/>
      <c r="M228" s="87"/>
      <c r="N228" s="18"/>
      <c r="O228" s="9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4" t="s">
        <v>176</v>
      </c>
      <c r="B229" s="18"/>
      <c r="C229" s="18"/>
      <c r="D229" s="18"/>
      <c r="E229" s="18"/>
      <c r="F229" s="87"/>
      <c r="G229" s="87"/>
      <c r="H229" s="87"/>
      <c r="I229" s="87"/>
      <c r="J229" s="140"/>
      <c r="K229" s="87"/>
      <c r="L229" s="87"/>
      <c r="M229" s="87"/>
      <c r="N229" s="18"/>
      <c r="O229" s="140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4" t="s">
        <v>177</v>
      </c>
      <c r="B230" s="18"/>
      <c r="C230" s="18"/>
      <c r="D230" s="18"/>
      <c r="E230" s="18"/>
      <c r="F230" s="87"/>
      <c r="G230" s="87"/>
      <c r="H230" s="87"/>
      <c r="I230" s="87"/>
      <c r="J230" s="140"/>
      <c r="K230" s="87"/>
      <c r="L230" s="87"/>
      <c r="M230" s="87"/>
      <c r="N230" s="18"/>
      <c r="O230" s="140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4" t="s">
        <v>178</v>
      </c>
      <c r="B231" s="18"/>
      <c r="C231" s="18"/>
      <c r="D231" s="18"/>
      <c r="E231" s="18"/>
      <c r="F231" s="87"/>
      <c r="G231" s="87"/>
      <c r="H231" s="87"/>
      <c r="I231" s="87"/>
      <c r="J231" s="140"/>
      <c r="K231" s="87"/>
      <c r="L231" s="87"/>
      <c r="M231" s="87"/>
      <c r="N231" s="18"/>
      <c r="O231" s="140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4" t="s">
        <v>179</v>
      </c>
      <c r="B232" s="18"/>
      <c r="C232" s="18"/>
      <c r="D232" s="18"/>
      <c r="E232" s="18"/>
      <c r="F232" s="87"/>
      <c r="G232" s="87"/>
      <c r="H232" s="87"/>
      <c r="I232" s="87"/>
      <c r="J232" s="140"/>
      <c r="K232" s="87"/>
      <c r="L232" s="87"/>
      <c r="M232" s="87"/>
      <c r="N232" s="18"/>
      <c r="O232" s="140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4" t="s">
        <v>180</v>
      </c>
      <c r="B233" s="18"/>
      <c r="C233" s="18"/>
      <c r="D233" s="18"/>
      <c r="E233" s="18"/>
      <c r="F233" s="87"/>
      <c r="G233" s="87"/>
      <c r="H233" s="87"/>
      <c r="I233" s="87"/>
      <c r="J233" s="140"/>
      <c r="K233" s="87"/>
      <c r="L233" s="87"/>
      <c r="M233" s="87"/>
      <c r="N233" s="18"/>
      <c r="O233" s="140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18"/>
      <c r="B234" s="18"/>
      <c r="C234" s="18"/>
      <c r="D234" s="18"/>
      <c r="E234" s="18"/>
      <c r="F234" s="87"/>
      <c r="G234" s="87"/>
      <c r="H234" s="87"/>
      <c r="I234" s="87"/>
      <c r="J234" s="140"/>
      <c r="K234" s="87"/>
      <c r="L234" s="87"/>
      <c r="M234" s="87"/>
      <c r="N234" s="18"/>
      <c r="O234" s="140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18"/>
      <c r="B235" s="18"/>
      <c r="C235" s="18"/>
      <c r="D235" s="18"/>
      <c r="E235" s="18"/>
      <c r="F235" s="87"/>
      <c r="G235" s="87"/>
      <c r="H235" s="87"/>
      <c r="I235" s="87"/>
      <c r="J235" s="140"/>
      <c r="K235" s="87"/>
      <c r="L235" s="87"/>
      <c r="M235" s="87"/>
      <c r="N235" s="18"/>
      <c r="O235" s="140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18"/>
      <c r="B236" s="18"/>
      <c r="C236" s="18"/>
      <c r="D236" s="18"/>
      <c r="E236" s="18"/>
      <c r="F236" s="87"/>
      <c r="G236" s="87"/>
      <c r="H236" s="87"/>
      <c r="I236" s="87"/>
      <c r="J236" s="140"/>
      <c r="K236" s="87"/>
      <c r="L236" s="87"/>
      <c r="M236" s="87"/>
      <c r="N236" s="18"/>
      <c r="O236" s="140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18"/>
      <c r="B237" s="18"/>
      <c r="C237" s="18"/>
      <c r="D237" s="18"/>
      <c r="E237" s="18"/>
      <c r="F237" s="87"/>
      <c r="G237" s="87"/>
      <c r="H237" s="87"/>
      <c r="I237" s="87"/>
      <c r="J237" s="140"/>
      <c r="K237" s="87"/>
      <c r="L237" s="87"/>
      <c r="M237" s="87"/>
      <c r="N237" s="18"/>
      <c r="O237" s="140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18"/>
      <c r="B238" s="18"/>
      <c r="C238" s="18"/>
      <c r="D238" s="18"/>
      <c r="E238" s="18"/>
      <c r="F238" s="87"/>
      <c r="G238" s="87"/>
      <c r="H238" s="87"/>
      <c r="I238" s="87"/>
      <c r="J238" s="140"/>
      <c r="K238" s="87"/>
      <c r="L238" s="87"/>
      <c r="M238" s="87"/>
      <c r="N238" s="18"/>
      <c r="O238" s="140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18"/>
      <c r="B239" s="18"/>
      <c r="C239" s="18"/>
      <c r="D239" s="18"/>
      <c r="E239" s="18"/>
      <c r="F239" s="87"/>
      <c r="G239" s="87"/>
      <c r="H239" s="87"/>
      <c r="I239" s="87"/>
      <c r="J239" s="140"/>
      <c r="K239" s="87"/>
      <c r="L239" s="87"/>
      <c r="M239" s="87"/>
      <c r="N239" s="18"/>
      <c r="O239" s="140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18"/>
      <c r="B240" s="18"/>
      <c r="C240" s="18"/>
      <c r="D240" s="18"/>
      <c r="E240" s="18"/>
      <c r="F240" s="87"/>
      <c r="G240" s="87"/>
      <c r="H240" s="87"/>
      <c r="I240" s="87"/>
      <c r="J240" s="140"/>
      <c r="K240" s="87"/>
      <c r="L240" s="87"/>
      <c r="M240" s="87"/>
      <c r="N240" s="18"/>
      <c r="O240" s="140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18"/>
      <c r="B241" s="18"/>
      <c r="C241" s="18"/>
      <c r="D241" s="18"/>
      <c r="E241" s="18"/>
      <c r="F241" s="87"/>
      <c r="G241" s="87"/>
      <c r="H241" s="87"/>
      <c r="I241" s="87"/>
      <c r="J241" s="140"/>
      <c r="K241" s="87"/>
      <c r="L241" s="87"/>
      <c r="M241" s="87"/>
      <c r="N241" s="18"/>
      <c r="O241" s="140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18"/>
      <c r="B242" s="18"/>
      <c r="C242" s="18"/>
      <c r="D242" s="18"/>
      <c r="J242" s="149"/>
      <c r="K242" s="113"/>
      <c r="L242" s="141"/>
      <c r="M242" s="87"/>
      <c r="N242" s="18"/>
      <c r="O242" s="140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18"/>
      <c r="B243" s="18"/>
      <c r="C243" s="18"/>
      <c r="D243" s="18"/>
      <c r="J243" s="149"/>
      <c r="K243" s="113"/>
      <c r="L243" s="141"/>
      <c r="M243" s="87"/>
      <c r="N243" s="18"/>
      <c r="O243" s="140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18"/>
      <c r="B244" s="18"/>
      <c r="C244" s="18"/>
      <c r="D244" s="18"/>
      <c r="J244" s="149"/>
      <c r="K244" s="113"/>
      <c r="M244" s="87"/>
      <c r="N244" s="18"/>
      <c r="O244" s="140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18"/>
      <c r="B245" s="18"/>
      <c r="C245" s="18"/>
      <c r="D245" s="18"/>
      <c r="J245" s="149"/>
      <c r="K245" s="113"/>
      <c r="M245" s="87"/>
      <c r="N245" s="18"/>
      <c r="O245" s="140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18"/>
      <c r="B246" s="18"/>
      <c r="C246" s="18"/>
      <c r="D246" s="18"/>
      <c r="J246" s="149"/>
      <c r="K246" s="113"/>
      <c r="L246" s="141"/>
      <c r="M246" s="87"/>
      <c r="N246" s="18"/>
      <c r="O246" s="140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18"/>
      <c r="B247" s="18"/>
      <c r="C247" s="18"/>
      <c r="D247" s="18"/>
      <c r="E247" s="18"/>
      <c r="F247" s="87"/>
      <c r="G247" s="87"/>
      <c r="H247" s="87"/>
      <c r="I247" s="87"/>
      <c r="J247" s="140"/>
      <c r="K247" s="87"/>
      <c r="L247" s="87"/>
      <c r="M247" s="87"/>
      <c r="N247" s="18"/>
      <c r="O247" s="140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18"/>
      <c r="B248" s="18"/>
      <c r="C248" s="18"/>
      <c r="D248" s="18"/>
      <c r="E248" s="18"/>
      <c r="F248" s="87"/>
      <c r="G248" s="87"/>
      <c r="H248" s="87"/>
      <c r="I248" s="87"/>
      <c r="J248" s="140"/>
      <c r="K248" s="87"/>
      <c r="L248" s="87"/>
      <c r="M248" s="87"/>
      <c r="N248" s="18"/>
      <c r="O248" s="140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18"/>
      <c r="B249" s="18"/>
      <c r="C249" s="18"/>
      <c r="D249" s="18"/>
      <c r="E249" s="18"/>
      <c r="F249" s="87"/>
      <c r="G249" s="87"/>
      <c r="H249" s="87"/>
      <c r="I249" s="87"/>
      <c r="J249" s="140"/>
      <c r="K249" s="87"/>
      <c r="L249" s="87"/>
      <c r="M249" s="87"/>
      <c r="N249" s="18"/>
      <c r="O249" s="140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18"/>
      <c r="B250" s="18"/>
      <c r="C250" s="18"/>
      <c r="D250" s="18"/>
      <c r="E250" s="18"/>
      <c r="F250" s="87"/>
      <c r="G250" s="87"/>
      <c r="H250" s="87"/>
      <c r="I250" s="87"/>
      <c r="J250" s="140"/>
      <c r="K250" s="87"/>
      <c r="L250" s="87"/>
      <c r="M250" s="87"/>
      <c r="N250" s="18"/>
      <c r="O250" s="140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18"/>
      <c r="B251" s="18"/>
      <c r="C251" s="18"/>
      <c r="D251" s="18"/>
      <c r="E251" s="18"/>
      <c r="F251" s="87"/>
      <c r="G251" s="87"/>
      <c r="H251" s="87"/>
      <c r="I251" s="87"/>
      <c r="J251" s="140"/>
      <c r="K251" s="87"/>
      <c r="L251" s="87"/>
      <c r="M251" s="87"/>
      <c r="N251" s="18"/>
      <c r="O251" s="140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18"/>
      <c r="B252" s="18"/>
      <c r="C252" s="18"/>
      <c r="D252" s="18"/>
      <c r="E252" s="18"/>
      <c r="F252" s="87"/>
      <c r="G252" s="87"/>
      <c r="H252" s="87"/>
      <c r="I252" s="87"/>
      <c r="J252" s="140"/>
      <c r="K252" s="87"/>
      <c r="L252" s="87"/>
      <c r="M252" s="87"/>
      <c r="N252" s="18"/>
      <c r="O252" s="140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18"/>
      <c r="B253" s="18"/>
      <c r="C253" s="18"/>
      <c r="D253" s="18"/>
      <c r="E253" s="18"/>
      <c r="F253" s="87"/>
      <c r="G253" s="87"/>
      <c r="H253" s="87"/>
      <c r="I253" s="87"/>
      <c r="J253" s="140"/>
      <c r="K253" s="87"/>
      <c r="L253" s="87"/>
      <c r="M253" s="87"/>
      <c r="N253" s="18"/>
      <c r="O253" s="140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18"/>
      <c r="B254" s="18"/>
      <c r="C254" s="18"/>
      <c r="D254" s="18"/>
      <c r="E254" s="18"/>
      <c r="F254" s="87"/>
      <c r="G254" s="87"/>
      <c r="H254" s="87"/>
      <c r="I254" s="87"/>
      <c r="J254" s="140"/>
      <c r="K254" s="87"/>
      <c r="L254" s="87"/>
      <c r="M254" s="87"/>
      <c r="N254" s="18"/>
      <c r="O254" s="140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18"/>
      <c r="B255" s="18"/>
      <c r="C255" s="18"/>
      <c r="D255" s="18"/>
      <c r="E255" s="18"/>
      <c r="F255" s="87"/>
      <c r="G255" s="87"/>
      <c r="H255" s="87"/>
      <c r="I255" s="87"/>
      <c r="J255" s="140"/>
      <c r="K255" s="87"/>
      <c r="L255" s="87"/>
      <c r="M255" s="87"/>
      <c r="N255" s="18"/>
      <c r="O255" s="140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18"/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140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18"/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140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140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140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140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40"/>
      <c r="K274" s="87"/>
      <c r="L274" s="87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40"/>
      <c r="K275" s="87"/>
      <c r="L275" s="87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O329" s="140"/>
      <c r="P329" s="18"/>
      <c r="Q329" s="18"/>
      <c r="R329" s="87"/>
    </row>
    <row r="330" spans="1:26">
      <c r="O330" s="140"/>
      <c r="P330" s="18"/>
      <c r="Q330" s="18"/>
      <c r="R330" s="87"/>
    </row>
    <row r="331" spans="1:26">
      <c r="O331" s="140"/>
      <c r="P331" s="18"/>
      <c r="Q331" s="18"/>
    </row>
    <row r="332" spans="1:26">
      <c r="O332" s="140"/>
    </row>
    <row r="333" spans="1:26">
      <c r="O333" s="140"/>
    </row>
    <row r="343" spans="1:16383">
      <c r="E343" s="149"/>
      <c r="G343" s="113"/>
      <c r="H343" s="141"/>
    </row>
    <row r="345" spans="1:16383">
      <c r="A345" s="113">
        <v>26</v>
      </c>
      <c r="B345" s="414">
        <v>43480</v>
      </c>
      <c r="D345" s="113" t="s">
        <v>3365</v>
      </c>
      <c r="E345" s="113" t="s">
        <v>263</v>
      </c>
      <c r="F345" s="149">
        <v>1890</v>
      </c>
      <c r="G345" s="149">
        <v>1867</v>
      </c>
      <c r="H345" s="149">
        <v>1908</v>
      </c>
      <c r="I345" s="149">
        <v>1940</v>
      </c>
      <c r="J345" s="350" t="s">
        <v>3361</v>
      </c>
      <c r="K345" s="350">
        <f t="shared" ref="K345" si="39">H345-F345</f>
        <v>18</v>
      </c>
      <c r="L345" s="383"/>
      <c r="M345" s="350">
        <f t="shared" ref="M345" si="40">N345*K345</f>
        <v>9000</v>
      </c>
      <c r="N345" s="350">
        <v>500</v>
      </c>
      <c r="O345" s="350" t="s">
        <v>265</v>
      </c>
      <c r="P345" s="413">
        <v>43480</v>
      </c>
    </row>
    <row r="346" spans="1:16383" ht="14.25">
      <c r="A346" s="349"/>
      <c r="B346" s="354"/>
      <c r="C346" s="381"/>
      <c r="D346" s="348"/>
      <c r="E346" s="348"/>
      <c r="F346" s="349"/>
      <c r="G346" s="349"/>
      <c r="H346" s="348"/>
      <c r="I346" s="281"/>
      <c r="J346" s="281"/>
      <c r="K346" s="352"/>
      <c r="L346" s="281"/>
      <c r="M346" s="281"/>
      <c r="N346" s="281"/>
      <c r="O346" s="354"/>
      <c r="P346" s="382"/>
      <c r="Q346" s="394"/>
      <c r="R346" s="141"/>
      <c r="S346" s="140"/>
      <c r="T346" s="140"/>
      <c r="U346" s="140"/>
      <c r="V346" s="140"/>
      <c r="W346" s="140"/>
      <c r="X346" s="140"/>
      <c r="Y346" s="140"/>
      <c r="Z346" s="141"/>
      <c r="AA346" s="141"/>
      <c r="AB346" s="141"/>
      <c r="AC346" s="141"/>
      <c r="AD346" s="141"/>
      <c r="AE346" s="141"/>
      <c r="AF346" s="141"/>
      <c r="AG346" s="141"/>
      <c r="AH346" s="141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141"/>
      <c r="AY346" s="141"/>
      <c r="AZ346" s="141"/>
      <c r="BA346" s="141"/>
      <c r="BB346" s="141"/>
      <c r="BC346" s="141"/>
      <c r="BD346" s="141"/>
      <c r="BE346" s="141"/>
      <c r="BF346" s="141"/>
      <c r="BG346" s="141"/>
      <c r="BH346" s="141"/>
      <c r="BI346" s="141"/>
      <c r="BJ346" s="141"/>
      <c r="BK346" s="141"/>
      <c r="BL346" s="141"/>
      <c r="BM346" s="141"/>
      <c r="BN346" s="141"/>
      <c r="BO346" s="141"/>
      <c r="BP346" s="141"/>
      <c r="BQ346" s="141"/>
      <c r="BR346" s="141"/>
      <c r="BS346" s="141"/>
      <c r="BT346" s="141"/>
      <c r="BU346" s="141"/>
      <c r="BV346" s="141"/>
      <c r="BW346" s="141"/>
      <c r="BX346" s="141"/>
      <c r="BY346" s="141"/>
      <c r="BZ346" s="141"/>
      <c r="CA346" s="141"/>
      <c r="CB346" s="141"/>
      <c r="CC346" s="141"/>
      <c r="CD346" s="141"/>
      <c r="CE346" s="141"/>
      <c r="CF346" s="141"/>
      <c r="CG346" s="141"/>
      <c r="CH346" s="141"/>
      <c r="CI346" s="141"/>
      <c r="CJ346" s="141"/>
      <c r="CK346" s="141"/>
      <c r="CL346" s="141"/>
      <c r="CM346" s="141"/>
      <c r="CN346" s="141"/>
      <c r="CO346" s="141"/>
      <c r="CP346" s="141"/>
      <c r="CQ346" s="141"/>
      <c r="CR346" s="141"/>
      <c r="CS346" s="141"/>
      <c r="CT346" s="141"/>
      <c r="CU346" s="141"/>
      <c r="CV346" s="141"/>
      <c r="CW346" s="141"/>
      <c r="CX346" s="141"/>
      <c r="CY346" s="141"/>
      <c r="CZ346" s="141"/>
      <c r="DA346" s="141"/>
      <c r="DB346" s="141"/>
      <c r="DC346" s="141"/>
      <c r="DD346" s="141"/>
      <c r="DE346" s="141"/>
      <c r="DF346" s="141"/>
      <c r="DG346" s="141"/>
      <c r="DH346" s="141"/>
      <c r="DI346" s="141"/>
      <c r="DJ346" s="141"/>
      <c r="DK346" s="141"/>
      <c r="DL346" s="141"/>
      <c r="DM346" s="141"/>
      <c r="DN346" s="141"/>
      <c r="DO346" s="141"/>
      <c r="DP346" s="141"/>
      <c r="DQ346" s="141"/>
      <c r="DR346" s="141"/>
      <c r="DS346" s="141"/>
      <c r="DT346" s="141"/>
      <c r="DU346" s="141"/>
      <c r="DV346" s="141"/>
      <c r="DW346" s="141"/>
      <c r="DX346" s="141"/>
      <c r="DY346" s="141"/>
      <c r="DZ346" s="141"/>
      <c r="EA346" s="141"/>
      <c r="EB346" s="141"/>
      <c r="EC346" s="141"/>
      <c r="ED346" s="141"/>
      <c r="EE346" s="141"/>
      <c r="EF346" s="141"/>
      <c r="EG346" s="141"/>
      <c r="EH346" s="141"/>
      <c r="EI346" s="141"/>
      <c r="EJ346" s="141"/>
      <c r="EK346" s="141"/>
      <c r="EL346" s="141"/>
      <c r="EM346" s="141"/>
      <c r="EN346" s="141"/>
      <c r="EO346" s="141"/>
      <c r="EP346" s="141"/>
      <c r="EQ346" s="141"/>
      <c r="ER346" s="141"/>
      <c r="ES346" s="141"/>
      <c r="ET346" s="141"/>
      <c r="EU346" s="141"/>
      <c r="EV346" s="141"/>
      <c r="EW346" s="141"/>
      <c r="EX346" s="141"/>
      <c r="EY346" s="141"/>
      <c r="EZ346" s="141"/>
      <c r="FA346" s="141"/>
      <c r="FB346" s="141"/>
      <c r="FC346" s="141"/>
      <c r="FD346" s="141"/>
      <c r="FE346" s="141"/>
      <c r="FF346" s="141"/>
      <c r="FG346" s="141"/>
      <c r="FH346" s="141"/>
      <c r="FI346" s="141"/>
      <c r="FJ346" s="141"/>
      <c r="FK346" s="141"/>
      <c r="FL346" s="141"/>
      <c r="FM346" s="141"/>
      <c r="FN346" s="141"/>
      <c r="FO346" s="141"/>
      <c r="FP346" s="141"/>
      <c r="FQ346" s="141"/>
      <c r="FR346" s="141"/>
      <c r="FS346" s="141"/>
      <c r="FT346" s="141"/>
      <c r="FU346" s="141"/>
      <c r="FV346" s="141"/>
      <c r="FW346" s="141"/>
      <c r="FX346" s="141"/>
      <c r="FY346" s="141"/>
      <c r="FZ346" s="141"/>
      <c r="GA346" s="141"/>
      <c r="GB346" s="141"/>
      <c r="GC346" s="141"/>
      <c r="GD346" s="141"/>
      <c r="GE346" s="141"/>
      <c r="GF346" s="141"/>
      <c r="GG346" s="141"/>
      <c r="GH346" s="141"/>
      <c r="GI346" s="141"/>
      <c r="GJ346" s="141"/>
      <c r="GK346" s="141"/>
      <c r="GL346" s="141"/>
      <c r="GM346" s="141"/>
      <c r="GN346" s="141"/>
      <c r="GO346" s="141"/>
      <c r="GP346" s="141"/>
      <c r="GQ346" s="141"/>
      <c r="GR346" s="141"/>
      <c r="GS346" s="141"/>
      <c r="GT346" s="141"/>
      <c r="GU346" s="141"/>
      <c r="GV346" s="141"/>
      <c r="GW346" s="141"/>
      <c r="GX346" s="141"/>
      <c r="GY346" s="141"/>
      <c r="GZ346" s="141"/>
      <c r="HA346" s="141"/>
      <c r="HB346" s="141"/>
      <c r="HC346" s="141"/>
      <c r="HD346" s="141"/>
      <c r="HE346" s="141"/>
      <c r="HF346" s="141"/>
      <c r="HG346" s="141"/>
      <c r="HH346" s="141"/>
      <c r="HI346" s="141"/>
      <c r="HJ346" s="141"/>
      <c r="HK346" s="141"/>
      <c r="HL346" s="141"/>
      <c r="HM346" s="141"/>
      <c r="HN346" s="141"/>
      <c r="HO346" s="141"/>
      <c r="HP346" s="141"/>
      <c r="HQ346" s="141"/>
      <c r="HR346" s="141"/>
      <c r="HS346" s="141"/>
      <c r="HT346" s="141"/>
      <c r="HU346" s="141"/>
      <c r="HV346" s="141"/>
      <c r="HW346" s="141"/>
      <c r="HX346" s="141"/>
      <c r="HY346" s="141"/>
      <c r="HZ346" s="141"/>
      <c r="IA346" s="141"/>
      <c r="IB346" s="141"/>
      <c r="IC346" s="141"/>
      <c r="ID346" s="141"/>
      <c r="IE346" s="141"/>
      <c r="IF346" s="141"/>
      <c r="IG346" s="141"/>
      <c r="IH346" s="141"/>
      <c r="II346" s="141"/>
      <c r="IJ346" s="141"/>
      <c r="IK346" s="141"/>
      <c r="IL346" s="141"/>
      <c r="IM346" s="141"/>
      <c r="IN346" s="141"/>
      <c r="IO346" s="141"/>
      <c r="IP346" s="141"/>
      <c r="IQ346" s="141"/>
      <c r="IR346" s="141"/>
      <c r="IS346" s="141"/>
      <c r="IT346" s="141"/>
      <c r="IU346" s="141"/>
      <c r="IV346" s="141"/>
      <c r="IW346" s="141"/>
      <c r="IX346" s="141"/>
      <c r="IY346" s="141"/>
      <c r="IZ346" s="141"/>
      <c r="JA346" s="141"/>
      <c r="JB346" s="141"/>
      <c r="JC346" s="141"/>
      <c r="JD346" s="141"/>
      <c r="JE346" s="141"/>
      <c r="JF346" s="141"/>
      <c r="JG346" s="141"/>
      <c r="JH346" s="141"/>
      <c r="JI346" s="141"/>
      <c r="JJ346" s="141"/>
      <c r="JK346" s="141"/>
      <c r="JL346" s="141"/>
      <c r="JM346" s="141"/>
      <c r="JN346" s="141"/>
      <c r="JO346" s="141"/>
      <c r="JP346" s="141"/>
      <c r="JQ346" s="141"/>
      <c r="JR346" s="141"/>
      <c r="JS346" s="141"/>
      <c r="JT346" s="141"/>
      <c r="JU346" s="141"/>
      <c r="JV346" s="141"/>
      <c r="JW346" s="141"/>
      <c r="JX346" s="141"/>
      <c r="JY346" s="141"/>
      <c r="JZ346" s="141"/>
      <c r="KA346" s="141"/>
      <c r="KB346" s="141"/>
      <c r="KC346" s="141"/>
      <c r="KD346" s="141"/>
      <c r="KE346" s="141"/>
      <c r="KF346" s="141"/>
      <c r="KG346" s="141"/>
      <c r="KH346" s="141"/>
      <c r="KI346" s="141"/>
      <c r="KJ346" s="141"/>
      <c r="KK346" s="141"/>
      <c r="KL346" s="141"/>
      <c r="KM346" s="141"/>
      <c r="KN346" s="141"/>
      <c r="KO346" s="141"/>
      <c r="KP346" s="141"/>
      <c r="KQ346" s="141"/>
      <c r="KR346" s="141"/>
      <c r="KS346" s="141"/>
      <c r="KT346" s="141"/>
      <c r="KU346" s="141"/>
      <c r="KV346" s="141"/>
      <c r="KW346" s="141"/>
      <c r="KX346" s="141"/>
      <c r="KY346" s="141"/>
      <c r="KZ346" s="141"/>
      <c r="LA346" s="141"/>
      <c r="LB346" s="141"/>
      <c r="LC346" s="141"/>
      <c r="LD346" s="141"/>
      <c r="LE346" s="141"/>
      <c r="LF346" s="141"/>
      <c r="LG346" s="141"/>
      <c r="LH346" s="141"/>
      <c r="LI346" s="141"/>
      <c r="LJ346" s="141"/>
      <c r="LK346" s="141"/>
      <c r="LL346" s="141"/>
      <c r="LM346" s="141"/>
      <c r="LN346" s="141"/>
      <c r="LO346" s="141"/>
      <c r="LP346" s="141"/>
      <c r="LQ346" s="141"/>
      <c r="LR346" s="141"/>
      <c r="LS346" s="141"/>
      <c r="LT346" s="141"/>
      <c r="LU346" s="141"/>
      <c r="LV346" s="141"/>
      <c r="LW346" s="141"/>
      <c r="LX346" s="141"/>
      <c r="LY346" s="141"/>
      <c r="LZ346" s="141"/>
      <c r="MA346" s="141"/>
      <c r="MB346" s="141"/>
      <c r="MC346" s="141"/>
      <c r="MD346" s="141"/>
      <c r="ME346" s="141"/>
      <c r="MF346" s="141"/>
      <c r="MG346" s="141"/>
      <c r="MH346" s="141"/>
      <c r="MI346" s="141"/>
      <c r="MJ346" s="141"/>
      <c r="MK346" s="141"/>
      <c r="ML346" s="141"/>
      <c r="MM346" s="141"/>
      <c r="MN346" s="141"/>
      <c r="MO346" s="141"/>
      <c r="MP346" s="141"/>
      <c r="MQ346" s="141"/>
      <c r="MR346" s="141"/>
      <c r="MS346" s="141"/>
      <c r="MT346" s="141"/>
      <c r="MU346" s="141"/>
      <c r="MV346" s="141"/>
      <c r="MW346" s="141"/>
      <c r="MX346" s="141"/>
      <c r="MY346" s="141"/>
      <c r="MZ346" s="141"/>
      <c r="NA346" s="141"/>
      <c r="NB346" s="141"/>
      <c r="NC346" s="141"/>
      <c r="ND346" s="141"/>
      <c r="NE346" s="141"/>
      <c r="NF346" s="141"/>
      <c r="NG346" s="141"/>
      <c r="NH346" s="141"/>
      <c r="NI346" s="141"/>
      <c r="NJ346" s="141"/>
      <c r="NK346" s="141"/>
      <c r="NL346" s="141"/>
      <c r="NM346" s="141"/>
      <c r="NN346" s="141"/>
      <c r="NO346" s="141"/>
      <c r="NP346" s="141"/>
      <c r="NQ346" s="141"/>
      <c r="NR346" s="141"/>
      <c r="NS346" s="141"/>
      <c r="NT346" s="141"/>
      <c r="NU346" s="141"/>
      <c r="NV346" s="141"/>
      <c r="NW346" s="141"/>
      <c r="NX346" s="141"/>
      <c r="NY346" s="141"/>
      <c r="NZ346" s="141"/>
      <c r="OA346" s="141"/>
      <c r="OB346" s="141"/>
      <c r="OC346" s="141"/>
      <c r="OD346" s="141"/>
      <c r="OE346" s="141"/>
      <c r="OF346" s="141"/>
      <c r="OG346" s="141"/>
      <c r="OH346" s="141"/>
      <c r="OI346" s="141"/>
      <c r="OJ346" s="141"/>
      <c r="OK346" s="141"/>
      <c r="OL346" s="141"/>
      <c r="OM346" s="141"/>
      <c r="ON346" s="141"/>
      <c r="OO346" s="141"/>
      <c r="OP346" s="141"/>
      <c r="OQ346" s="141"/>
      <c r="OR346" s="141"/>
      <c r="OS346" s="141"/>
      <c r="OT346" s="141"/>
      <c r="OU346" s="141"/>
      <c r="OV346" s="141"/>
      <c r="OW346" s="141"/>
      <c r="OX346" s="141"/>
      <c r="OY346" s="141"/>
      <c r="OZ346" s="141"/>
      <c r="PA346" s="141"/>
      <c r="PB346" s="141"/>
      <c r="PC346" s="141"/>
      <c r="PD346" s="141"/>
      <c r="PE346" s="141"/>
      <c r="PF346" s="141"/>
      <c r="PG346" s="141"/>
      <c r="PH346" s="141"/>
      <c r="PI346" s="141"/>
      <c r="PJ346" s="141"/>
      <c r="PK346" s="141"/>
      <c r="PL346" s="141"/>
      <c r="PM346" s="141"/>
      <c r="PN346" s="141"/>
      <c r="PO346" s="141"/>
      <c r="PP346" s="141"/>
      <c r="PQ346" s="141"/>
      <c r="PR346" s="141"/>
      <c r="PS346" s="141"/>
      <c r="PT346" s="141"/>
      <c r="PU346" s="141"/>
      <c r="PV346" s="141"/>
      <c r="PW346" s="141"/>
      <c r="PX346" s="141"/>
      <c r="PY346" s="141"/>
      <c r="PZ346" s="141"/>
      <c r="QA346" s="141"/>
      <c r="QB346" s="141"/>
      <c r="QC346" s="141"/>
      <c r="QD346" s="141"/>
      <c r="QE346" s="141"/>
      <c r="QF346" s="141"/>
      <c r="QG346" s="141"/>
      <c r="QH346" s="141"/>
      <c r="QI346" s="141"/>
      <c r="QJ346" s="141"/>
      <c r="QK346" s="141"/>
      <c r="QL346" s="141"/>
      <c r="QM346" s="141"/>
      <c r="QN346" s="141"/>
      <c r="QO346" s="141"/>
      <c r="QP346" s="141"/>
      <c r="QQ346" s="141"/>
      <c r="QR346" s="141"/>
      <c r="QS346" s="141"/>
      <c r="QT346" s="141"/>
      <c r="QU346" s="141"/>
      <c r="QV346" s="141"/>
      <c r="QW346" s="141"/>
      <c r="QX346" s="141"/>
      <c r="QY346" s="141"/>
      <c r="QZ346" s="141"/>
      <c r="RA346" s="141"/>
      <c r="RB346" s="141"/>
      <c r="RC346" s="141"/>
      <c r="RD346" s="141"/>
      <c r="RE346" s="141"/>
      <c r="RF346" s="141"/>
      <c r="RG346" s="141"/>
      <c r="RH346" s="141"/>
      <c r="RI346" s="141"/>
      <c r="RJ346" s="141"/>
      <c r="RK346" s="141"/>
      <c r="RL346" s="141"/>
      <c r="RM346" s="141"/>
      <c r="RN346" s="141"/>
      <c r="RO346" s="141"/>
      <c r="RP346" s="141"/>
      <c r="RQ346" s="141"/>
      <c r="RR346" s="141"/>
      <c r="RS346" s="141"/>
      <c r="RT346" s="141"/>
      <c r="RU346" s="141"/>
      <c r="RV346" s="141"/>
      <c r="RW346" s="141"/>
      <c r="RX346" s="141"/>
      <c r="RY346" s="141"/>
      <c r="RZ346" s="141"/>
      <c r="SA346" s="141"/>
      <c r="SB346" s="141"/>
      <c r="SC346" s="141"/>
      <c r="SD346" s="141"/>
      <c r="SE346" s="141"/>
      <c r="SF346" s="141"/>
      <c r="SG346" s="141"/>
      <c r="SH346" s="141"/>
      <c r="SI346" s="141"/>
      <c r="SJ346" s="141"/>
      <c r="SK346" s="141"/>
      <c r="SL346" s="141"/>
      <c r="SM346" s="141"/>
      <c r="SN346" s="141"/>
      <c r="SO346" s="141"/>
      <c r="SP346" s="141"/>
      <c r="SQ346" s="141"/>
      <c r="SR346" s="141"/>
      <c r="SS346" s="141"/>
      <c r="ST346" s="141"/>
      <c r="SU346" s="141"/>
      <c r="SV346" s="141"/>
      <c r="SW346" s="141"/>
      <c r="SX346" s="141"/>
      <c r="SY346" s="141"/>
      <c r="SZ346" s="141"/>
      <c r="TA346" s="141"/>
      <c r="TB346" s="141"/>
      <c r="TC346" s="141"/>
      <c r="TD346" s="141"/>
      <c r="TE346" s="141"/>
      <c r="TF346" s="141"/>
      <c r="TG346" s="141"/>
      <c r="TH346" s="141"/>
      <c r="TI346" s="141"/>
      <c r="TJ346" s="141"/>
      <c r="TK346" s="141"/>
      <c r="TL346" s="141"/>
      <c r="TM346" s="141"/>
      <c r="TN346" s="141"/>
      <c r="TO346" s="141"/>
      <c r="TP346" s="141"/>
      <c r="TQ346" s="141"/>
      <c r="TR346" s="141"/>
      <c r="TS346" s="141"/>
      <c r="TT346" s="141"/>
      <c r="TU346" s="141"/>
      <c r="TV346" s="141"/>
      <c r="TW346" s="141"/>
      <c r="TX346" s="141"/>
      <c r="TY346" s="141"/>
      <c r="TZ346" s="141"/>
      <c r="UA346" s="141"/>
      <c r="UB346" s="141"/>
      <c r="UC346" s="141"/>
      <c r="UD346" s="141"/>
      <c r="UE346" s="141"/>
      <c r="UF346" s="141"/>
      <c r="UG346" s="141"/>
      <c r="UH346" s="141"/>
      <c r="UI346" s="141"/>
      <c r="UJ346" s="141"/>
      <c r="UK346" s="141"/>
      <c r="UL346" s="141"/>
      <c r="UM346" s="141"/>
      <c r="UN346" s="141"/>
      <c r="UO346" s="141"/>
      <c r="UP346" s="141"/>
      <c r="UQ346" s="141"/>
      <c r="UR346" s="141"/>
      <c r="US346" s="141"/>
      <c r="UT346" s="141"/>
      <c r="UU346" s="141"/>
      <c r="UV346" s="141"/>
      <c r="UW346" s="141"/>
      <c r="UX346" s="141"/>
      <c r="UY346" s="141"/>
      <c r="UZ346" s="141"/>
      <c r="VA346" s="141"/>
      <c r="VB346" s="141"/>
      <c r="VC346" s="141"/>
      <c r="VD346" s="141"/>
      <c r="VE346" s="141"/>
      <c r="VF346" s="141"/>
      <c r="VG346" s="141"/>
      <c r="VH346" s="141"/>
      <c r="VI346" s="141"/>
      <c r="VJ346" s="141"/>
      <c r="VK346" s="141"/>
      <c r="VL346" s="141"/>
      <c r="VM346" s="141"/>
      <c r="VN346" s="141"/>
      <c r="VO346" s="141"/>
      <c r="VP346" s="141"/>
      <c r="VQ346" s="141"/>
      <c r="VR346" s="141"/>
      <c r="VS346" s="141"/>
      <c r="VT346" s="141"/>
      <c r="VU346" s="141"/>
      <c r="VV346" s="141"/>
      <c r="VW346" s="141"/>
      <c r="VX346" s="141"/>
      <c r="VY346" s="141"/>
      <c r="VZ346" s="141"/>
      <c r="WA346" s="141"/>
      <c r="WB346" s="141"/>
      <c r="WC346" s="141"/>
      <c r="WD346" s="141"/>
      <c r="WE346" s="141"/>
      <c r="WF346" s="141"/>
      <c r="WG346" s="141"/>
      <c r="WH346" s="141"/>
      <c r="WI346" s="141"/>
      <c r="WJ346" s="141"/>
      <c r="WK346" s="141"/>
      <c r="WL346" s="141"/>
      <c r="WM346" s="141"/>
      <c r="WN346" s="141"/>
      <c r="WO346" s="141"/>
      <c r="WP346" s="141"/>
      <c r="WQ346" s="141"/>
      <c r="WR346" s="141"/>
      <c r="WS346" s="141"/>
      <c r="WT346" s="141"/>
      <c r="WU346" s="141"/>
      <c r="WV346" s="141"/>
      <c r="WW346" s="141"/>
      <c r="WX346" s="141"/>
      <c r="WY346" s="141"/>
      <c r="WZ346" s="141"/>
      <c r="XA346" s="141"/>
      <c r="XB346" s="141"/>
      <c r="XC346" s="141"/>
      <c r="XD346" s="141"/>
      <c r="XE346" s="141"/>
      <c r="XF346" s="141"/>
      <c r="XG346" s="141"/>
      <c r="XH346" s="141"/>
      <c r="XI346" s="141"/>
      <c r="XJ346" s="141"/>
      <c r="XK346" s="141"/>
      <c r="XL346" s="141"/>
      <c r="XM346" s="141"/>
      <c r="XN346" s="141"/>
      <c r="XO346" s="141"/>
      <c r="XP346" s="141"/>
      <c r="XQ346" s="141"/>
      <c r="XR346" s="141"/>
      <c r="XS346" s="141"/>
      <c r="XT346" s="141"/>
      <c r="XU346" s="141"/>
      <c r="XV346" s="141"/>
      <c r="XW346" s="141"/>
      <c r="XX346" s="141"/>
      <c r="XY346" s="141"/>
      <c r="XZ346" s="141"/>
      <c r="YA346" s="141"/>
      <c r="YB346" s="141"/>
      <c r="YC346" s="141"/>
      <c r="YD346" s="141"/>
      <c r="YE346" s="141"/>
      <c r="YF346" s="141"/>
      <c r="YG346" s="141"/>
      <c r="YH346" s="141"/>
      <c r="YI346" s="141"/>
      <c r="YJ346" s="141"/>
      <c r="YK346" s="141"/>
      <c r="YL346" s="141"/>
      <c r="YM346" s="141"/>
      <c r="YN346" s="141"/>
      <c r="YO346" s="141"/>
      <c r="YP346" s="141"/>
      <c r="YQ346" s="141"/>
      <c r="YR346" s="141"/>
      <c r="YS346" s="141"/>
      <c r="YT346" s="141"/>
      <c r="YU346" s="141"/>
      <c r="YV346" s="141"/>
      <c r="YW346" s="141"/>
      <c r="YX346" s="141"/>
      <c r="YY346" s="141"/>
      <c r="YZ346" s="141"/>
      <c r="ZA346" s="141"/>
      <c r="ZB346" s="141"/>
      <c r="ZC346" s="141"/>
      <c r="ZD346" s="141"/>
      <c r="ZE346" s="141"/>
      <c r="ZF346" s="141"/>
      <c r="ZG346" s="141"/>
      <c r="ZH346" s="141"/>
      <c r="ZI346" s="141"/>
      <c r="ZJ346" s="141"/>
      <c r="ZK346" s="141"/>
      <c r="ZL346" s="141"/>
      <c r="ZM346" s="141"/>
      <c r="ZN346" s="141"/>
      <c r="ZO346" s="141"/>
      <c r="ZP346" s="141"/>
      <c r="ZQ346" s="141"/>
      <c r="ZR346" s="141"/>
      <c r="ZS346" s="141"/>
      <c r="ZT346" s="141"/>
      <c r="ZU346" s="141"/>
      <c r="ZV346" s="141"/>
      <c r="ZW346" s="141"/>
      <c r="ZX346" s="141"/>
      <c r="ZY346" s="141"/>
      <c r="ZZ346" s="141"/>
      <c r="AAA346" s="141"/>
      <c r="AAB346" s="141"/>
      <c r="AAC346" s="141"/>
      <c r="AAD346" s="141"/>
      <c r="AAE346" s="141"/>
      <c r="AAF346" s="141"/>
      <c r="AAG346" s="141"/>
      <c r="AAH346" s="141"/>
      <c r="AAI346" s="141"/>
      <c r="AAJ346" s="141"/>
      <c r="AAK346" s="141"/>
      <c r="AAL346" s="141"/>
      <c r="AAM346" s="141"/>
      <c r="AAN346" s="141"/>
      <c r="AAO346" s="141"/>
      <c r="AAP346" s="141"/>
      <c r="AAQ346" s="141"/>
      <c r="AAR346" s="141"/>
      <c r="AAS346" s="141"/>
      <c r="AAT346" s="141"/>
      <c r="AAU346" s="141"/>
      <c r="AAV346" s="141"/>
      <c r="AAW346" s="141"/>
      <c r="AAX346" s="141"/>
      <c r="AAY346" s="141"/>
      <c r="AAZ346" s="141"/>
      <c r="ABA346" s="141"/>
      <c r="ABB346" s="141"/>
      <c r="ABC346" s="141"/>
      <c r="ABD346" s="141"/>
      <c r="ABE346" s="141"/>
      <c r="ABF346" s="141"/>
      <c r="ABG346" s="141"/>
      <c r="ABH346" s="141"/>
      <c r="ABI346" s="141"/>
      <c r="ABJ346" s="141"/>
      <c r="ABK346" s="141"/>
      <c r="ABL346" s="141"/>
      <c r="ABM346" s="141"/>
      <c r="ABN346" s="141"/>
      <c r="ABO346" s="141"/>
      <c r="ABP346" s="141"/>
      <c r="ABQ346" s="141"/>
      <c r="ABR346" s="141"/>
      <c r="ABS346" s="141"/>
      <c r="ABT346" s="141"/>
      <c r="ABU346" s="141"/>
      <c r="ABV346" s="141"/>
      <c r="ABW346" s="141"/>
      <c r="ABX346" s="141"/>
      <c r="ABY346" s="141"/>
      <c r="ABZ346" s="141"/>
      <c r="ACA346" s="141"/>
      <c r="ACB346" s="141"/>
      <c r="ACC346" s="141"/>
      <c r="ACD346" s="141"/>
      <c r="ACE346" s="141"/>
      <c r="ACF346" s="141"/>
      <c r="ACG346" s="141"/>
      <c r="ACH346" s="141"/>
      <c r="ACI346" s="141"/>
      <c r="ACJ346" s="141"/>
      <c r="ACK346" s="141"/>
      <c r="ACL346" s="141"/>
      <c r="ACM346" s="141"/>
      <c r="ACN346" s="141"/>
      <c r="ACO346" s="141"/>
      <c r="ACP346" s="141"/>
      <c r="ACQ346" s="141"/>
      <c r="ACR346" s="141"/>
      <c r="ACS346" s="141"/>
      <c r="ACT346" s="141"/>
      <c r="ACU346" s="141"/>
      <c r="ACV346" s="141"/>
      <c r="ACW346" s="141"/>
      <c r="ACX346" s="141"/>
      <c r="ACY346" s="141"/>
      <c r="ACZ346" s="141"/>
      <c r="ADA346" s="141"/>
      <c r="ADB346" s="141"/>
      <c r="ADC346" s="141"/>
      <c r="ADD346" s="141"/>
      <c r="ADE346" s="141"/>
      <c r="ADF346" s="141"/>
      <c r="ADG346" s="141"/>
      <c r="ADH346" s="141"/>
      <c r="ADI346" s="141"/>
      <c r="ADJ346" s="141"/>
      <c r="ADK346" s="141"/>
      <c r="ADL346" s="141"/>
      <c r="ADM346" s="141"/>
      <c r="ADN346" s="141"/>
      <c r="ADO346" s="141"/>
      <c r="ADP346" s="141"/>
      <c r="ADQ346" s="141"/>
      <c r="ADR346" s="141"/>
      <c r="ADS346" s="141"/>
      <c r="ADT346" s="141"/>
      <c r="ADU346" s="141"/>
      <c r="ADV346" s="141"/>
      <c r="ADW346" s="141"/>
      <c r="ADX346" s="141"/>
      <c r="ADY346" s="141"/>
      <c r="ADZ346" s="141"/>
      <c r="AEA346" s="141"/>
      <c r="AEB346" s="141"/>
      <c r="AEC346" s="141"/>
      <c r="AED346" s="141"/>
      <c r="AEE346" s="141"/>
      <c r="AEF346" s="141"/>
      <c r="AEG346" s="141"/>
      <c r="AEH346" s="141"/>
      <c r="AEI346" s="141"/>
      <c r="AEJ346" s="141"/>
      <c r="AEK346" s="141"/>
      <c r="AEL346" s="141"/>
      <c r="AEM346" s="141"/>
      <c r="AEN346" s="141"/>
      <c r="AEO346" s="141"/>
      <c r="AEP346" s="141"/>
      <c r="AEQ346" s="141"/>
      <c r="AER346" s="141"/>
      <c r="AES346" s="141"/>
      <c r="AET346" s="141"/>
      <c r="AEU346" s="141"/>
      <c r="AEV346" s="141"/>
      <c r="AEW346" s="141"/>
      <c r="AEX346" s="141"/>
      <c r="AEY346" s="141"/>
      <c r="AEZ346" s="141"/>
      <c r="AFA346" s="141"/>
      <c r="AFB346" s="141"/>
      <c r="AFC346" s="141"/>
      <c r="AFD346" s="141"/>
      <c r="AFE346" s="141"/>
      <c r="AFF346" s="141"/>
      <c r="AFG346" s="141"/>
      <c r="AFH346" s="141"/>
      <c r="AFI346" s="141"/>
      <c r="AFJ346" s="141"/>
      <c r="AFK346" s="141"/>
      <c r="AFL346" s="141"/>
      <c r="AFM346" s="141"/>
      <c r="AFN346" s="141"/>
      <c r="AFO346" s="141"/>
      <c r="AFP346" s="141"/>
      <c r="AFQ346" s="141"/>
      <c r="AFR346" s="141"/>
      <c r="AFS346" s="141"/>
      <c r="AFT346" s="141"/>
      <c r="AFU346" s="141"/>
      <c r="AFV346" s="141"/>
      <c r="AFW346" s="141"/>
      <c r="AFX346" s="141"/>
      <c r="AFY346" s="141"/>
      <c r="AFZ346" s="141"/>
      <c r="AGA346" s="141"/>
      <c r="AGB346" s="141"/>
      <c r="AGC346" s="141"/>
      <c r="AGD346" s="141"/>
      <c r="AGE346" s="141"/>
      <c r="AGF346" s="141"/>
      <c r="AGG346" s="141"/>
      <c r="AGH346" s="141"/>
      <c r="AGI346" s="141"/>
      <c r="AGJ346" s="141"/>
      <c r="AGK346" s="141"/>
      <c r="AGL346" s="141"/>
      <c r="AGM346" s="141"/>
      <c r="AGN346" s="141"/>
      <c r="AGO346" s="141"/>
      <c r="AGP346" s="141"/>
      <c r="AGQ346" s="141"/>
      <c r="AGR346" s="141"/>
      <c r="AGS346" s="141"/>
      <c r="AGT346" s="141"/>
      <c r="AGU346" s="141"/>
      <c r="AGV346" s="141"/>
      <c r="AGW346" s="141"/>
      <c r="AGX346" s="141"/>
      <c r="AGY346" s="141"/>
      <c r="AGZ346" s="141"/>
      <c r="AHA346" s="141"/>
      <c r="AHB346" s="141"/>
      <c r="AHC346" s="141"/>
      <c r="AHD346" s="141"/>
      <c r="AHE346" s="141"/>
      <c r="AHF346" s="141"/>
      <c r="AHG346" s="141"/>
      <c r="AHH346" s="141"/>
      <c r="AHI346" s="141"/>
      <c r="AHJ346" s="141"/>
      <c r="AHK346" s="141"/>
      <c r="AHL346" s="141"/>
      <c r="AHM346" s="141"/>
      <c r="AHN346" s="141"/>
      <c r="AHO346" s="141"/>
      <c r="AHP346" s="141"/>
      <c r="AHQ346" s="141"/>
      <c r="AHR346" s="141"/>
      <c r="AHS346" s="141"/>
      <c r="AHT346" s="141"/>
      <c r="AHU346" s="141"/>
      <c r="AHV346" s="141"/>
      <c r="AHW346" s="141"/>
      <c r="AHX346" s="141"/>
      <c r="AHY346" s="141"/>
      <c r="AHZ346" s="141"/>
      <c r="AIA346" s="141"/>
      <c r="AIB346" s="141"/>
      <c r="AIC346" s="141"/>
      <c r="AID346" s="141"/>
      <c r="AIE346" s="141"/>
      <c r="AIF346" s="141"/>
      <c r="AIG346" s="141"/>
      <c r="AIH346" s="141"/>
      <c r="AII346" s="141"/>
      <c r="AIJ346" s="141"/>
      <c r="AIK346" s="141"/>
      <c r="AIL346" s="141"/>
      <c r="AIM346" s="141"/>
      <c r="AIN346" s="141"/>
      <c r="AIO346" s="141"/>
      <c r="AIP346" s="141"/>
      <c r="AIQ346" s="141"/>
      <c r="AIR346" s="141"/>
      <c r="AIS346" s="141"/>
      <c r="AIT346" s="141"/>
      <c r="AIU346" s="141"/>
      <c r="AIV346" s="141"/>
      <c r="AIW346" s="141"/>
      <c r="AIX346" s="141"/>
      <c r="AIY346" s="141"/>
      <c r="AIZ346" s="141"/>
      <c r="AJA346" s="141"/>
      <c r="AJB346" s="141"/>
      <c r="AJC346" s="141"/>
      <c r="AJD346" s="141"/>
      <c r="AJE346" s="141"/>
      <c r="AJF346" s="141"/>
      <c r="AJG346" s="141"/>
      <c r="AJH346" s="141"/>
      <c r="AJI346" s="141"/>
      <c r="AJJ346" s="141"/>
      <c r="AJK346" s="141"/>
      <c r="AJL346" s="141"/>
      <c r="AJM346" s="141"/>
      <c r="AJN346" s="141"/>
      <c r="AJO346" s="141"/>
      <c r="AJP346" s="141"/>
      <c r="AJQ346" s="141"/>
      <c r="AJR346" s="141"/>
      <c r="AJS346" s="141"/>
      <c r="AJT346" s="141"/>
      <c r="AJU346" s="141"/>
      <c r="AJV346" s="141"/>
      <c r="AJW346" s="141"/>
      <c r="AJX346" s="141"/>
      <c r="AJY346" s="141"/>
      <c r="AJZ346" s="141"/>
      <c r="AKA346" s="141"/>
      <c r="AKB346" s="141"/>
      <c r="AKC346" s="141"/>
      <c r="AKD346" s="141"/>
      <c r="AKE346" s="141"/>
      <c r="AKF346" s="141"/>
      <c r="AKG346" s="141"/>
      <c r="AKH346" s="141"/>
      <c r="AKI346" s="141"/>
      <c r="AKJ346" s="141"/>
      <c r="AKK346" s="141"/>
      <c r="AKL346" s="141"/>
      <c r="AKM346" s="141"/>
      <c r="AKN346" s="141"/>
      <c r="AKO346" s="141"/>
      <c r="AKP346" s="141"/>
      <c r="AKQ346" s="141"/>
      <c r="AKR346" s="141"/>
      <c r="AKS346" s="141"/>
      <c r="AKT346" s="141"/>
      <c r="AKU346" s="141"/>
      <c r="AKV346" s="141"/>
      <c r="AKW346" s="141"/>
      <c r="AKX346" s="141"/>
      <c r="AKY346" s="141"/>
      <c r="AKZ346" s="141"/>
      <c r="ALA346" s="141"/>
      <c r="ALB346" s="141"/>
      <c r="ALC346" s="141"/>
      <c r="ALD346" s="141"/>
      <c r="ALE346" s="141"/>
      <c r="ALF346" s="141"/>
      <c r="ALG346" s="141"/>
      <c r="ALH346" s="141"/>
      <c r="ALI346" s="141"/>
      <c r="ALJ346" s="141"/>
      <c r="ALK346" s="141"/>
      <c r="ALL346" s="141"/>
      <c r="ALM346" s="141"/>
      <c r="ALN346" s="141"/>
      <c r="ALO346" s="141"/>
      <c r="ALP346" s="141"/>
      <c r="ALQ346" s="141"/>
      <c r="ALR346" s="141"/>
      <c r="ALS346" s="141"/>
      <c r="ALT346" s="141"/>
      <c r="ALU346" s="141"/>
      <c r="ALV346" s="141"/>
      <c r="ALW346" s="141"/>
      <c r="ALX346" s="141"/>
      <c r="ALY346" s="141"/>
      <c r="ALZ346" s="141"/>
      <c r="AMA346" s="141"/>
      <c r="AMB346" s="141"/>
      <c r="AMC346" s="141"/>
      <c r="AMD346" s="141"/>
      <c r="AME346" s="141"/>
      <c r="AMF346" s="141"/>
      <c r="AMG346" s="141"/>
      <c r="AMH346" s="141"/>
      <c r="AMI346" s="141"/>
      <c r="AMJ346" s="141"/>
      <c r="AMK346" s="141"/>
      <c r="AML346" s="141"/>
      <c r="AMM346" s="141"/>
      <c r="AMN346" s="141"/>
      <c r="AMO346" s="141"/>
      <c r="AMP346" s="141"/>
      <c r="AMQ346" s="141"/>
      <c r="AMR346" s="141"/>
      <c r="AMS346" s="141"/>
      <c r="AMT346" s="141"/>
      <c r="AMU346" s="141"/>
      <c r="AMV346" s="141"/>
      <c r="AMW346" s="141"/>
      <c r="AMX346" s="141"/>
      <c r="AMY346" s="141"/>
      <c r="AMZ346" s="141"/>
      <c r="ANA346" s="141"/>
      <c r="ANB346" s="141"/>
      <c r="ANC346" s="141"/>
      <c r="AND346" s="141"/>
      <c r="ANE346" s="141"/>
      <c r="ANF346" s="141"/>
      <c r="ANG346" s="141"/>
      <c r="ANH346" s="141"/>
      <c r="ANI346" s="141"/>
      <c r="ANJ346" s="141"/>
      <c r="ANK346" s="141"/>
      <c r="ANL346" s="141"/>
      <c r="ANM346" s="141"/>
      <c r="ANN346" s="141"/>
      <c r="ANO346" s="141"/>
      <c r="ANP346" s="141"/>
      <c r="ANQ346" s="141"/>
      <c r="ANR346" s="141"/>
      <c r="ANS346" s="141"/>
      <c r="ANT346" s="141"/>
      <c r="ANU346" s="141"/>
      <c r="ANV346" s="141"/>
      <c r="ANW346" s="141"/>
      <c r="ANX346" s="141"/>
      <c r="ANY346" s="141"/>
      <c r="ANZ346" s="141"/>
      <c r="AOA346" s="141"/>
      <c r="AOB346" s="141"/>
      <c r="AOC346" s="141"/>
      <c r="AOD346" s="141"/>
      <c r="AOE346" s="141"/>
      <c r="AOF346" s="141"/>
      <c r="AOG346" s="141"/>
      <c r="AOH346" s="141"/>
      <c r="AOI346" s="141"/>
      <c r="AOJ346" s="141"/>
      <c r="AOK346" s="141"/>
      <c r="AOL346" s="141"/>
      <c r="AOM346" s="141"/>
      <c r="AON346" s="141"/>
      <c r="AOO346" s="141"/>
      <c r="AOP346" s="141"/>
      <c r="AOQ346" s="141"/>
      <c r="AOR346" s="141"/>
      <c r="AOS346" s="141"/>
      <c r="AOT346" s="141"/>
      <c r="AOU346" s="141"/>
      <c r="AOV346" s="141"/>
      <c r="AOW346" s="141"/>
      <c r="AOX346" s="141"/>
      <c r="AOY346" s="141"/>
      <c r="AOZ346" s="141"/>
      <c r="APA346" s="141"/>
      <c r="APB346" s="141"/>
      <c r="APC346" s="141"/>
      <c r="APD346" s="141"/>
      <c r="APE346" s="141"/>
      <c r="APF346" s="141"/>
      <c r="APG346" s="141"/>
      <c r="APH346" s="141"/>
      <c r="API346" s="141"/>
      <c r="APJ346" s="141"/>
      <c r="APK346" s="141"/>
      <c r="APL346" s="141"/>
      <c r="APM346" s="141"/>
      <c r="APN346" s="141"/>
      <c r="APO346" s="141"/>
      <c r="APP346" s="141"/>
      <c r="APQ346" s="141"/>
      <c r="APR346" s="141"/>
      <c r="APS346" s="141"/>
      <c r="APT346" s="141"/>
      <c r="APU346" s="141"/>
      <c r="APV346" s="141"/>
      <c r="APW346" s="141"/>
      <c r="APX346" s="141"/>
      <c r="APY346" s="141"/>
      <c r="APZ346" s="141"/>
      <c r="AQA346" s="141"/>
      <c r="AQB346" s="141"/>
      <c r="AQC346" s="141"/>
      <c r="AQD346" s="141"/>
      <c r="AQE346" s="141"/>
      <c r="AQF346" s="141"/>
      <c r="AQG346" s="141"/>
      <c r="AQH346" s="141"/>
      <c r="AQI346" s="141"/>
      <c r="AQJ346" s="141"/>
      <c r="AQK346" s="141"/>
      <c r="AQL346" s="141"/>
      <c r="AQM346" s="141"/>
      <c r="AQN346" s="141"/>
      <c r="AQO346" s="141"/>
      <c r="AQP346" s="141"/>
      <c r="AQQ346" s="141"/>
      <c r="AQR346" s="141"/>
      <c r="AQS346" s="141"/>
      <c r="AQT346" s="141"/>
      <c r="AQU346" s="141"/>
      <c r="AQV346" s="141"/>
      <c r="AQW346" s="141"/>
      <c r="AQX346" s="141"/>
      <c r="AQY346" s="141"/>
      <c r="AQZ346" s="141"/>
      <c r="ARA346" s="141"/>
      <c r="ARB346" s="141"/>
      <c r="ARC346" s="141"/>
      <c r="ARD346" s="141"/>
      <c r="ARE346" s="141"/>
      <c r="ARF346" s="141"/>
      <c r="ARG346" s="141"/>
      <c r="ARH346" s="141"/>
      <c r="ARI346" s="141"/>
      <c r="ARJ346" s="141"/>
      <c r="ARK346" s="141"/>
      <c r="ARL346" s="141"/>
      <c r="ARM346" s="141"/>
      <c r="ARN346" s="141"/>
      <c r="ARO346" s="141"/>
      <c r="ARP346" s="141"/>
      <c r="ARQ346" s="141"/>
      <c r="ARR346" s="141"/>
      <c r="ARS346" s="141"/>
      <c r="ART346" s="141"/>
      <c r="ARU346" s="141"/>
      <c r="ARV346" s="141"/>
      <c r="ARW346" s="141"/>
      <c r="ARX346" s="141"/>
      <c r="ARY346" s="141"/>
      <c r="ARZ346" s="141"/>
      <c r="ASA346" s="141"/>
      <c r="ASB346" s="141"/>
      <c r="ASC346" s="141"/>
      <c r="ASD346" s="141"/>
      <c r="ASE346" s="141"/>
      <c r="ASF346" s="141"/>
      <c r="ASG346" s="141"/>
      <c r="ASH346" s="141"/>
      <c r="ASI346" s="141"/>
      <c r="ASJ346" s="141"/>
      <c r="ASK346" s="141"/>
      <c r="ASL346" s="141"/>
      <c r="ASM346" s="141"/>
      <c r="ASN346" s="141"/>
      <c r="ASO346" s="141"/>
      <c r="ASP346" s="141"/>
      <c r="ASQ346" s="141"/>
      <c r="ASR346" s="141"/>
      <c r="ASS346" s="141"/>
      <c r="AST346" s="141"/>
      <c r="ASU346" s="141"/>
      <c r="ASV346" s="141"/>
      <c r="ASW346" s="141"/>
      <c r="ASX346" s="141"/>
      <c r="ASY346" s="141"/>
      <c r="ASZ346" s="141"/>
      <c r="ATA346" s="141"/>
      <c r="ATB346" s="141"/>
      <c r="ATC346" s="141"/>
      <c r="ATD346" s="141"/>
      <c r="ATE346" s="141"/>
      <c r="ATF346" s="141"/>
      <c r="ATG346" s="141"/>
      <c r="ATH346" s="141"/>
      <c r="ATI346" s="141"/>
      <c r="ATJ346" s="141"/>
      <c r="ATK346" s="141"/>
      <c r="ATL346" s="141"/>
      <c r="ATM346" s="141"/>
      <c r="ATN346" s="141"/>
      <c r="ATO346" s="141"/>
      <c r="ATP346" s="141"/>
      <c r="ATQ346" s="141"/>
      <c r="ATR346" s="141"/>
      <c r="ATS346" s="141"/>
      <c r="ATT346" s="141"/>
      <c r="ATU346" s="141"/>
      <c r="ATV346" s="141"/>
      <c r="ATW346" s="141"/>
      <c r="ATX346" s="141"/>
      <c r="ATY346" s="141"/>
      <c r="ATZ346" s="141"/>
      <c r="AUA346" s="141"/>
      <c r="AUB346" s="141"/>
      <c r="AUC346" s="141"/>
      <c r="AUD346" s="141"/>
      <c r="AUE346" s="141"/>
      <c r="AUF346" s="141"/>
      <c r="AUG346" s="141"/>
      <c r="AUH346" s="141"/>
      <c r="AUI346" s="141"/>
      <c r="AUJ346" s="141"/>
      <c r="AUK346" s="141"/>
      <c r="AUL346" s="141"/>
      <c r="AUM346" s="141"/>
      <c r="AUN346" s="141"/>
      <c r="AUO346" s="141"/>
      <c r="AUP346" s="141"/>
      <c r="AUQ346" s="141"/>
      <c r="AUR346" s="141"/>
      <c r="AUS346" s="141"/>
      <c r="AUT346" s="141"/>
      <c r="AUU346" s="141"/>
      <c r="AUV346" s="141"/>
      <c r="AUW346" s="141"/>
      <c r="AUX346" s="141"/>
      <c r="AUY346" s="141"/>
      <c r="AUZ346" s="141"/>
      <c r="AVA346" s="141"/>
      <c r="AVB346" s="141"/>
      <c r="AVC346" s="141"/>
      <c r="AVD346" s="141"/>
      <c r="AVE346" s="141"/>
      <c r="AVF346" s="141"/>
      <c r="AVG346" s="141"/>
      <c r="AVH346" s="141"/>
      <c r="AVI346" s="141"/>
      <c r="AVJ346" s="141"/>
      <c r="AVK346" s="141"/>
      <c r="AVL346" s="141"/>
      <c r="AVM346" s="141"/>
      <c r="AVN346" s="141"/>
      <c r="AVO346" s="141"/>
      <c r="AVP346" s="141"/>
      <c r="AVQ346" s="141"/>
      <c r="AVR346" s="141"/>
      <c r="AVS346" s="141"/>
      <c r="AVT346" s="141"/>
      <c r="AVU346" s="141"/>
      <c r="AVV346" s="141"/>
      <c r="AVW346" s="141"/>
      <c r="AVX346" s="141"/>
      <c r="AVY346" s="141"/>
      <c r="AVZ346" s="141"/>
      <c r="AWA346" s="141"/>
      <c r="AWB346" s="141"/>
      <c r="AWC346" s="141"/>
      <c r="AWD346" s="141"/>
      <c r="AWE346" s="141"/>
      <c r="AWF346" s="141"/>
      <c r="AWG346" s="141"/>
      <c r="AWH346" s="141"/>
      <c r="AWI346" s="141"/>
      <c r="AWJ346" s="141"/>
      <c r="AWK346" s="141"/>
      <c r="AWL346" s="141"/>
      <c r="AWM346" s="141"/>
      <c r="AWN346" s="141"/>
      <c r="AWO346" s="141"/>
      <c r="AWP346" s="141"/>
      <c r="AWQ346" s="141"/>
      <c r="AWR346" s="141"/>
      <c r="AWS346" s="141"/>
      <c r="AWT346" s="141"/>
      <c r="AWU346" s="141"/>
      <c r="AWV346" s="141"/>
      <c r="AWW346" s="141"/>
      <c r="AWX346" s="141"/>
      <c r="AWY346" s="141"/>
      <c r="AWZ346" s="141"/>
      <c r="AXA346" s="141"/>
      <c r="AXB346" s="141"/>
      <c r="AXC346" s="141"/>
      <c r="AXD346" s="141"/>
      <c r="AXE346" s="141"/>
      <c r="AXF346" s="141"/>
      <c r="AXG346" s="141"/>
      <c r="AXH346" s="141"/>
      <c r="AXI346" s="141"/>
      <c r="AXJ346" s="141"/>
      <c r="AXK346" s="141"/>
      <c r="AXL346" s="141"/>
      <c r="AXM346" s="141"/>
      <c r="AXN346" s="141"/>
      <c r="AXO346" s="141"/>
      <c r="AXP346" s="141"/>
      <c r="AXQ346" s="141"/>
      <c r="AXR346" s="141"/>
      <c r="AXS346" s="141"/>
      <c r="AXT346" s="141"/>
      <c r="AXU346" s="141"/>
      <c r="AXV346" s="141"/>
      <c r="AXW346" s="141"/>
      <c r="AXX346" s="141"/>
      <c r="AXY346" s="141"/>
      <c r="AXZ346" s="141"/>
      <c r="AYA346" s="141"/>
      <c r="AYB346" s="141"/>
      <c r="AYC346" s="141"/>
      <c r="AYD346" s="141"/>
      <c r="AYE346" s="141"/>
      <c r="AYF346" s="141"/>
      <c r="AYG346" s="141"/>
      <c r="AYH346" s="141"/>
      <c r="AYI346" s="141"/>
      <c r="AYJ346" s="141"/>
      <c r="AYK346" s="141"/>
      <c r="AYL346" s="141"/>
      <c r="AYM346" s="141"/>
      <c r="AYN346" s="141"/>
      <c r="AYO346" s="141"/>
      <c r="AYP346" s="141"/>
      <c r="AYQ346" s="141"/>
      <c r="AYR346" s="141"/>
      <c r="AYS346" s="141"/>
      <c r="AYT346" s="141"/>
      <c r="AYU346" s="141"/>
      <c r="AYV346" s="141"/>
      <c r="AYW346" s="141"/>
      <c r="AYX346" s="141"/>
      <c r="AYY346" s="141"/>
      <c r="AYZ346" s="141"/>
      <c r="AZA346" s="141"/>
      <c r="AZB346" s="141"/>
      <c r="AZC346" s="141"/>
      <c r="AZD346" s="141"/>
      <c r="AZE346" s="141"/>
      <c r="AZF346" s="141"/>
      <c r="AZG346" s="141"/>
      <c r="AZH346" s="141"/>
      <c r="AZI346" s="141"/>
      <c r="AZJ346" s="141"/>
      <c r="AZK346" s="141"/>
      <c r="AZL346" s="141"/>
      <c r="AZM346" s="141"/>
      <c r="AZN346" s="141"/>
      <c r="AZO346" s="141"/>
      <c r="AZP346" s="141"/>
      <c r="AZQ346" s="141"/>
      <c r="AZR346" s="141"/>
      <c r="AZS346" s="141"/>
      <c r="AZT346" s="141"/>
      <c r="AZU346" s="141"/>
      <c r="AZV346" s="141"/>
      <c r="AZW346" s="141"/>
      <c r="AZX346" s="141"/>
      <c r="AZY346" s="141"/>
      <c r="AZZ346" s="141"/>
      <c r="BAA346" s="141"/>
      <c r="BAB346" s="141"/>
      <c r="BAC346" s="141"/>
      <c r="BAD346" s="141"/>
      <c r="BAE346" s="141"/>
      <c r="BAF346" s="141"/>
      <c r="BAG346" s="141"/>
      <c r="BAH346" s="141"/>
      <c r="BAI346" s="141"/>
      <c r="BAJ346" s="141"/>
      <c r="BAK346" s="141"/>
      <c r="BAL346" s="141"/>
      <c r="BAM346" s="141"/>
      <c r="BAN346" s="141"/>
      <c r="BAO346" s="141"/>
      <c r="BAP346" s="141"/>
      <c r="BAQ346" s="141"/>
      <c r="BAR346" s="141"/>
      <c r="BAS346" s="141"/>
      <c r="BAT346" s="141"/>
      <c r="BAU346" s="141"/>
      <c r="BAV346" s="141"/>
      <c r="BAW346" s="141"/>
      <c r="BAX346" s="141"/>
      <c r="BAY346" s="141"/>
      <c r="BAZ346" s="141"/>
      <c r="BBA346" s="141"/>
      <c r="BBB346" s="141"/>
      <c r="BBC346" s="141"/>
      <c r="BBD346" s="141"/>
      <c r="BBE346" s="141"/>
      <c r="BBF346" s="141"/>
      <c r="BBG346" s="141"/>
      <c r="BBH346" s="141"/>
      <c r="BBI346" s="141"/>
      <c r="BBJ346" s="141"/>
      <c r="BBK346" s="141"/>
      <c r="BBL346" s="141"/>
      <c r="BBM346" s="141"/>
      <c r="BBN346" s="141"/>
      <c r="BBO346" s="141"/>
      <c r="BBP346" s="141"/>
      <c r="BBQ346" s="141"/>
      <c r="BBR346" s="141"/>
      <c r="BBS346" s="141"/>
      <c r="BBT346" s="141"/>
      <c r="BBU346" s="141"/>
      <c r="BBV346" s="141"/>
      <c r="BBW346" s="141"/>
      <c r="BBX346" s="141"/>
      <c r="BBY346" s="141"/>
      <c r="BBZ346" s="141"/>
      <c r="BCA346" s="141"/>
      <c r="BCB346" s="141"/>
      <c r="BCC346" s="141"/>
      <c r="BCD346" s="141"/>
      <c r="BCE346" s="141"/>
      <c r="BCF346" s="141"/>
      <c r="BCG346" s="141"/>
      <c r="BCH346" s="141"/>
      <c r="BCI346" s="141"/>
      <c r="BCJ346" s="141"/>
      <c r="BCK346" s="141"/>
      <c r="BCL346" s="141"/>
      <c r="BCM346" s="141"/>
      <c r="BCN346" s="141"/>
      <c r="BCO346" s="141"/>
      <c r="BCP346" s="141"/>
      <c r="BCQ346" s="141"/>
      <c r="BCR346" s="141"/>
      <c r="BCS346" s="141"/>
      <c r="BCT346" s="141"/>
      <c r="BCU346" s="141"/>
      <c r="BCV346" s="141"/>
      <c r="BCW346" s="141"/>
      <c r="BCX346" s="141"/>
      <c r="BCY346" s="141"/>
      <c r="BCZ346" s="141"/>
      <c r="BDA346" s="141"/>
      <c r="BDB346" s="141"/>
      <c r="BDC346" s="141"/>
      <c r="BDD346" s="141"/>
      <c r="BDE346" s="141"/>
      <c r="BDF346" s="141"/>
      <c r="BDG346" s="141"/>
      <c r="BDH346" s="141"/>
      <c r="BDI346" s="141"/>
      <c r="BDJ346" s="141"/>
      <c r="BDK346" s="141"/>
      <c r="BDL346" s="141"/>
      <c r="BDM346" s="141"/>
      <c r="BDN346" s="141"/>
      <c r="BDO346" s="141"/>
      <c r="BDP346" s="141"/>
      <c r="BDQ346" s="141"/>
      <c r="BDR346" s="141"/>
      <c r="BDS346" s="141"/>
      <c r="BDT346" s="141"/>
      <c r="BDU346" s="141"/>
      <c r="BDV346" s="141"/>
      <c r="BDW346" s="141"/>
      <c r="BDX346" s="141"/>
      <c r="BDY346" s="141"/>
      <c r="BDZ346" s="141"/>
      <c r="BEA346" s="141"/>
      <c r="BEB346" s="141"/>
      <c r="BEC346" s="141"/>
      <c r="BED346" s="141"/>
      <c r="BEE346" s="141"/>
      <c r="BEF346" s="141"/>
      <c r="BEG346" s="141"/>
      <c r="BEH346" s="141"/>
      <c r="BEI346" s="141"/>
      <c r="BEJ346" s="141"/>
      <c r="BEK346" s="141"/>
      <c r="BEL346" s="141"/>
      <c r="BEM346" s="141"/>
      <c r="BEN346" s="141"/>
      <c r="BEO346" s="141"/>
      <c r="BEP346" s="141"/>
      <c r="BEQ346" s="141"/>
      <c r="BER346" s="141"/>
      <c r="BES346" s="141"/>
      <c r="BET346" s="141"/>
      <c r="BEU346" s="141"/>
      <c r="BEV346" s="141"/>
      <c r="BEW346" s="141"/>
      <c r="BEX346" s="141"/>
      <c r="BEY346" s="141"/>
      <c r="BEZ346" s="141"/>
      <c r="BFA346" s="141"/>
      <c r="BFB346" s="141"/>
      <c r="BFC346" s="141"/>
      <c r="BFD346" s="141"/>
      <c r="BFE346" s="141"/>
      <c r="BFF346" s="141"/>
      <c r="BFG346" s="141"/>
      <c r="BFH346" s="141"/>
      <c r="BFI346" s="141"/>
      <c r="BFJ346" s="141"/>
      <c r="BFK346" s="141"/>
      <c r="BFL346" s="141"/>
      <c r="BFM346" s="141"/>
      <c r="BFN346" s="141"/>
      <c r="BFO346" s="141"/>
      <c r="BFP346" s="141"/>
      <c r="BFQ346" s="141"/>
      <c r="BFR346" s="141"/>
      <c r="BFS346" s="141"/>
      <c r="BFT346" s="141"/>
      <c r="BFU346" s="141"/>
      <c r="BFV346" s="141"/>
      <c r="BFW346" s="141"/>
      <c r="BFX346" s="141"/>
      <c r="BFY346" s="141"/>
      <c r="BFZ346" s="141"/>
      <c r="BGA346" s="141"/>
      <c r="BGB346" s="141"/>
      <c r="BGC346" s="141"/>
      <c r="BGD346" s="141"/>
      <c r="BGE346" s="141"/>
      <c r="BGF346" s="141"/>
      <c r="BGG346" s="141"/>
      <c r="BGH346" s="141"/>
      <c r="BGI346" s="141"/>
      <c r="BGJ346" s="141"/>
      <c r="BGK346" s="141"/>
      <c r="BGL346" s="141"/>
      <c r="BGM346" s="141"/>
      <c r="BGN346" s="141"/>
      <c r="BGO346" s="141"/>
      <c r="BGP346" s="141"/>
      <c r="BGQ346" s="141"/>
      <c r="BGR346" s="141"/>
      <c r="BGS346" s="141"/>
      <c r="BGT346" s="141"/>
      <c r="BGU346" s="141"/>
      <c r="BGV346" s="141"/>
      <c r="BGW346" s="141"/>
      <c r="BGX346" s="141"/>
      <c r="BGY346" s="141"/>
      <c r="BGZ346" s="141"/>
      <c r="BHA346" s="141"/>
      <c r="BHB346" s="141"/>
      <c r="BHC346" s="141"/>
      <c r="BHD346" s="141"/>
      <c r="BHE346" s="141"/>
      <c r="BHF346" s="141"/>
      <c r="BHG346" s="141"/>
      <c r="BHH346" s="141"/>
      <c r="BHI346" s="141"/>
      <c r="BHJ346" s="141"/>
      <c r="BHK346" s="141"/>
      <c r="BHL346" s="141"/>
      <c r="BHM346" s="141"/>
      <c r="BHN346" s="141"/>
      <c r="BHO346" s="141"/>
      <c r="BHP346" s="141"/>
      <c r="BHQ346" s="141"/>
      <c r="BHR346" s="141"/>
      <c r="BHS346" s="141"/>
      <c r="BHT346" s="141"/>
      <c r="BHU346" s="141"/>
      <c r="BHV346" s="141"/>
      <c r="BHW346" s="141"/>
      <c r="BHX346" s="141"/>
      <c r="BHY346" s="141"/>
      <c r="BHZ346" s="141"/>
      <c r="BIA346" s="141"/>
      <c r="BIB346" s="141"/>
      <c r="BIC346" s="141"/>
      <c r="BID346" s="141"/>
      <c r="BIE346" s="141"/>
      <c r="BIF346" s="141"/>
      <c r="BIG346" s="141"/>
      <c r="BIH346" s="141"/>
      <c r="BII346" s="141"/>
      <c r="BIJ346" s="141"/>
      <c r="BIK346" s="141"/>
      <c r="BIL346" s="141"/>
      <c r="BIM346" s="141"/>
      <c r="BIN346" s="141"/>
      <c r="BIO346" s="141"/>
      <c r="BIP346" s="141"/>
      <c r="BIQ346" s="141"/>
      <c r="BIR346" s="141"/>
      <c r="BIS346" s="141"/>
      <c r="BIT346" s="141"/>
      <c r="BIU346" s="141"/>
      <c r="BIV346" s="141"/>
      <c r="BIW346" s="141"/>
      <c r="BIX346" s="141"/>
      <c r="BIY346" s="141"/>
      <c r="BIZ346" s="141"/>
      <c r="BJA346" s="141"/>
      <c r="BJB346" s="141"/>
      <c r="BJC346" s="141"/>
      <c r="BJD346" s="141"/>
      <c r="BJE346" s="141"/>
      <c r="BJF346" s="141"/>
      <c r="BJG346" s="141"/>
      <c r="BJH346" s="141"/>
      <c r="BJI346" s="141"/>
      <c r="BJJ346" s="141"/>
      <c r="BJK346" s="141"/>
      <c r="BJL346" s="141"/>
      <c r="BJM346" s="141"/>
      <c r="BJN346" s="141"/>
      <c r="BJO346" s="141"/>
      <c r="BJP346" s="141"/>
      <c r="BJQ346" s="141"/>
      <c r="BJR346" s="141"/>
      <c r="BJS346" s="141"/>
      <c r="BJT346" s="141"/>
      <c r="BJU346" s="141"/>
      <c r="BJV346" s="141"/>
      <c r="BJW346" s="141"/>
      <c r="BJX346" s="141"/>
      <c r="BJY346" s="141"/>
      <c r="BJZ346" s="141"/>
      <c r="BKA346" s="141"/>
      <c r="BKB346" s="141"/>
      <c r="BKC346" s="141"/>
      <c r="BKD346" s="141"/>
      <c r="BKE346" s="141"/>
      <c r="BKF346" s="141"/>
      <c r="BKG346" s="141"/>
      <c r="BKH346" s="141"/>
      <c r="BKI346" s="141"/>
      <c r="BKJ346" s="141"/>
      <c r="BKK346" s="141"/>
      <c r="BKL346" s="141"/>
      <c r="BKM346" s="141"/>
      <c r="BKN346" s="141"/>
      <c r="BKO346" s="141"/>
      <c r="BKP346" s="141"/>
      <c r="BKQ346" s="141"/>
      <c r="BKR346" s="141"/>
      <c r="BKS346" s="141"/>
      <c r="BKT346" s="141"/>
      <c r="BKU346" s="141"/>
      <c r="BKV346" s="141"/>
      <c r="BKW346" s="141"/>
      <c r="BKX346" s="141"/>
      <c r="BKY346" s="141"/>
      <c r="BKZ346" s="141"/>
      <c r="BLA346" s="141"/>
      <c r="BLB346" s="141"/>
      <c r="BLC346" s="141"/>
      <c r="BLD346" s="141"/>
      <c r="BLE346" s="141"/>
      <c r="BLF346" s="141"/>
      <c r="BLG346" s="141"/>
      <c r="BLH346" s="141"/>
      <c r="BLI346" s="141"/>
      <c r="BLJ346" s="141"/>
      <c r="BLK346" s="141"/>
      <c r="BLL346" s="141"/>
      <c r="BLM346" s="141"/>
      <c r="BLN346" s="141"/>
      <c r="BLO346" s="141"/>
      <c r="BLP346" s="141"/>
      <c r="BLQ346" s="141"/>
      <c r="BLR346" s="141"/>
      <c r="BLS346" s="141"/>
      <c r="BLT346" s="141"/>
      <c r="BLU346" s="141"/>
      <c r="BLV346" s="141"/>
      <c r="BLW346" s="141"/>
      <c r="BLX346" s="141"/>
      <c r="BLY346" s="141"/>
      <c r="BLZ346" s="141"/>
      <c r="BMA346" s="141"/>
      <c r="BMB346" s="141"/>
      <c r="BMC346" s="141"/>
      <c r="BMD346" s="141"/>
      <c r="BME346" s="141"/>
      <c r="BMF346" s="141"/>
      <c r="BMG346" s="141"/>
      <c r="BMH346" s="141"/>
      <c r="BMI346" s="141"/>
      <c r="BMJ346" s="141"/>
      <c r="BMK346" s="141"/>
      <c r="BML346" s="141"/>
      <c r="BMM346" s="141"/>
      <c r="BMN346" s="141"/>
      <c r="BMO346" s="141"/>
      <c r="BMP346" s="141"/>
      <c r="BMQ346" s="141"/>
      <c r="BMR346" s="141"/>
      <c r="BMS346" s="141"/>
      <c r="BMT346" s="141"/>
      <c r="BMU346" s="141"/>
      <c r="BMV346" s="141"/>
      <c r="BMW346" s="141"/>
      <c r="BMX346" s="141"/>
      <c r="BMY346" s="141"/>
      <c r="BMZ346" s="141"/>
      <c r="BNA346" s="141"/>
      <c r="BNB346" s="141"/>
      <c r="BNC346" s="141"/>
      <c r="BND346" s="141"/>
      <c r="BNE346" s="141"/>
      <c r="BNF346" s="141"/>
      <c r="BNG346" s="141"/>
      <c r="BNH346" s="141"/>
      <c r="BNI346" s="141"/>
      <c r="BNJ346" s="141"/>
      <c r="BNK346" s="141"/>
      <c r="BNL346" s="141"/>
      <c r="BNM346" s="141"/>
      <c r="BNN346" s="141"/>
      <c r="BNO346" s="141"/>
      <c r="BNP346" s="141"/>
      <c r="BNQ346" s="141"/>
      <c r="BNR346" s="141"/>
      <c r="BNS346" s="141"/>
      <c r="BNT346" s="141"/>
      <c r="BNU346" s="141"/>
      <c r="BNV346" s="141"/>
      <c r="BNW346" s="141"/>
      <c r="BNX346" s="141"/>
      <c r="BNY346" s="141"/>
      <c r="BNZ346" s="141"/>
      <c r="BOA346" s="141"/>
      <c r="BOB346" s="141"/>
      <c r="BOC346" s="141"/>
      <c r="BOD346" s="141"/>
      <c r="BOE346" s="141"/>
      <c r="BOF346" s="141"/>
      <c r="BOG346" s="141"/>
      <c r="BOH346" s="141"/>
      <c r="BOI346" s="141"/>
      <c r="BOJ346" s="141"/>
      <c r="BOK346" s="141"/>
      <c r="BOL346" s="141"/>
      <c r="BOM346" s="141"/>
      <c r="BON346" s="141"/>
      <c r="BOO346" s="141"/>
      <c r="BOP346" s="141"/>
      <c r="BOQ346" s="141"/>
      <c r="BOR346" s="141"/>
      <c r="BOS346" s="141"/>
      <c r="BOT346" s="141"/>
      <c r="BOU346" s="141"/>
      <c r="BOV346" s="141"/>
      <c r="BOW346" s="141"/>
      <c r="BOX346" s="141"/>
      <c r="BOY346" s="141"/>
      <c r="BOZ346" s="141"/>
      <c r="BPA346" s="141"/>
      <c r="BPB346" s="141"/>
      <c r="BPC346" s="141"/>
      <c r="BPD346" s="141"/>
      <c r="BPE346" s="141"/>
      <c r="BPF346" s="141"/>
      <c r="BPG346" s="141"/>
      <c r="BPH346" s="141"/>
      <c r="BPI346" s="141"/>
      <c r="BPJ346" s="141"/>
      <c r="BPK346" s="141"/>
      <c r="BPL346" s="141"/>
      <c r="BPM346" s="141"/>
      <c r="BPN346" s="141"/>
      <c r="BPO346" s="141"/>
      <c r="BPP346" s="141"/>
      <c r="BPQ346" s="141"/>
      <c r="BPR346" s="141"/>
      <c r="BPS346" s="141"/>
      <c r="BPT346" s="141"/>
      <c r="BPU346" s="141"/>
      <c r="BPV346" s="141"/>
      <c r="BPW346" s="141"/>
      <c r="BPX346" s="141"/>
      <c r="BPY346" s="141"/>
      <c r="BPZ346" s="141"/>
      <c r="BQA346" s="141"/>
      <c r="BQB346" s="141"/>
      <c r="BQC346" s="141"/>
      <c r="BQD346" s="141"/>
      <c r="BQE346" s="141"/>
      <c r="BQF346" s="141"/>
      <c r="BQG346" s="141"/>
      <c r="BQH346" s="141"/>
      <c r="BQI346" s="141"/>
      <c r="BQJ346" s="141"/>
      <c r="BQK346" s="141"/>
      <c r="BQL346" s="141"/>
      <c r="BQM346" s="141"/>
      <c r="BQN346" s="141"/>
      <c r="BQO346" s="141"/>
      <c r="BQP346" s="141"/>
      <c r="BQQ346" s="141"/>
      <c r="BQR346" s="141"/>
      <c r="BQS346" s="141"/>
      <c r="BQT346" s="141"/>
      <c r="BQU346" s="141"/>
      <c r="BQV346" s="141"/>
      <c r="BQW346" s="141"/>
      <c r="BQX346" s="141"/>
      <c r="BQY346" s="141"/>
      <c r="BQZ346" s="141"/>
      <c r="BRA346" s="141"/>
      <c r="BRB346" s="141"/>
      <c r="BRC346" s="141"/>
      <c r="BRD346" s="141"/>
      <c r="BRE346" s="141"/>
      <c r="BRF346" s="141"/>
      <c r="BRG346" s="141"/>
      <c r="BRH346" s="141"/>
      <c r="BRI346" s="141"/>
      <c r="BRJ346" s="141"/>
      <c r="BRK346" s="141"/>
      <c r="BRL346" s="141"/>
      <c r="BRM346" s="141"/>
      <c r="BRN346" s="141"/>
      <c r="BRO346" s="141"/>
      <c r="BRP346" s="141"/>
      <c r="BRQ346" s="141"/>
      <c r="BRR346" s="141"/>
      <c r="BRS346" s="141"/>
      <c r="BRT346" s="141"/>
      <c r="BRU346" s="141"/>
      <c r="BRV346" s="141"/>
      <c r="BRW346" s="141"/>
      <c r="BRX346" s="141"/>
      <c r="BRY346" s="141"/>
      <c r="BRZ346" s="141"/>
      <c r="BSA346" s="141"/>
      <c r="BSB346" s="141"/>
      <c r="BSC346" s="141"/>
      <c r="BSD346" s="141"/>
      <c r="BSE346" s="141"/>
      <c r="BSF346" s="141"/>
      <c r="BSG346" s="141"/>
      <c r="BSH346" s="141"/>
      <c r="BSI346" s="141"/>
      <c r="BSJ346" s="141"/>
      <c r="BSK346" s="141"/>
      <c r="BSL346" s="141"/>
      <c r="BSM346" s="141"/>
      <c r="BSN346" s="141"/>
      <c r="BSO346" s="141"/>
      <c r="BSP346" s="141"/>
      <c r="BSQ346" s="141"/>
      <c r="BSR346" s="141"/>
      <c r="BSS346" s="141"/>
      <c r="BST346" s="141"/>
      <c r="BSU346" s="141"/>
      <c r="BSV346" s="141"/>
      <c r="BSW346" s="141"/>
      <c r="BSX346" s="141"/>
      <c r="BSY346" s="141"/>
      <c r="BSZ346" s="141"/>
      <c r="BTA346" s="141"/>
      <c r="BTB346" s="141"/>
      <c r="BTC346" s="141"/>
      <c r="BTD346" s="141"/>
      <c r="BTE346" s="141"/>
      <c r="BTF346" s="141"/>
      <c r="BTG346" s="141"/>
      <c r="BTH346" s="141"/>
      <c r="BTI346" s="141"/>
      <c r="BTJ346" s="141"/>
      <c r="BTK346" s="141"/>
      <c r="BTL346" s="141"/>
      <c r="BTM346" s="141"/>
      <c r="BTN346" s="141"/>
      <c r="BTO346" s="141"/>
      <c r="BTP346" s="141"/>
      <c r="BTQ346" s="141"/>
      <c r="BTR346" s="141"/>
      <c r="BTS346" s="141"/>
      <c r="BTT346" s="141"/>
      <c r="BTU346" s="141"/>
      <c r="BTV346" s="141"/>
      <c r="BTW346" s="141"/>
      <c r="BTX346" s="141"/>
      <c r="BTY346" s="141"/>
      <c r="BTZ346" s="141"/>
      <c r="BUA346" s="141"/>
      <c r="BUB346" s="141"/>
      <c r="BUC346" s="141"/>
      <c r="BUD346" s="141"/>
      <c r="BUE346" s="141"/>
      <c r="BUF346" s="141"/>
      <c r="BUG346" s="141"/>
      <c r="BUH346" s="141"/>
      <c r="BUI346" s="141"/>
      <c r="BUJ346" s="141"/>
      <c r="BUK346" s="141"/>
      <c r="BUL346" s="141"/>
      <c r="BUM346" s="141"/>
      <c r="BUN346" s="141"/>
      <c r="BUO346" s="141"/>
      <c r="BUP346" s="141"/>
      <c r="BUQ346" s="141"/>
      <c r="BUR346" s="141"/>
      <c r="BUS346" s="141"/>
      <c r="BUT346" s="141"/>
      <c r="BUU346" s="141"/>
      <c r="BUV346" s="141"/>
      <c r="BUW346" s="141"/>
      <c r="BUX346" s="141"/>
      <c r="BUY346" s="141"/>
      <c r="BUZ346" s="141"/>
      <c r="BVA346" s="141"/>
      <c r="BVB346" s="141"/>
      <c r="BVC346" s="141"/>
      <c r="BVD346" s="141"/>
      <c r="BVE346" s="141"/>
      <c r="BVF346" s="141"/>
      <c r="BVG346" s="141"/>
      <c r="BVH346" s="141"/>
      <c r="BVI346" s="141"/>
      <c r="BVJ346" s="141"/>
      <c r="BVK346" s="141"/>
      <c r="BVL346" s="141"/>
      <c r="BVM346" s="141"/>
      <c r="BVN346" s="141"/>
      <c r="BVO346" s="141"/>
      <c r="BVP346" s="141"/>
      <c r="BVQ346" s="141"/>
      <c r="BVR346" s="141"/>
      <c r="BVS346" s="141"/>
      <c r="BVT346" s="141"/>
      <c r="BVU346" s="141"/>
      <c r="BVV346" s="141"/>
      <c r="BVW346" s="141"/>
      <c r="BVX346" s="141"/>
      <c r="BVY346" s="141"/>
      <c r="BVZ346" s="141"/>
      <c r="BWA346" s="141"/>
      <c r="BWB346" s="141"/>
      <c r="BWC346" s="141"/>
      <c r="BWD346" s="141"/>
      <c r="BWE346" s="141"/>
      <c r="BWF346" s="141"/>
      <c r="BWG346" s="141"/>
      <c r="BWH346" s="141"/>
      <c r="BWI346" s="141"/>
      <c r="BWJ346" s="141"/>
      <c r="BWK346" s="141"/>
      <c r="BWL346" s="141"/>
      <c r="BWM346" s="141"/>
      <c r="BWN346" s="141"/>
      <c r="BWO346" s="141"/>
      <c r="BWP346" s="141"/>
      <c r="BWQ346" s="141"/>
      <c r="BWR346" s="141"/>
      <c r="BWS346" s="141"/>
      <c r="BWT346" s="141"/>
      <c r="BWU346" s="141"/>
      <c r="BWV346" s="141"/>
      <c r="BWW346" s="141"/>
      <c r="BWX346" s="141"/>
      <c r="BWY346" s="141"/>
      <c r="BWZ346" s="141"/>
      <c r="BXA346" s="141"/>
      <c r="BXB346" s="141"/>
      <c r="BXC346" s="141"/>
      <c r="BXD346" s="141"/>
      <c r="BXE346" s="141"/>
      <c r="BXF346" s="141"/>
      <c r="BXG346" s="141"/>
      <c r="BXH346" s="141"/>
      <c r="BXI346" s="141"/>
      <c r="BXJ346" s="141"/>
      <c r="BXK346" s="141"/>
      <c r="BXL346" s="141"/>
      <c r="BXM346" s="141"/>
      <c r="BXN346" s="141"/>
      <c r="BXO346" s="141"/>
      <c r="BXP346" s="141"/>
      <c r="BXQ346" s="141"/>
      <c r="BXR346" s="141"/>
      <c r="BXS346" s="141"/>
      <c r="BXT346" s="141"/>
      <c r="BXU346" s="141"/>
      <c r="BXV346" s="141"/>
      <c r="BXW346" s="141"/>
      <c r="BXX346" s="141"/>
      <c r="BXY346" s="141"/>
      <c r="BXZ346" s="141"/>
      <c r="BYA346" s="141"/>
      <c r="BYB346" s="141"/>
      <c r="BYC346" s="141"/>
      <c r="BYD346" s="141"/>
      <c r="BYE346" s="141"/>
      <c r="BYF346" s="141"/>
      <c r="BYG346" s="141"/>
      <c r="BYH346" s="141"/>
      <c r="BYI346" s="141"/>
      <c r="BYJ346" s="141"/>
      <c r="BYK346" s="141"/>
      <c r="BYL346" s="141"/>
      <c r="BYM346" s="141"/>
      <c r="BYN346" s="141"/>
      <c r="BYO346" s="141"/>
      <c r="BYP346" s="141"/>
      <c r="BYQ346" s="141"/>
      <c r="BYR346" s="141"/>
      <c r="BYS346" s="141"/>
      <c r="BYT346" s="141"/>
      <c r="BYU346" s="141"/>
      <c r="BYV346" s="141"/>
      <c r="BYW346" s="141"/>
      <c r="BYX346" s="141"/>
      <c r="BYY346" s="141"/>
      <c r="BYZ346" s="141"/>
      <c r="BZA346" s="141"/>
      <c r="BZB346" s="141"/>
      <c r="BZC346" s="141"/>
      <c r="BZD346" s="141"/>
      <c r="BZE346" s="141"/>
      <c r="BZF346" s="141"/>
      <c r="BZG346" s="141"/>
      <c r="BZH346" s="141"/>
      <c r="BZI346" s="141"/>
      <c r="BZJ346" s="141"/>
      <c r="BZK346" s="141"/>
      <c r="BZL346" s="141"/>
      <c r="BZM346" s="141"/>
      <c r="BZN346" s="141"/>
      <c r="BZO346" s="141"/>
      <c r="BZP346" s="141"/>
      <c r="BZQ346" s="141"/>
      <c r="BZR346" s="141"/>
      <c r="BZS346" s="141"/>
      <c r="BZT346" s="141"/>
      <c r="BZU346" s="141"/>
      <c r="BZV346" s="141"/>
      <c r="BZW346" s="141"/>
      <c r="BZX346" s="141"/>
      <c r="BZY346" s="141"/>
      <c r="BZZ346" s="141"/>
      <c r="CAA346" s="141"/>
      <c r="CAB346" s="141"/>
      <c r="CAC346" s="141"/>
      <c r="CAD346" s="141"/>
      <c r="CAE346" s="141"/>
      <c r="CAF346" s="141"/>
      <c r="CAG346" s="141"/>
      <c r="CAH346" s="141"/>
      <c r="CAI346" s="141"/>
      <c r="CAJ346" s="141"/>
      <c r="CAK346" s="141"/>
      <c r="CAL346" s="141"/>
      <c r="CAM346" s="141"/>
      <c r="CAN346" s="141"/>
      <c r="CAO346" s="141"/>
      <c r="CAP346" s="141"/>
      <c r="CAQ346" s="141"/>
      <c r="CAR346" s="141"/>
      <c r="CAS346" s="141"/>
      <c r="CAT346" s="141"/>
      <c r="CAU346" s="141"/>
      <c r="CAV346" s="141"/>
      <c r="CAW346" s="141"/>
      <c r="CAX346" s="141"/>
      <c r="CAY346" s="141"/>
      <c r="CAZ346" s="141"/>
      <c r="CBA346" s="141"/>
      <c r="CBB346" s="141"/>
      <c r="CBC346" s="141"/>
      <c r="CBD346" s="141"/>
      <c r="CBE346" s="141"/>
      <c r="CBF346" s="141"/>
      <c r="CBG346" s="141"/>
      <c r="CBH346" s="141"/>
      <c r="CBI346" s="141"/>
      <c r="CBJ346" s="141"/>
      <c r="CBK346" s="141"/>
      <c r="CBL346" s="141"/>
      <c r="CBM346" s="141"/>
      <c r="CBN346" s="141"/>
      <c r="CBO346" s="141"/>
      <c r="CBP346" s="141"/>
      <c r="CBQ346" s="141"/>
      <c r="CBR346" s="141"/>
      <c r="CBS346" s="141"/>
      <c r="CBT346" s="141"/>
      <c r="CBU346" s="141"/>
      <c r="CBV346" s="141"/>
      <c r="CBW346" s="141"/>
      <c r="CBX346" s="141"/>
      <c r="CBY346" s="141"/>
      <c r="CBZ346" s="141"/>
      <c r="CCA346" s="141"/>
      <c r="CCB346" s="141"/>
      <c r="CCC346" s="141"/>
      <c r="CCD346" s="141"/>
      <c r="CCE346" s="141"/>
      <c r="CCF346" s="141"/>
      <c r="CCG346" s="141"/>
      <c r="CCH346" s="141"/>
      <c r="CCI346" s="141"/>
      <c r="CCJ346" s="141"/>
      <c r="CCK346" s="141"/>
      <c r="CCL346" s="141"/>
      <c r="CCM346" s="141"/>
      <c r="CCN346" s="141"/>
      <c r="CCO346" s="141"/>
      <c r="CCP346" s="141"/>
      <c r="CCQ346" s="141"/>
      <c r="CCR346" s="141"/>
      <c r="CCS346" s="141"/>
      <c r="CCT346" s="141"/>
      <c r="CCU346" s="141"/>
      <c r="CCV346" s="141"/>
      <c r="CCW346" s="141"/>
      <c r="CCX346" s="141"/>
      <c r="CCY346" s="141"/>
      <c r="CCZ346" s="141"/>
      <c r="CDA346" s="141"/>
      <c r="CDB346" s="141"/>
      <c r="CDC346" s="141"/>
      <c r="CDD346" s="141"/>
      <c r="CDE346" s="141"/>
      <c r="CDF346" s="141"/>
      <c r="CDG346" s="141"/>
      <c r="CDH346" s="141"/>
      <c r="CDI346" s="141"/>
      <c r="CDJ346" s="141"/>
      <c r="CDK346" s="141"/>
      <c r="CDL346" s="141"/>
      <c r="CDM346" s="141"/>
      <c r="CDN346" s="141"/>
      <c r="CDO346" s="141"/>
      <c r="CDP346" s="141"/>
      <c r="CDQ346" s="141"/>
      <c r="CDR346" s="141"/>
      <c r="CDS346" s="141"/>
      <c r="CDT346" s="141"/>
      <c r="CDU346" s="141"/>
      <c r="CDV346" s="141"/>
      <c r="CDW346" s="141"/>
      <c r="CDX346" s="141"/>
      <c r="CDY346" s="141"/>
      <c r="CDZ346" s="141"/>
      <c r="CEA346" s="141"/>
      <c r="CEB346" s="141"/>
      <c r="CEC346" s="141"/>
      <c r="CED346" s="141"/>
      <c r="CEE346" s="141"/>
      <c r="CEF346" s="141"/>
      <c r="CEG346" s="141"/>
      <c r="CEH346" s="141"/>
      <c r="CEI346" s="141"/>
      <c r="CEJ346" s="141"/>
      <c r="CEK346" s="141"/>
      <c r="CEL346" s="141"/>
      <c r="CEM346" s="141"/>
      <c r="CEN346" s="141"/>
      <c r="CEO346" s="141"/>
      <c r="CEP346" s="141"/>
      <c r="CEQ346" s="141"/>
      <c r="CER346" s="141"/>
      <c r="CES346" s="141"/>
      <c r="CET346" s="141"/>
      <c r="CEU346" s="141"/>
      <c r="CEV346" s="141"/>
      <c r="CEW346" s="141"/>
      <c r="CEX346" s="141"/>
      <c r="CEY346" s="141"/>
      <c r="CEZ346" s="141"/>
      <c r="CFA346" s="141"/>
      <c r="CFB346" s="141"/>
      <c r="CFC346" s="141"/>
      <c r="CFD346" s="141"/>
      <c r="CFE346" s="141"/>
      <c r="CFF346" s="141"/>
      <c r="CFG346" s="141"/>
      <c r="CFH346" s="141"/>
      <c r="CFI346" s="141"/>
      <c r="CFJ346" s="141"/>
      <c r="CFK346" s="141"/>
      <c r="CFL346" s="141"/>
      <c r="CFM346" s="141"/>
      <c r="CFN346" s="141"/>
      <c r="CFO346" s="141"/>
      <c r="CFP346" s="141"/>
      <c r="CFQ346" s="141"/>
      <c r="CFR346" s="141"/>
      <c r="CFS346" s="141"/>
      <c r="CFT346" s="141"/>
      <c r="CFU346" s="141"/>
      <c r="CFV346" s="141"/>
      <c r="CFW346" s="141"/>
      <c r="CFX346" s="141"/>
      <c r="CFY346" s="141"/>
      <c r="CFZ346" s="141"/>
      <c r="CGA346" s="141"/>
      <c r="CGB346" s="141"/>
      <c r="CGC346" s="141"/>
      <c r="CGD346" s="141"/>
      <c r="CGE346" s="141"/>
      <c r="CGF346" s="141"/>
      <c r="CGG346" s="141"/>
      <c r="CGH346" s="141"/>
      <c r="CGI346" s="141"/>
      <c r="CGJ346" s="141"/>
      <c r="CGK346" s="141"/>
      <c r="CGL346" s="141"/>
      <c r="CGM346" s="141"/>
      <c r="CGN346" s="141"/>
      <c r="CGO346" s="141"/>
      <c r="CGP346" s="141"/>
      <c r="CGQ346" s="141"/>
      <c r="CGR346" s="141"/>
      <c r="CGS346" s="141"/>
      <c r="CGT346" s="141"/>
      <c r="CGU346" s="141"/>
      <c r="CGV346" s="141"/>
      <c r="CGW346" s="141"/>
      <c r="CGX346" s="141"/>
      <c r="CGY346" s="141"/>
      <c r="CGZ346" s="141"/>
      <c r="CHA346" s="141"/>
      <c r="CHB346" s="141"/>
      <c r="CHC346" s="141"/>
      <c r="CHD346" s="141"/>
      <c r="CHE346" s="141"/>
      <c r="CHF346" s="141"/>
      <c r="CHG346" s="141"/>
      <c r="CHH346" s="141"/>
      <c r="CHI346" s="141"/>
      <c r="CHJ346" s="141"/>
      <c r="CHK346" s="141"/>
      <c r="CHL346" s="141"/>
      <c r="CHM346" s="141"/>
      <c r="CHN346" s="141"/>
      <c r="CHO346" s="141"/>
      <c r="CHP346" s="141"/>
      <c r="CHQ346" s="141"/>
      <c r="CHR346" s="141"/>
      <c r="CHS346" s="141"/>
      <c r="CHT346" s="141"/>
      <c r="CHU346" s="141"/>
      <c r="CHV346" s="141"/>
      <c r="CHW346" s="141"/>
      <c r="CHX346" s="141"/>
      <c r="CHY346" s="141"/>
      <c r="CHZ346" s="141"/>
      <c r="CIA346" s="141"/>
      <c r="CIB346" s="141"/>
      <c r="CIC346" s="141"/>
      <c r="CID346" s="141"/>
      <c r="CIE346" s="141"/>
      <c r="CIF346" s="141"/>
      <c r="CIG346" s="141"/>
      <c r="CIH346" s="141"/>
      <c r="CII346" s="141"/>
      <c r="CIJ346" s="141"/>
      <c r="CIK346" s="141"/>
      <c r="CIL346" s="141"/>
      <c r="CIM346" s="141"/>
      <c r="CIN346" s="141"/>
      <c r="CIO346" s="141"/>
      <c r="CIP346" s="141"/>
      <c r="CIQ346" s="141"/>
      <c r="CIR346" s="141"/>
      <c r="CIS346" s="141"/>
      <c r="CIT346" s="141"/>
      <c r="CIU346" s="141"/>
      <c r="CIV346" s="141"/>
      <c r="CIW346" s="141"/>
      <c r="CIX346" s="141"/>
      <c r="CIY346" s="141"/>
      <c r="CIZ346" s="141"/>
      <c r="CJA346" s="141"/>
      <c r="CJB346" s="141"/>
      <c r="CJC346" s="141"/>
      <c r="CJD346" s="141"/>
      <c r="CJE346" s="141"/>
      <c r="CJF346" s="141"/>
      <c r="CJG346" s="141"/>
      <c r="CJH346" s="141"/>
      <c r="CJI346" s="141"/>
      <c r="CJJ346" s="141"/>
      <c r="CJK346" s="141"/>
      <c r="CJL346" s="141"/>
      <c r="CJM346" s="141"/>
      <c r="CJN346" s="141"/>
      <c r="CJO346" s="141"/>
      <c r="CJP346" s="141"/>
      <c r="CJQ346" s="141"/>
      <c r="CJR346" s="141"/>
      <c r="CJS346" s="141"/>
      <c r="CJT346" s="141"/>
      <c r="CJU346" s="141"/>
      <c r="CJV346" s="141"/>
      <c r="CJW346" s="141"/>
      <c r="CJX346" s="141"/>
      <c r="CJY346" s="141"/>
      <c r="CJZ346" s="141"/>
      <c r="CKA346" s="141"/>
      <c r="CKB346" s="141"/>
      <c r="CKC346" s="141"/>
      <c r="CKD346" s="141"/>
      <c r="CKE346" s="141"/>
      <c r="CKF346" s="141"/>
      <c r="CKG346" s="141"/>
      <c r="CKH346" s="141"/>
      <c r="CKI346" s="141"/>
      <c r="CKJ346" s="141"/>
      <c r="CKK346" s="141"/>
      <c r="CKL346" s="141"/>
      <c r="CKM346" s="141"/>
      <c r="CKN346" s="141"/>
      <c r="CKO346" s="141"/>
      <c r="CKP346" s="141"/>
      <c r="CKQ346" s="141"/>
      <c r="CKR346" s="141"/>
      <c r="CKS346" s="141"/>
      <c r="CKT346" s="141"/>
      <c r="CKU346" s="141"/>
      <c r="CKV346" s="141"/>
      <c r="CKW346" s="141"/>
      <c r="CKX346" s="141"/>
      <c r="CKY346" s="141"/>
      <c r="CKZ346" s="141"/>
      <c r="CLA346" s="141"/>
      <c r="CLB346" s="141"/>
      <c r="CLC346" s="141"/>
      <c r="CLD346" s="141"/>
      <c r="CLE346" s="141"/>
      <c r="CLF346" s="141"/>
      <c r="CLG346" s="141"/>
      <c r="CLH346" s="141"/>
      <c r="CLI346" s="141"/>
      <c r="CLJ346" s="141"/>
      <c r="CLK346" s="141"/>
      <c r="CLL346" s="141"/>
      <c r="CLM346" s="141"/>
      <c r="CLN346" s="141"/>
      <c r="CLO346" s="141"/>
      <c r="CLP346" s="141"/>
      <c r="CLQ346" s="141"/>
      <c r="CLR346" s="141"/>
      <c r="CLS346" s="141"/>
      <c r="CLT346" s="141"/>
      <c r="CLU346" s="141"/>
      <c r="CLV346" s="141"/>
      <c r="CLW346" s="141"/>
      <c r="CLX346" s="141"/>
      <c r="CLY346" s="141"/>
      <c r="CLZ346" s="141"/>
      <c r="CMA346" s="141"/>
      <c r="CMB346" s="141"/>
      <c r="CMC346" s="141"/>
      <c r="CMD346" s="141"/>
      <c r="CME346" s="141"/>
      <c r="CMF346" s="141"/>
      <c r="CMG346" s="141"/>
      <c r="CMH346" s="141"/>
      <c r="CMI346" s="141"/>
      <c r="CMJ346" s="141"/>
      <c r="CMK346" s="141"/>
      <c r="CML346" s="141"/>
      <c r="CMM346" s="141"/>
      <c r="CMN346" s="141"/>
      <c r="CMO346" s="141"/>
      <c r="CMP346" s="141"/>
      <c r="CMQ346" s="141"/>
      <c r="CMR346" s="141"/>
      <c r="CMS346" s="141"/>
      <c r="CMT346" s="141"/>
      <c r="CMU346" s="141"/>
      <c r="CMV346" s="141"/>
      <c r="CMW346" s="141"/>
      <c r="CMX346" s="141"/>
      <c r="CMY346" s="141"/>
      <c r="CMZ346" s="141"/>
      <c r="CNA346" s="141"/>
      <c r="CNB346" s="141"/>
      <c r="CNC346" s="141"/>
      <c r="CND346" s="141"/>
      <c r="CNE346" s="141"/>
      <c r="CNF346" s="141"/>
      <c r="CNG346" s="141"/>
      <c r="CNH346" s="141"/>
      <c r="CNI346" s="141"/>
      <c r="CNJ346" s="141"/>
      <c r="CNK346" s="141"/>
      <c r="CNL346" s="141"/>
      <c r="CNM346" s="141"/>
      <c r="CNN346" s="141"/>
      <c r="CNO346" s="141"/>
      <c r="CNP346" s="141"/>
      <c r="CNQ346" s="141"/>
      <c r="CNR346" s="141"/>
      <c r="CNS346" s="141"/>
      <c r="CNT346" s="141"/>
      <c r="CNU346" s="141"/>
      <c r="CNV346" s="141"/>
      <c r="CNW346" s="141"/>
      <c r="CNX346" s="141"/>
      <c r="CNY346" s="141"/>
      <c r="CNZ346" s="141"/>
      <c r="COA346" s="141"/>
      <c r="COB346" s="141"/>
      <c r="COC346" s="141"/>
      <c r="COD346" s="141"/>
      <c r="COE346" s="141"/>
      <c r="COF346" s="141"/>
      <c r="COG346" s="141"/>
      <c r="COH346" s="141"/>
      <c r="COI346" s="141"/>
      <c r="COJ346" s="141"/>
      <c r="COK346" s="141"/>
      <c r="COL346" s="141"/>
      <c r="COM346" s="141"/>
      <c r="CON346" s="141"/>
      <c r="COO346" s="141"/>
      <c r="COP346" s="141"/>
      <c r="COQ346" s="141"/>
      <c r="COR346" s="141"/>
      <c r="COS346" s="141"/>
      <c r="COT346" s="141"/>
      <c r="COU346" s="141"/>
      <c r="COV346" s="141"/>
      <c r="COW346" s="141"/>
      <c r="COX346" s="141"/>
      <c r="COY346" s="141"/>
      <c r="COZ346" s="141"/>
      <c r="CPA346" s="141"/>
      <c r="CPB346" s="141"/>
      <c r="CPC346" s="141"/>
      <c r="CPD346" s="141"/>
      <c r="CPE346" s="141"/>
      <c r="CPF346" s="141"/>
      <c r="CPG346" s="141"/>
      <c r="CPH346" s="141"/>
      <c r="CPI346" s="141"/>
      <c r="CPJ346" s="141"/>
      <c r="CPK346" s="141"/>
      <c r="CPL346" s="141"/>
      <c r="CPM346" s="141"/>
      <c r="CPN346" s="141"/>
      <c r="CPO346" s="141"/>
      <c r="CPP346" s="141"/>
      <c r="CPQ346" s="141"/>
      <c r="CPR346" s="141"/>
      <c r="CPS346" s="141"/>
      <c r="CPT346" s="141"/>
      <c r="CPU346" s="141"/>
      <c r="CPV346" s="141"/>
      <c r="CPW346" s="141"/>
      <c r="CPX346" s="141"/>
      <c r="CPY346" s="141"/>
      <c r="CPZ346" s="141"/>
      <c r="CQA346" s="141"/>
      <c r="CQB346" s="141"/>
      <c r="CQC346" s="141"/>
      <c r="CQD346" s="141"/>
      <c r="CQE346" s="141"/>
      <c r="CQF346" s="141"/>
      <c r="CQG346" s="141"/>
      <c r="CQH346" s="141"/>
      <c r="CQI346" s="141"/>
      <c r="CQJ346" s="141"/>
      <c r="CQK346" s="141"/>
      <c r="CQL346" s="141"/>
      <c r="CQM346" s="141"/>
      <c r="CQN346" s="141"/>
      <c r="CQO346" s="141"/>
      <c r="CQP346" s="141"/>
      <c r="CQQ346" s="141"/>
      <c r="CQR346" s="141"/>
      <c r="CQS346" s="141"/>
      <c r="CQT346" s="141"/>
      <c r="CQU346" s="141"/>
      <c r="CQV346" s="141"/>
      <c r="CQW346" s="141"/>
      <c r="CQX346" s="141"/>
      <c r="CQY346" s="141"/>
      <c r="CQZ346" s="141"/>
      <c r="CRA346" s="141"/>
      <c r="CRB346" s="141"/>
      <c r="CRC346" s="141"/>
      <c r="CRD346" s="141"/>
      <c r="CRE346" s="141"/>
      <c r="CRF346" s="141"/>
      <c r="CRG346" s="141"/>
      <c r="CRH346" s="141"/>
      <c r="CRI346" s="141"/>
      <c r="CRJ346" s="141"/>
      <c r="CRK346" s="141"/>
      <c r="CRL346" s="141"/>
      <c r="CRM346" s="141"/>
      <c r="CRN346" s="141"/>
      <c r="CRO346" s="141"/>
      <c r="CRP346" s="141"/>
      <c r="CRQ346" s="141"/>
      <c r="CRR346" s="141"/>
      <c r="CRS346" s="141"/>
      <c r="CRT346" s="141"/>
      <c r="CRU346" s="141"/>
      <c r="CRV346" s="141"/>
      <c r="CRW346" s="141"/>
      <c r="CRX346" s="141"/>
      <c r="CRY346" s="141"/>
      <c r="CRZ346" s="141"/>
      <c r="CSA346" s="141"/>
      <c r="CSB346" s="141"/>
      <c r="CSC346" s="141"/>
      <c r="CSD346" s="141"/>
      <c r="CSE346" s="141"/>
      <c r="CSF346" s="141"/>
      <c r="CSG346" s="141"/>
      <c r="CSH346" s="141"/>
      <c r="CSI346" s="141"/>
      <c r="CSJ346" s="141"/>
      <c r="CSK346" s="141"/>
      <c r="CSL346" s="141"/>
      <c r="CSM346" s="141"/>
      <c r="CSN346" s="141"/>
      <c r="CSO346" s="141"/>
      <c r="CSP346" s="141"/>
      <c r="CSQ346" s="141"/>
      <c r="CSR346" s="141"/>
      <c r="CSS346" s="141"/>
      <c r="CST346" s="141"/>
      <c r="CSU346" s="141"/>
      <c r="CSV346" s="141"/>
      <c r="CSW346" s="141"/>
      <c r="CSX346" s="141"/>
      <c r="CSY346" s="141"/>
      <c r="CSZ346" s="141"/>
      <c r="CTA346" s="141"/>
      <c r="CTB346" s="141"/>
      <c r="CTC346" s="141"/>
      <c r="CTD346" s="141"/>
      <c r="CTE346" s="141"/>
      <c r="CTF346" s="141"/>
      <c r="CTG346" s="141"/>
      <c r="CTH346" s="141"/>
      <c r="CTI346" s="141"/>
      <c r="CTJ346" s="141"/>
      <c r="CTK346" s="141"/>
      <c r="CTL346" s="141"/>
      <c r="CTM346" s="141"/>
      <c r="CTN346" s="141"/>
      <c r="CTO346" s="141"/>
      <c r="CTP346" s="141"/>
      <c r="CTQ346" s="141"/>
      <c r="CTR346" s="141"/>
      <c r="CTS346" s="141"/>
      <c r="CTT346" s="141"/>
      <c r="CTU346" s="141"/>
      <c r="CTV346" s="141"/>
      <c r="CTW346" s="141"/>
      <c r="CTX346" s="141"/>
      <c r="CTY346" s="141"/>
      <c r="CTZ346" s="141"/>
      <c r="CUA346" s="141"/>
      <c r="CUB346" s="141"/>
      <c r="CUC346" s="141"/>
      <c r="CUD346" s="141"/>
      <c r="CUE346" s="141"/>
      <c r="CUF346" s="141"/>
      <c r="CUG346" s="141"/>
      <c r="CUH346" s="141"/>
      <c r="CUI346" s="141"/>
      <c r="CUJ346" s="141"/>
      <c r="CUK346" s="141"/>
      <c r="CUL346" s="141"/>
      <c r="CUM346" s="141"/>
      <c r="CUN346" s="141"/>
      <c r="CUO346" s="141"/>
      <c r="CUP346" s="141"/>
      <c r="CUQ346" s="141"/>
      <c r="CUR346" s="141"/>
      <c r="CUS346" s="141"/>
      <c r="CUT346" s="141"/>
      <c r="CUU346" s="141"/>
      <c r="CUV346" s="141"/>
      <c r="CUW346" s="141"/>
      <c r="CUX346" s="141"/>
      <c r="CUY346" s="141"/>
      <c r="CUZ346" s="141"/>
      <c r="CVA346" s="141"/>
      <c r="CVB346" s="141"/>
      <c r="CVC346" s="141"/>
      <c r="CVD346" s="141"/>
      <c r="CVE346" s="141"/>
      <c r="CVF346" s="141"/>
      <c r="CVG346" s="141"/>
      <c r="CVH346" s="141"/>
      <c r="CVI346" s="141"/>
      <c r="CVJ346" s="141"/>
      <c r="CVK346" s="141"/>
      <c r="CVL346" s="141"/>
      <c r="CVM346" s="141"/>
      <c r="CVN346" s="141"/>
      <c r="CVO346" s="141"/>
      <c r="CVP346" s="141"/>
      <c r="CVQ346" s="141"/>
      <c r="CVR346" s="141"/>
      <c r="CVS346" s="141"/>
      <c r="CVT346" s="141"/>
      <c r="CVU346" s="141"/>
      <c r="CVV346" s="141"/>
      <c r="CVW346" s="141"/>
      <c r="CVX346" s="141"/>
      <c r="CVY346" s="141"/>
      <c r="CVZ346" s="141"/>
      <c r="CWA346" s="141"/>
      <c r="CWB346" s="141"/>
      <c r="CWC346" s="141"/>
      <c r="CWD346" s="141"/>
      <c r="CWE346" s="141"/>
      <c r="CWF346" s="141"/>
      <c r="CWG346" s="141"/>
      <c r="CWH346" s="141"/>
      <c r="CWI346" s="141"/>
      <c r="CWJ346" s="141"/>
      <c r="CWK346" s="141"/>
      <c r="CWL346" s="141"/>
      <c r="CWM346" s="141"/>
      <c r="CWN346" s="141"/>
      <c r="CWO346" s="141"/>
      <c r="CWP346" s="141"/>
      <c r="CWQ346" s="141"/>
      <c r="CWR346" s="141"/>
      <c r="CWS346" s="141"/>
      <c r="CWT346" s="141"/>
      <c r="CWU346" s="141"/>
      <c r="CWV346" s="141"/>
      <c r="CWW346" s="141"/>
      <c r="CWX346" s="141"/>
      <c r="CWY346" s="141"/>
      <c r="CWZ346" s="141"/>
      <c r="CXA346" s="141"/>
      <c r="CXB346" s="141"/>
      <c r="CXC346" s="141"/>
      <c r="CXD346" s="141"/>
      <c r="CXE346" s="141"/>
      <c r="CXF346" s="141"/>
      <c r="CXG346" s="141"/>
      <c r="CXH346" s="141"/>
      <c r="CXI346" s="141"/>
      <c r="CXJ346" s="141"/>
      <c r="CXK346" s="141"/>
      <c r="CXL346" s="141"/>
      <c r="CXM346" s="141"/>
      <c r="CXN346" s="141"/>
      <c r="CXO346" s="141"/>
      <c r="CXP346" s="141"/>
      <c r="CXQ346" s="141"/>
      <c r="CXR346" s="141"/>
      <c r="CXS346" s="141"/>
      <c r="CXT346" s="141"/>
      <c r="CXU346" s="141"/>
      <c r="CXV346" s="141"/>
      <c r="CXW346" s="141"/>
      <c r="CXX346" s="141"/>
      <c r="CXY346" s="141"/>
      <c r="CXZ346" s="141"/>
      <c r="CYA346" s="141"/>
      <c r="CYB346" s="141"/>
      <c r="CYC346" s="141"/>
      <c r="CYD346" s="141"/>
      <c r="CYE346" s="141"/>
      <c r="CYF346" s="141"/>
      <c r="CYG346" s="141"/>
      <c r="CYH346" s="141"/>
      <c r="CYI346" s="141"/>
      <c r="CYJ346" s="141"/>
      <c r="CYK346" s="141"/>
      <c r="CYL346" s="141"/>
      <c r="CYM346" s="141"/>
      <c r="CYN346" s="141"/>
      <c r="CYO346" s="141"/>
      <c r="CYP346" s="141"/>
      <c r="CYQ346" s="141"/>
      <c r="CYR346" s="141"/>
      <c r="CYS346" s="141"/>
      <c r="CYT346" s="141"/>
      <c r="CYU346" s="141"/>
      <c r="CYV346" s="141"/>
      <c r="CYW346" s="141"/>
      <c r="CYX346" s="141"/>
      <c r="CYY346" s="141"/>
      <c r="CYZ346" s="141"/>
      <c r="CZA346" s="141"/>
      <c r="CZB346" s="141"/>
      <c r="CZC346" s="141"/>
      <c r="CZD346" s="141"/>
      <c r="CZE346" s="141"/>
      <c r="CZF346" s="141"/>
      <c r="CZG346" s="141"/>
      <c r="CZH346" s="141"/>
      <c r="CZI346" s="141"/>
      <c r="CZJ346" s="141"/>
      <c r="CZK346" s="141"/>
      <c r="CZL346" s="141"/>
      <c r="CZM346" s="141"/>
      <c r="CZN346" s="141"/>
      <c r="CZO346" s="141"/>
      <c r="CZP346" s="141"/>
      <c r="CZQ346" s="141"/>
      <c r="CZR346" s="141"/>
      <c r="CZS346" s="141"/>
      <c r="CZT346" s="141"/>
      <c r="CZU346" s="141"/>
      <c r="CZV346" s="141"/>
      <c r="CZW346" s="141"/>
      <c r="CZX346" s="141"/>
      <c r="CZY346" s="141"/>
      <c r="CZZ346" s="141"/>
      <c r="DAA346" s="141"/>
      <c r="DAB346" s="141"/>
      <c r="DAC346" s="141"/>
      <c r="DAD346" s="141"/>
      <c r="DAE346" s="141"/>
      <c r="DAF346" s="141"/>
      <c r="DAG346" s="141"/>
      <c r="DAH346" s="141"/>
      <c r="DAI346" s="141"/>
      <c r="DAJ346" s="141"/>
      <c r="DAK346" s="141"/>
      <c r="DAL346" s="141"/>
      <c r="DAM346" s="141"/>
      <c r="DAN346" s="141"/>
      <c r="DAO346" s="141"/>
      <c r="DAP346" s="141"/>
      <c r="DAQ346" s="141"/>
      <c r="DAR346" s="141"/>
      <c r="DAS346" s="141"/>
      <c r="DAT346" s="141"/>
      <c r="DAU346" s="141"/>
      <c r="DAV346" s="141"/>
      <c r="DAW346" s="141"/>
      <c r="DAX346" s="141"/>
      <c r="DAY346" s="141"/>
      <c r="DAZ346" s="141"/>
      <c r="DBA346" s="141"/>
      <c r="DBB346" s="141"/>
      <c r="DBC346" s="141"/>
      <c r="DBD346" s="141"/>
      <c r="DBE346" s="141"/>
      <c r="DBF346" s="141"/>
      <c r="DBG346" s="141"/>
      <c r="DBH346" s="141"/>
      <c r="DBI346" s="141"/>
      <c r="DBJ346" s="141"/>
      <c r="DBK346" s="141"/>
      <c r="DBL346" s="141"/>
      <c r="DBM346" s="141"/>
      <c r="DBN346" s="141"/>
      <c r="DBO346" s="141"/>
      <c r="DBP346" s="141"/>
      <c r="DBQ346" s="141"/>
      <c r="DBR346" s="141"/>
      <c r="DBS346" s="141"/>
      <c r="DBT346" s="141"/>
      <c r="DBU346" s="141"/>
      <c r="DBV346" s="141"/>
      <c r="DBW346" s="141"/>
      <c r="DBX346" s="141"/>
      <c r="DBY346" s="141"/>
      <c r="DBZ346" s="141"/>
      <c r="DCA346" s="141"/>
      <c r="DCB346" s="141"/>
      <c r="DCC346" s="141"/>
      <c r="DCD346" s="141"/>
      <c r="DCE346" s="141"/>
      <c r="DCF346" s="141"/>
      <c r="DCG346" s="141"/>
      <c r="DCH346" s="141"/>
      <c r="DCI346" s="141"/>
      <c r="DCJ346" s="141"/>
      <c r="DCK346" s="141"/>
      <c r="DCL346" s="141"/>
      <c r="DCM346" s="141"/>
      <c r="DCN346" s="141"/>
      <c r="DCO346" s="141"/>
      <c r="DCP346" s="141"/>
      <c r="DCQ346" s="141"/>
      <c r="DCR346" s="141"/>
      <c r="DCS346" s="141"/>
      <c r="DCT346" s="141"/>
      <c r="DCU346" s="141"/>
      <c r="DCV346" s="141"/>
      <c r="DCW346" s="141"/>
      <c r="DCX346" s="141"/>
      <c r="DCY346" s="141"/>
      <c r="DCZ346" s="141"/>
      <c r="DDA346" s="141"/>
      <c r="DDB346" s="141"/>
      <c r="DDC346" s="141"/>
      <c r="DDD346" s="141"/>
      <c r="DDE346" s="141"/>
      <c r="DDF346" s="141"/>
      <c r="DDG346" s="141"/>
      <c r="DDH346" s="141"/>
      <c r="DDI346" s="141"/>
      <c r="DDJ346" s="141"/>
      <c r="DDK346" s="141"/>
      <c r="DDL346" s="141"/>
      <c r="DDM346" s="141"/>
      <c r="DDN346" s="141"/>
      <c r="DDO346" s="141"/>
      <c r="DDP346" s="141"/>
      <c r="DDQ346" s="141"/>
      <c r="DDR346" s="141"/>
      <c r="DDS346" s="141"/>
      <c r="DDT346" s="141"/>
      <c r="DDU346" s="141"/>
      <c r="DDV346" s="141"/>
      <c r="DDW346" s="141"/>
      <c r="DDX346" s="141"/>
      <c r="DDY346" s="141"/>
      <c r="DDZ346" s="141"/>
      <c r="DEA346" s="141"/>
      <c r="DEB346" s="141"/>
      <c r="DEC346" s="141"/>
      <c r="DED346" s="141"/>
      <c r="DEE346" s="141"/>
      <c r="DEF346" s="141"/>
      <c r="DEG346" s="141"/>
      <c r="DEH346" s="141"/>
      <c r="DEI346" s="141"/>
      <c r="DEJ346" s="141"/>
      <c r="DEK346" s="141"/>
      <c r="DEL346" s="141"/>
      <c r="DEM346" s="141"/>
      <c r="DEN346" s="141"/>
      <c r="DEO346" s="141"/>
      <c r="DEP346" s="141"/>
      <c r="DEQ346" s="141"/>
      <c r="DER346" s="141"/>
      <c r="DES346" s="141"/>
      <c r="DET346" s="141"/>
      <c r="DEU346" s="141"/>
      <c r="DEV346" s="141"/>
      <c r="DEW346" s="141"/>
      <c r="DEX346" s="141"/>
      <c r="DEY346" s="141"/>
      <c r="DEZ346" s="141"/>
      <c r="DFA346" s="141"/>
      <c r="DFB346" s="141"/>
      <c r="DFC346" s="141"/>
      <c r="DFD346" s="141"/>
      <c r="DFE346" s="141"/>
      <c r="DFF346" s="141"/>
      <c r="DFG346" s="141"/>
      <c r="DFH346" s="141"/>
      <c r="DFI346" s="141"/>
      <c r="DFJ346" s="141"/>
      <c r="DFK346" s="141"/>
      <c r="DFL346" s="141"/>
      <c r="DFM346" s="141"/>
      <c r="DFN346" s="141"/>
      <c r="DFO346" s="141"/>
      <c r="DFP346" s="141"/>
      <c r="DFQ346" s="141"/>
      <c r="DFR346" s="141"/>
      <c r="DFS346" s="141"/>
      <c r="DFT346" s="141"/>
      <c r="DFU346" s="141"/>
      <c r="DFV346" s="141"/>
      <c r="DFW346" s="141"/>
      <c r="DFX346" s="141"/>
      <c r="DFY346" s="141"/>
      <c r="DFZ346" s="141"/>
      <c r="DGA346" s="141"/>
      <c r="DGB346" s="141"/>
      <c r="DGC346" s="141"/>
      <c r="DGD346" s="141"/>
      <c r="DGE346" s="141"/>
      <c r="DGF346" s="141"/>
      <c r="DGG346" s="141"/>
      <c r="DGH346" s="141"/>
      <c r="DGI346" s="141"/>
      <c r="DGJ346" s="141"/>
      <c r="DGK346" s="141"/>
      <c r="DGL346" s="141"/>
      <c r="DGM346" s="141"/>
      <c r="DGN346" s="141"/>
      <c r="DGO346" s="141"/>
      <c r="DGP346" s="141"/>
      <c r="DGQ346" s="141"/>
      <c r="DGR346" s="141"/>
      <c r="DGS346" s="141"/>
      <c r="DGT346" s="141"/>
      <c r="DGU346" s="141"/>
      <c r="DGV346" s="141"/>
      <c r="DGW346" s="141"/>
      <c r="DGX346" s="141"/>
      <c r="DGY346" s="141"/>
      <c r="DGZ346" s="141"/>
      <c r="DHA346" s="141"/>
      <c r="DHB346" s="141"/>
      <c r="DHC346" s="141"/>
      <c r="DHD346" s="141"/>
      <c r="DHE346" s="141"/>
      <c r="DHF346" s="141"/>
      <c r="DHG346" s="141"/>
      <c r="DHH346" s="141"/>
      <c r="DHI346" s="141"/>
      <c r="DHJ346" s="141"/>
      <c r="DHK346" s="141"/>
      <c r="DHL346" s="141"/>
      <c r="DHM346" s="141"/>
      <c r="DHN346" s="141"/>
      <c r="DHO346" s="141"/>
      <c r="DHP346" s="141"/>
      <c r="DHQ346" s="141"/>
      <c r="DHR346" s="141"/>
      <c r="DHS346" s="141"/>
      <c r="DHT346" s="141"/>
      <c r="DHU346" s="141"/>
      <c r="DHV346" s="141"/>
      <c r="DHW346" s="141"/>
      <c r="DHX346" s="141"/>
      <c r="DHY346" s="141"/>
      <c r="DHZ346" s="141"/>
      <c r="DIA346" s="141"/>
      <c r="DIB346" s="141"/>
      <c r="DIC346" s="141"/>
      <c r="DID346" s="141"/>
      <c r="DIE346" s="141"/>
      <c r="DIF346" s="141"/>
      <c r="DIG346" s="141"/>
      <c r="DIH346" s="141"/>
      <c r="DII346" s="141"/>
      <c r="DIJ346" s="141"/>
      <c r="DIK346" s="141"/>
      <c r="DIL346" s="141"/>
      <c r="DIM346" s="141"/>
      <c r="DIN346" s="141"/>
      <c r="DIO346" s="141"/>
      <c r="DIP346" s="141"/>
      <c r="DIQ346" s="141"/>
      <c r="DIR346" s="141"/>
      <c r="DIS346" s="141"/>
      <c r="DIT346" s="141"/>
      <c r="DIU346" s="141"/>
      <c r="DIV346" s="141"/>
      <c r="DIW346" s="141"/>
      <c r="DIX346" s="141"/>
      <c r="DIY346" s="141"/>
      <c r="DIZ346" s="141"/>
      <c r="DJA346" s="141"/>
      <c r="DJB346" s="141"/>
      <c r="DJC346" s="141"/>
      <c r="DJD346" s="141"/>
      <c r="DJE346" s="141"/>
      <c r="DJF346" s="141"/>
      <c r="DJG346" s="141"/>
      <c r="DJH346" s="141"/>
      <c r="DJI346" s="141"/>
      <c r="DJJ346" s="141"/>
      <c r="DJK346" s="141"/>
      <c r="DJL346" s="141"/>
      <c r="DJM346" s="141"/>
      <c r="DJN346" s="141"/>
      <c r="DJO346" s="141"/>
      <c r="DJP346" s="141"/>
      <c r="DJQ346" s="141"/>
      <c r="DJR346" s="141"/>
      <c r="DJS346" s="141"/>
      <c r="DJT346" s="141"/>
      <c r="DJU346" s="141"/>
      <c r="DJV346" s="141"/>
      <c r="DJW346" s="141"/>
      <c r="DJX346" s="141"/>
      <c r="DJY346" s="141"/>
      <c r="DJZ346" s="141"/>
      <c r="DKA346" s="141"/>
      <c r="DKB346" s="141"/>
      <c r="DKC346" s="141"/>
      <c r="DKD346" s="141"/>
      <c r="DKE346" s="141"/>
      <c r="DKF346" s="141"/>
      <c r="DKG346" s="141"/>
      <c r="DKH346" s="141"/>
      <c r="DKI346" s="141"/>
      <c r="DKJ346" s="141"/>
      <c r="DKK346" s="141"/>
      <c r="DKL346" s="141"/>
      <c r="DKM346" s="141"/>
      <c r="DKN346" s="141"/>
      <c r="DKO346" s="141"/>
      <c r="DKP346" s="141"/>
      <c r="DKQ346" s="141"/>
      <c r="DKR346" s="141"/>
      <c r="DKS346" s="141"/>
      <c r="DKT346" s="141"/>
      <c r="DKU346" s="141"/>
      <c r="DKV346" s="141"/>
      <c r="DKW346" s="141"/>
      <c r="DKX346" s="141"/>
      <c r="DKY346" s="141"/>
      <c r="DKZ346" s="141"/>
      <c r="DLA346" s="141"/>
      <c r="DLB346" s="141"/>
      <c r="DLC346" s="141"/>
      <c r="DLD346" s="141"/>
      <c r="DLE346" s="141"/>
      <c r="DLF346" s="141"/>
      <c r="DLG346" s="141"/>
      <c r="DLH346" s="141"/>
      <c r="DLI346" s="141"/>
      <c r="DLJ346" s="141"/>
      <c r="DLK346" s="141"/>
      <c r="DLL346" s="141"/>
      <c r="DLM346" s="141"/>
      <c r="DLN346" s="141"/>
      <c r="DLO346" s="141"/>
      <c r="DLP346" s="141"/>
      <c r="DLQ346" s="141"/>
      <c r="DLR346" s="141"/>
      <c r="DLS346" s="141"/>
      <c r="DLT346" s="141"/>
      <c r="DLU346" s="141"/>
      <c r="DLV346" s="141"/>
      <c r="DLW346" s="141"/>
      <c r="DLX346" s="141"/>
      <c r="DLY346" s="141"/>
      <c r="DLZ346" s="141"/>
      <c r="DMA346" s="141"/>
      <c r="DMB346" s="141"/>
      <c r="DMC346" s="141"/>
      <c r="DMD346" s="141"/>
      <c r="DME346" s="141"/>
      <c r="DMF346" s="141"/>
      <c r="DMG346" s="141"/>
      <c r="DMH346" s="141"/>
      <c r="DMI346" s="141"/>
      <c r="DMJ346" s="141"/>
      <c r="DMK346" s="141"/>
      <c r="DML346" s="141"/>
      <c r="DMM346" s="141"/>
      <c r="DMN346" s="141"/>
      <c r="DMO346" s="141"/>
      <c r="DMP346" s="141"/>
      <c r="DMQ346" s="141"/>
      <c r="DMR346" s="141"/>
      <c r="DMS346" s="141"/>
      <c r="DMT346" s="141"/>
      <c r="DMU346" s="141"/>
      <c r="DMV346" s="141"/>
      <c r="DMW346" s="141"/>
      <c r="DMX346" s="141"/>
      <c r="DMY346" s="141"/>
      <c r="DMZ346" s="141"/>
      <c r="DNA346" s="141"/>
      <c r="DNB346" s="141"/>
      <c r="DNC346" s="141"/>
      <c r="DND346" s="141"/>
      <c r="DNE346" s="141"/>
      <c r="DNF346" s="141"/>
      <c r="DNG346" s="141"/>
      <c r="DNH346" s="141"/>
      <c r="DNI346" s="141"/>
      <c r="DNJ346" s="141"/>
      <c r="DNK346" s="141"/>
      <c r="DNL346" s="141"/>
      <c r="DNM346" s="141"/>
      <c r="DNN346" s="141"/>
      <c r="DNO346" s="141"/>
      <c r="DNP346" s="141"/>
      <c r="DNQ346" s="141"/>
      <c r="DNR346" s="141"/>
      <c r="DNS346" s="141"/>
      <c r="DNT346" s="141"/>
      <c r="DNU346" s="141"/>
      <c r="DNV346" s="141"/>
      <c r="DNW346" s="141"/>
      <c r="DNX346" s="141"/>
      <c r="DNY346" s="141"/>
      <c r="DNZ346" s="141"/>
      <c r="DOA346" s="141"/>
      <c r="DOB346" s="141"/>
      <c r="DOC346" s="141"/>
      <c r="DOD346" s="141"/>
      <c r="DOE346" s="141"/>
      <c r="DOF346" s="141"/>
      <c r="DOG346" s="141"/>
      <c r="DOH346" s="141"/>
      <c r="DOI346" s="141"/>
      <c r="DOJ346" s="141"/>
      <c r="DOK346" s="141"/>
      <c r="DOL346" s="141"/>
      <c r="DOM346" s="141"/>
      <c r="DON346" s="141"/>
      <c r="DOO346" s="141"/>
      <c r="DOP346" s="141"/>
      <c r="DOQ346" s="141"/>
      <c r="DOR346" s="141"/>
      <c r="DOS346" s="141"/>
      <c r="DOT346" s="141"/>
      <c r="DOU346" s="141"/>
      <c r="DOV346" s="141"/>
      <c r="DOW346" s="141"/>
      <c r="DOX346" s="141"/>
      <c r="DOY346" s="141"/>
      <c r="DOZ346" s="141"/>
      <c r="DPA346" s="141"/>
      <c r="DPB346" s="141"/>
      <c r="DPC346" s="141"/>
      <c r="DPD346" s="141"/>
      <c r="DPE346" s="141"/>
      <c r="DPF346" s="141"/>
      <c r="DPG346" s="141"/>
      <c r="DPH346" s="141"/>
      <c r="DPI346" s="141"/>
      <c r="DPJ346" s="141"/>
      <c r="DPK346" s="141"/>
      <c r="DPL346" s="141"/>
      <c r="DPM346" s="141"/>
      <c r="DPN346" s="141"/>
      <c r="DPO346" s="141"/>
      <c r="DPP346" s="141"/>
      <c r="DPQ346" s="141"/>
      <c r="DPR346" s="141"/>
      <c r="DPS346" s="141"/>
      <c r="DPT346" s="141"/>
      <c r="DPU346" s="141"/>
      <c r="DPV346" s="141"/>
      <c r="DPW346" s="141"/>
      <c r="DPX346" s="141"/>
      <c r="DPY346" s="141"/>
      <c r="DPZ346" s="141"/>
      <c r="DQA346" s="141"/>
      <c r="DQB346" s="141"/>
      <c r="DQC346" s="141"/>
      <c r="DQD346" s="141"/>
      <c r="DQE346" s="141"/>
      <c r="DQF346" s="141"/>
      <c r="DQG346" s="141"/>
      <c r="DQH346" s="141"/>
      <c r="DQI346" s="141"/>
      <c r="DQJ346" s="141"/>
      <c r="DQK346" s="141"/>
      <c r="DQL346" s="141"/>
      <c r="DQM346" s="141"/>
      <c r="DQN346" s="141"/>
      <c r="DQO346" s="141"/>
      <c r="DQP346" s="141"/>
      <c r="DQQ346" s="141"/>
      <c r="DQR346" s="141"/>
      <c r="DQS346" s="141"/>
      <c r="DQT346" s="141"/>
      <c r="DQU346" s="141"/>
      <c r="DQV346" s="141"/>
      <c r="DQW346" s="141"/>
      <c r="DQX346" s="141"/>
      <c r="DQY346" s="141"/>
      <c r="DQZ346" s="141"/>
      <c r="DRA346" s="141"/>
      <c r="DRB346" s="141"/>
      <c r="DRC346" s="141"/>
      <c r="DRD346" s="141"/>
      <c r="DRE346" s="141"/>
      <c r="DRF346" s="141"/>
      <c r="DRG346" s="141"/>
      <c r="DRH346" s="141"/>
      <c r="DRI346" s="141"/>
      <c r="DRJ346" s="141"/>
      <c r="DRK346" s="141"/>
      <c r="DRL346" s="141"/>
      <c r="DRM346" s="141"/>
      <c r="DRN346" s="141"/>
      <c r="DRO346" s="141"/>
      <c r="DRP346" s="141"/>
      <c r="DRQ346" s="141"/>
      <c r="DRR346" s="141"/>
      <c r="DRS346" s="141"/>
      <c r="DRT346" s="141"/>
      <c r="DRU346" s="141"/>
      <c r="DRV346" s="141"/>
      <c r="DRW346" s="141"/>
      <c r="DRX346" s="141"/>
      <c r="DRY346" s="141"/>
      <c r="DRZ346" s="141"/>
      <c r="DSA346" s="141"/>
      <c r="DSB346" s="141"/>
      <c r="DSC346" s="141"/>
      <c r="DSD346" s="141"/>
      <c r="DSE346" s="141"/>
      <c r="DSF346" s="141"/>
      <c r="DSG346" s="141"/>
      <c r="DSH346" s="141"/>
      <c r="DSI346" s="141"/>
      <c r="DSJ346" s="141"/>
      <c r="DSK346" s="141"/>
      <c r="DSL346" s="141"/>
      <c r="DSM346" s="141"/>
      <c r="DSN346" s="141"/>
      <c r="DSO346" s="141"/>
      <c r="DSP346" s="141"/>
      <c r="DSQ346" s="141"/>
      <c r="DSR346" s="141"/>
      <c r="DSS346" s="141"/>
      <c r="DST346" s="141"/>
      <c r="DSU346" s="141"/>
      <c r="DSV346" s="141"/>
      <c r="DSW346" s="141"/>
      <c r="DSX346" s="141"/>
      <c r="DSY346" s="141"/>
      <c r="DSZ346" s="141"/>
      <c r="DTA346" s="141"/>
      <c r="DTB346" s="141"/>
      <c r="DTC346" s="141"/>
      <c r="DTD346" s="141"/>
      <c r="DTE346" s="141"/>
      <c r="DTF346" s="141"/>
      <c r="DTG346" s="141"/>
      <c r="DTH346" s="141"/>
      <c r="DTI346" s="141"/>
      <c r="DTJ346" s="141"/>
      <c r="DTK346" s="141"/>
      <c r="DTL346" s="141"/>
      <c r="DTM346" s="141"/>
      <c r="DTN346" s="141"/>
      <c r="DTO346" s="141"/>
      <c r="DTP346" s="141"/>
      <c r="DTQ346" s="141"/>
      <c r="DTR346" s="141"/>
      <c r="DTS346" s="141"/>
      <c r="DTT346" s="141"/>
      <c r="DTU346" s="141"/>
      <c r="DTV346" s="141"/>
      <c r="DTW346" s="141"/>
      <c r="DTX346" s="141"/>
      <c r="DTY346" s="141"/>
      <c r="DTZ346" s="141"/>
      <c r="DUA346" s="141"/>
      <c r="DUB346" s="141"/>
      <c r="DUC346" s="141"/>
      <c r="DUD346" s="141"/>
      <c r="DUE346" s="141"/>
      <c r="DUF346" s="141"/>
      <c r="DUG346" s="141"/>
      <c r="DUH346" s="141"/>
      <c r="DUI346" s="141"/>
      <c r="DUJ346" s="141"/>
      <c r="DUK346" s="141"/>
      <c r="DUL346" s="141"/>
      <c r="DUM346" s="141"/>
      <c r="DUN346" s="141"/>
      <c r="DUO346" s="141"/>
      <c r="DUP346" s="141"/>
      <c r="DUQ346" s="141"/>
      <c r="DUR346" s="141"/>
      <c r="DUS346" s="141"/>
      <c r="DUT346" s="141"/>
      <c r="DUU346" s="141"/>
      <c r="DUV346" s="141"/>
      <c r="DUW346" s="141"/>
      <c r="DUX346" s="141"/>
      <c r="DUY346" s="141"/>
      <c r="DUZ346" s="141"/>
      <c r="DVA346" s="141"/>
      <c r="DVB346" s="141"/>
      <c r="DVC346" s="141"/>
      <c r="DVD346" s="141"/>
      <c r="DVE346" s="141"/>
      <c r="DVF346" s="141"/>
      <c r="DVG346" s="141"/>
      <c r="DVH346" s="141"/>
      <c r="DVI346" s="141"/>
      <c r="DVJ346" s="141"/>
      <c r="DVK346" s="141"/>
      <c r="DVL346" s="141"/>
      <c r="DVM346" s="141"/>
      <c r="DVN346" s="141"/>
      <c r="DVO346" s="141"/>
      <c r="DVP346" s="141"/>
      <c r="DVQ346" s="141"/>
      <c r="DVR346" s="141"/>
      <c r="DVS346" s="141"/>
      <c r="DVT346" s="141"/>
      <c r="DVU346" s="141"/>
      <c r="DVV346" s="141"/>
      <c r="DVW346" s="141"/>
      <c r="DVX346" s="141"/>
      <c r="DVY346" s="141"/>
      <c r="DVZ346" s="141"/>
      <c r="DWA346" s="141"/>
      <c r="DWB346" s="141"/>
      <c r="DWC346" s="141"/>
      <c r="DWD346" s="141"/>
      <c r="DWE346" s="141"/>
      <c r="DWF346" s="141"/>
      <c r="DWG346" s="141"/>
      <c r="DWH346" s="141"/>
      <c r="DWI346" s="141"/>
      <c r="DWJ346" s="141"/>
      <c r="DWK346" s="141"/>
      <c r="DWL346" s="141"/>
      <c r="DWM346" s="141"/>
      <c r="DWN346" s="141"/>
      <c r="DWO346" s="141"/>
      <c r="DWP346" s="141"/>
      <c r="DWQ346" s="141"/>
      <c r="DWR346" s="141"/>
      <c r="DWS346" s="141"/>
      <c r="DWT346" s="141"/>
      <c r="DWU346" s="141"/>
      <c r="DWV346" s="141"/>
      <c r="DWW346" s="141"/>
      <c r="DWX346" s="141"/>
      <c r="DWY346" s="141"/>
      <c r="DWZ346" s="141"/>
      <c r="DXA346" s="141"/>
      <c r="DXB346" s="141"/>
      <c r="DXC346" s="141"/>
      <c r="DXD346" s="141"/>
      <c r="DXE346" s="141"/>
      <c r="DXF346" s="141"/>
      <c r="DXG346" s="141"/>
      <c r="DXH346" s="141"/>
      <c r="DXI346" s="141"/>
      <c r="DXJ346" s="141"/>
      <c r="DXK346" s="141"/>
      <c r="DXL346" s="141"/>
      <c r="DXM346" s="141"/>
      <c r="DXN346" s="141"/>
      <c r="DXO346" s="141"/>
      <c r="DXP346" s="141"/>
      <c r="DXQ346" s="141"/>
      <c r="DXR346" s="141"/>
      <c r="DXS346" s="141"/>
      <c r="DXT346" s="141"/>
      <c r="DXU346" s="141"/>
      <c r="DXV346" s="141"/>
      <c r="DXW346" s="141"/>
      <c r="DXX346" s="141"/>
      <c r="DXY346" s="141"/>
      <c r="DXZ346" s="141"/>
      <c r="DYA346" s="141"/>
      <c r="DYB346" s="141"/>
      <c r="DYC346" s="141"/>
      <c r="DYD346" s="141"/>
      <c r="DYE346" s="141"/>
      <c r="DYF346" s="141"/>
      <c r="DYG346" s="141"/>
      <c r="DYH346" s="141"/>
      <c r="DYI346" s="141"/>
      <c r="DYJ346" s="141"/>
      <c r="DYK346" s="141"/>
      <c r="DYL346" s="141"/>
      <c r="DYM346" s="141"/>
      <c r="DYN346" s="141"/>
      <c r="DYO346" s="141"/>
      <c r="DYP346" s="141"/>
      <c r="DYQ346" s="141"/>
      <c r="DYR346" s="141"/>
      <c r="DYS346" s="141"/>
      <c r="DYT346" s="141"/>
      <c r="DYU346" s="141"/>
      <c r="DYV346" s="141"/>
      <c r="DYW346" s="141"/>
      <c r="DYX346" s="141"/>
      <c r="DYY346" s="141"/>
      <c r="DYZ346" s="141"/>
      <c r="DZA346" s="141"/>
      <c r="DZB346" s="141"/>
      <c r="DZC346" s="141"/>
      <c r="DZD346" s="141"/>
      <c r="DZE346" s="141"/>
      <c r="DZF346" s="141"/>
      <c r="DZG346" s="141"/>
      <c r="DZH346" s="141"/>
      <c r="DZI346" s="141"/>
      <c r="DZJ346" s="141"/>
      <c r="DZK346" s="141"/>
      <c r="DZL346" s="141"/>
      <c r="DZM346" s="141"/>
      <c r="DZN346" s="141"/>
      <c r="DZO346" s="141"/>
      <c r="DZP346" s="141"/>
      <c r="DZQ346" s="141"/>
      <c r="DZR346" s="141"/>
      <c r="DZS346" s="141"/>
      <c r="DZT346" s="141"/>
      <c r="DZU346" s="141"/>
      <c r="DZV346" s="141"/>
      <c r="DZW346" s="141"/>
      <c r="DZX346" s="141"/>
      <c r="DZY346" s="141"/>
      <c r="DZZ346" s="141"/>
      <c r="EAA346" s="141"/>
      <c r="EAB346" s="141"/>
      <c r="EAC346" s="141"/>
      <c r="EAD346" s="141"/>
      <c r="EAE346" s="141"/>
      <c r="EAF346" s="141"/>
      <c r="EAG346" s="141"/>
      <c r="EAH346" s="141"/>
      <c r="EAI346" s="141"/>
      <c r="EAJ346" s="141"/>
      <c r="EAK346" s="141"/>
      <c r="EAL346" s="141"/>
      <c r="EAM346" s="141"/>
      <c r="EAN346" s="141"/>
      <c r="EAO346" s="141"/>
      <c r="EAP346" s="141"/>
      <c r="EAQ346" s="141"/>
      <c r="EAR346" s="141"/>
      <c r="EAS346" s="141"/>
      <c r="EAT346" s="141"/>
      <c r="EAU346" s="141"/>
      <c r="EAV346" s="141"/>
      <c r="EAW346" s="141"/>
      <c r="EAX346" s="141"/>
      <c r="EAY346" s="141"/>
      <c r="EAZ346" s="141"/>
      <c r="EBA346" s="141"/>
      <c r="EBB346" s="141"/>
      <c r="EBC346" s="141"/>
      <c r="EBD346" s="141"/>
      <c r="EBE346" s="141"/>
      <c r="EBF346" s="141"/>
      <c r="EBG346" s="141"/>
      <c r="EBH346" s="141"/>
      <c r="EBI346" s="141"/>
      <c r="EBJ346" s="141"/>
      <c r="EBK346" s="141"/>
      <c r="EBL346" s="141"/>
      <c r="EBM346" s="141"/>
      <c r="EBN346" s="141"/>
      <c r="EBO346" s="141"/>
      <c r="EBP346" s="141"/>
      <c r="EBQ346" s="141"/>
      <c r="EBR346" s="141"/>
      <c r="EBS346" s="141"/>
      <c r="EBT346" s="141"/>
      <c r="EBU346" s="141"/>
      <c r="EBV346" s="141"/>
      <c r="EBW346" s="141"/>
      <c r="EBX346" s="141"/>
      <c r="EBY346" s="141"/>
      <c r="EBZ346" s="141"/>
      <c r="ECA346" s="141"/>
      <c r="ECB346" s="141"/>
      <c r="ECC346" s="141"/>
      <c r="ECD346" s="141"/>
      <c r="ECE346" s="141"/>
      <c r="ECF346" s="141"/>
      <c r="ECG346" s="141"/>
      <c r="ECH346" s="141"/>
      <c r="ECI346" s="141"/>
      <c r="ECJ346" s="141"/>
      <c r="ECK346" s="141"/>
      <c r="ECL346" s="141"/>
      <c r="ECM346" s="141"/>
      <c r="ECN346" s="141"/>
      <c r="ECO346" s="141"/>
      <c r="ECP346" s="141"/>
      <c r="ECQ346" s="141"/>
      <c r="ECR346" s="141"/>
      <c r="ECS346" s="141"/>
      <c r="ECT346" s="141"/>
      <c r="ECU346" s="141"/>
      <c r="ECV346" s="141"/>
      <c r="ECW346" s="141"/>
      <c r="ECX346" s="141"/>
      <c r="ECY346" s="141"/>
      <c r="ECZ346" s="141"/>
      <c r="EDA346" s="141"/>
      <c r="EDB346" s="141"/>
      <c r="EDC346" s="141"/>
      <c r="EDD346" s="141"/>
      <c r="EDE346" s="141"/>
      <c r="EDF346" s="141"/>
      <c r="EDG346" s="141"/>
      <c r="EDH346" s="141"/>
      <c r="EDI346" s="141"/>
      <c r="EDJ346" s="141"/>
      <c r="EDK346" s="141"/>
      <c r="EDL346" s="141"/>
      <c r="EDM346" s="141"/>
      <c r="EDN346" s="141"/>
      <c r="EDO346" s="141"/>
      <c r="EDP346" s="141"/>
      <c r="EDQ346" s="141"/>
      <c r="EDR346" s="141"/>
      <c r="EDS346" s="141"/>
      <c r="EDT346" s="141"/>
      <c r="EDU346" s="141"/>
      <c r="EDV346" s="141"/>
      <c r="EDW346" s="141"/>
      <c r="EDX346" s="141"/>
      <c r="EDY346" s="141"/>
      <c r="EDZ346" s="141"/>
      <c r="EEA346" s="141"/>
      <c r="EEB346" s="141"/>
      <c r="EEC346" s="141"/>
      <c r="EED346" s="141"/>
      <c r="EEE346" s="141"/>
      <c r="EEF346" s="141"/>
      <c r="EEG346" s="141"/>
      <c r="EEH346" s="141"/>
      <c r="EEI346" s="141"/>
      <c r="EEJ346" s="141"/>
      <c r="EEK346" s="141"/>
      <c r="EEL346" s="141"/>
      <c r="EEM346" s="141"/>
      <c r="EEN346" s="141"/>
      <c r="EEO346" s="141"/>
      <c r="EEP346" s="141"/>
      <c r="EEQ346" s="141"/>
      <c r="EER346" s="141"/>
      <c r="EES346" s="141"/>
      <c r="EET346" s="141"/>
      <c r="EEU346" s="141"/>
      <c r="EEV346" s="141"/>
      <c r="EEW346" s="141"/>
      <c r="EEX346" s="141"/>
      <c r="EEY346" s="141"/>
      <c r="EEZ346" s="141"/>
      <c r="EFA346" s="141"/>
      <c r="EFB346" s="141"/>
      <c r="EFC346" s="141"/>
      <c r="EFD346" s="141"/>
      <c r="EFE346" s="141"/>
      <c r="EFF346" s="141"/>
      <c r="EFG346" s="141"/>
      <c r="EFH346" s="141"/>
      <c r="EFI346" s="141"/>
      <c r="EFJ346" s="141"/>
      <c r="EFK346" s="141"/>
      <c r="EFL346" s="141"/>
      <c r="EFM346" s="141"/>
      <c r="EFN346" s="141"/>
      <c r="EFO346" s="141"/>
      <c r="EFP346" s="141"/>
      <c r="EFQ346" s="141"/>
      <c r="EFR346" s="141"/>
      <c r="EFS346" s="141"/>
      <c r="EFT346" s="141"/>
      <c r="EFU346" s="141"/>
      <c r="EFV346" s="141"/>
      <c r="EFW346" s="141"/>
      <c r="EFX346" s="141"/>
      <c r="EFY346" s="141"/>
      <c r="EFZ346" s="141"/>
      <c r="EGA346" s="141"/>
      <c r="EGB346" s="141"/>
      <c r="EGC346" s="141"/>
      <c r="EGD346" s="141"/>
      <c r="EGE346" s="141"/>
      <c r="EGF346" s="141"/>
      <c r="EGG346" s="141"/>
      <c r="EGH346" s="141"/>
      <c r="EGI346" s="141"/>
      <c r="EGJ346" s="141"/>
      <c r="EGK346" s="141"/>
      <c r="EGL346" s="141"/>
      <c r="EGM346" s="141"/>
      <c r="EGN346" s="141"/>
      <c r="EGO346" s="141"/>
      <c r="EGP346" s="141"/>
      <c r="EGQ346" s="141"/>
      <c r="EGR346" s="141"/>
      <c r="EGS346" s="141"/>
      <c r="EGT346" s="141"/>
      <c r="EGU346" s="141"/>
      <c r="EGV346" s="141"/>
      <c r="EGW346" s="141"/>
      <c r="EGX346" s="141"/>
      <c r="EGY346" s="141"/>
      <c r="EGZ346" s="141"/>
      <c r="EHA346" s="141"/>
      <c r="EHB346" s="141"/>
      <c r="EHC346" s="141"/>
      <c r="EHD346" s="141"/>
      <c r="EHE346" s="141"/>
      <c r="EHF346" s="141"/>
      <c r="EHG346" s="141"/>
      <c r="EHH346" s="141"/>
      <c r="EHI346" s="141"/>
      <c r="EHJ346" s="141"/>
      <c r="EHK346" s="141"/>
      <c r="EHL346" s="141"/>
      <c r="EHM346" s="141"/>
      <c r="EHN346" s="141"/>
      <c r="EHO346" s="141"/>
      <c r="EHP346" s="141"/>
      <c r="EHQ346" s="141"/>
      <c r="EHR346" s="141"/>
      <c r="EHS346" s="141"/>
      <c r="EHT346" s="141"/>
      <c r="EHU346" s="141"/>
      <c r="EHV346" s="141"/>
      <c r="EHW346" s="141"/>
      <c r="EHX346" s="141"/>
      <c r="EHY346" s="141"/>
      <c r="EHZ346" s="141"/>
      <c r="EIA346" s="141"/>
      <c r="EIB346" s="141"/>
      <c r="EIC346" s="141"/>
      <c r="EID346" s="141"/>
      <c r="EIE346" s="141"/>
      <c r="EIF346" s="141"/>
      <c r="EIG346" s="141"/>
      <c r="EIH346" s="141"/>
      <c r="EII346" s="141"/>
      <c r="EIJ346" s="141"/>
      <c r="EIK346" s="141"/>
      <c r="EIL346" s="141"/>
      <c r="EIM346" s="141"/>
      <c r="EIN346" s="141"/>
      <c r="EIO346" s="141"/>
      <c r="EIP346" s="141"/>
      <c r="EIQ346" s="141"/>
      <c r="EIR346" s="141"/>
      <c r="EIS346" s="141"/>
      <c r="EIT346" s="141"/>
      <c r="EIU346" s="141"/>
      <c r="EIV346" s="141"/>
      <c r="EIW346" s="141"/>
      <c r="EIX346" s="141"/>
      <c r="EIY346" s="141"/>
      <c r="EIZ346" s="141"/>
      <c r="EJA346" s="141"/>
      <c r="EJB346" s="141"/>
      <c r="EJC346" s="141"/>
      <c r="EJD346" s="141"/>
      <c r="EJE346" s="141"/>
      <c r="EJF346" s="141"/>
      <c r="EJG346" s="141"/>
      <c r="EJH346" s="141"/>
      <c r="EJI346" s="141"/>
      <c r="EJJ346" s="141"/>
      <c r="EJK346" s="141"/>
      <c r="EJL346" s="141"/>
      <c r="EJM346" s="141"/>
      <c r="EJN346" s="141"/>
      <c r="EJO346" s="141"/>
      <c r="EJP346" s="141"/>
      <c r="EJQ346" s="141"/>
      <c r="EJR346" s="141"/>
      <c r="EJS346" s="141"/>
      <c r="EJT346" s="141"/>
      <c r="EJU346" s="141"/>
      <c r="EJV346" s="141"/>
      <c r="EJW346" s="141"/>
      <c r="EJX346" s="141"/>
      <c r="EJY346" s="141"/>
      <c r="EJZ346" s="141"/>
      <c r="EKA346" s="141"/>
      <c r="EKB346" s="141"/>
      <c r="EKC346" s="141"/>
      <c r="EKD346" s="141"/>
      <c r="EKE346" s="141"/>
      <c r="EKF346" s="141"/>
      <c r="EKG346" s="141"/>
      <c r="EKH346" s="141"/>
      <c r="EKI346" s="141"/>
      <c r="EKJ346" s="141"/>
      <c r="EKK346" s="141"/>
      <c r="EKL346" s="141"/>
      <c r="EKM346" s="141"/>
      <c r="EKN346" s="141"/>
      <c r="EKO346" s="141"/>
      <c r="EKP346" s="141"/>
      <c r="EKQ346" s="141"/>
      <c r="EKR346" s="141"/>
      <c r="EKS346" s="141"/>
      <c r="EKT346" s="141"/>
      <c r="EKU346" s="141"/>
      <c r="EKV346" s="141"/>
      <c r="EKW346" s="141"/>
      <c r="EKX346" s="141"/>
      <c r="EKY346" s="141"/>
      <c r="EKZ346" s="141"/>
      <c r="ELA346" s="141"/>
      <c r="ELB346" s="141"/>
      <c r="ELC346" s="141"/>
      <c r="ELD346" s="141"/>
      <c r="ELE346" s="141"/>
      <c r="ELF346" s="141"/>
      <c r="ELG346" s="141"/>
      <c r="ELH346" s="141"/>
      <c r="ELI346" s="141"/>
      <c r="ELJ346" s="141"/>
      <c r="ELK346" s="141"/>
      <c r="ELL346" s="141"/>
      <c r="ELM346" s="141"/>
      <c r="ELN346" s="141"/>
      <c r="ELO346" s="141"/>
      <c r="ELP346" s="141"/>
      <c r="ELQ346" s="141"/>
      <c r="ELR346" s="141"/>
      <c r="ELS346" s="141"/>
      <c r="ELT346" s="141"/>
      <c r="ELU346" s="141"/>
      <c r="ELV346" s="141"/>
      <c r="ELW346" s="141"/>
      <c r="ELX346" s="141"/>
      <c r="ELY346" s="141"/>
      <c r="ELZ346" s="141"/>
      <c r="EMA346" s="141"/>
      <c r="EMB346" s="141"/>
      <c r="EMC346" s="141"/>
      <c r="EMD346" s="141"/>
      <c r="EME346" s="141"/>
      <c r="EMF346" s="141"/>
      <c r="EMG346" s="141"/>
      <c r="EMH346" s="141"/>
      <c r="EMI346" s="141"/>
      <c r="EMJ346" s="141"/>
      <c r="EMK346" s="141"/>
      <c r="EML346" s="141"/>
      <c r="EMM346" s="141"/>
      <c r="EMN346" s="141"/>
      <c r="EMO346" s="141"/>
      <c r="EMP346" s="141"/>
      <c r="EMQ346" s="141"/>
      <c r="EMR346" s="141"/>
      <c r="EMS346" s="141"/>
      <c r="EMT346" s="141"/>
      <c r="EMU346" s="141"/>
      <c r="EMV346" s="141"/>
      <c r="EMW346" s="141"/>
      <c r="EMX346" s="141"/>
      <c r="EMY346" s="141"/>
      <c r="EMZ346" s="141"/>
      <c r="ENA346" s="141"/>
      <c r="ENB346" s="141"/>
      <c r="ENC346" s="141"/>
      <c r="END346" s="141"/>
      <c r="ENE346" s="141"/>
      <c r="ENF346" s="141"/>
      <c r="ENG346" s="141"/>
      <c r="ENH346" s="141"/>
      <c r="ENI346" s="141"/>
      <c r="ENJ346" s="141"/>
      <c r="ENK346" s="141"/>
      <c r="ENL346" s="141"/>
      <c r="ENM346" s="141"/>
      <c r="ENN346" s="141"/>
      <c r="ENO346" s="141"/>
      <c r="ENP346" s="141"/>
      <c r="ENQ346" s="141"/>
      <c r="ENR346" s="141"/>
      <c r="ENS346" s="141"/>
      <c r="ENT346" s="141"/>
      <c r="ENU346" s="141"/>
      <c r="ENV346" s="141"/>
      <c r="ENW346" s="141"/>
      <c r="ENX346" s="141"/>
      <c r="ENY346" s="141"/>
      <c r="ENZ346" s="141"/>
      <c r="EOA346" s="141"/>
      <c r="EOB346" s="141"/>
      <c r="EOC346" s="141"/>
      <c r="EOD346" s="141"/>
      <c r="EOE346" s="141"/>
      <c r="EOF346" s="141"/>
      <c r="EOG346" s="141"/>
      <c r="EOH346" s="141"/>
      <c r="EOI346" s="141"/>
      <c r="EOJ346" s="141"/>
      <c r="EOK346" s="141"/>
      <c r="EOL346" s="141"/>
      <c r="EOM346" s="141"/>
      <c r="EON346" s="141"/>
      <c r="EOO346" s="141"/>
      <c r="EOP346" s="141"/>
      <c r="EOQ346" s="141"/>
      <c r="EOR346" s="141"/>
      <c r="EOS346" s="141"/>
      <c r="EOT346" s="141"/>
      <c r="EOU346" s="141"/>
      <c r="EOV346" s="141"/>
      <c r="EOW346" s="141"/>
      <c r="EOX346" s="141"/>
      <c r="EOY346" s="141"/>
      <c r="EOZ346" s="141"/>
      <c r="EPA346" s="141"/>
      <c r="EPB346" s="141"/>
      <c r="EPC346" s="141"/>
      <c r="EPD346" s="141"/>
      <c r="EPE346" s="141"/>
      <c r="EPF346" s="141"/>
      <c r="EPG346" s="141"/>
      <c r="EPH346" s="141"/>
      <c r="EPI346" s="141"/>
      <c r="EPJ346" s="141"/>
      <c r="EPK346" s="141"/>
      <c r="EPL346" s="141"/>
      <c r="EPM346" s="141"/>
      <c r="EPN346" s="141"/>
      <c r="EPO346" s="141"/>
      <c r="EPP346" s="141"/>
      <c r="EPQ346" s="141"/>
      <c r="EPR346" s="141"/>
      <c r="EPS346" s="141"/>
      <c r="EPT346" s="141"/>
      <c r="EPU346" s="141"/>
      <c r="EPV346" s="141"/>
      <c r="EPW346" s="141"/>
      <c r="EPX346" s="141"/>
      <c r="EPY346" s="141"/>
      <c r="EPZ346" s="141"/>
      <c r="EQA346" s="141"/>
      <c r="EQB346" s="141"/>
      <c r="EQC346" s="141"/>
      <c r="EQD346" s="141"/>
      <c r="EQE346" s="141"/>
      <c r="EQF346" s="141"/>
      <c r="EQG346" s="141"/>
      <c r="EQH346" s="141"/>
      <c r="EQI346" s="141"/>
      <c r="EQJ346" s="141"/>
      <c r="EQK346" s="141"/>
      <c r="EQL346" s="141"/>
      <c r="EQM346" s="141"/>
      <c r="EQN346" s="141"/>
      <c r="EQO346" s="141"/>
      <c r="EQP346" s="141"/>
      <c r="EQQ346" s="141"/>
      <c r="EQR346" s="141"/>
      <c r="EQS346" s="141"/>
      <c r="EQT346" s="141"/>
      <c r="EQU346" s="141"/>
      <c r="EQV346" s="141"/>
      <c r="EQW346" s="141"/>
      <c r="EQX346" s="141"/>
      <c r="EQY346" s="141"/>
      <c r="EQZ346" s="141"/>
      <c r="ERA346" s="141"/>
      <c r="ERB346" s="141"/>
      <c r="ERC346" s="141"/>
      <c r="ERD346" s="141"/>
      <c r="ERE346" s="141"/>
      <c r="ERF346" s="141"/>
      <c r="ERG346" s="141"/>
      <c r="ERH346" s="141"/>
      <c r="ERI346" s="141"/>
      <c r="ERJ346" s="141"/>
      <c r="ERK346" s="141"/>
      <c r="ERL346" s="141"/>
      <c r="ERM346" s="141"/>
      <c r="ERN346" s="141"/>
      <c r="ERO346" s="141"/>
      <c r="ERP346" s="141"/>
      <c r="ERQ346" s="141"/>
      <c r="ERR346" s="141"/>
      <c r="ERS346" s="141"/>
      <c r="ERT346" s="141"/>
      <c r="ERU346" s="141"/>
      <c r="ERV346" s="141"/>
      <c r="ERW346" s="141"/>
      <c r="ERX346" s="141"/>
      <c r="ERY346" s="141"/>
      <c r="ERZ346" s="141"/>
      <c r="ESA346" s="141"/>
      <c r="ESB346" s="141"/>
      <c r="ESC346" s="141"/>
      <c r="ESD346" s="141"/>
      <c r="ESE346" s="141"/>
      <c r="ESF346" s="141"/>
      <c r="ESG346" s="141"/>
      <c r="ESH346" s="141"/>
      <c r="ESI346" s="141"/>
      <c r="ESJ346" s="141"/>
      <c r="ESK346" s="141"/>
      <c r="ESL346" s="141"/>
      <c r="ESM346" s="141"/>
      <c r="ESN346" s="141"/>
      <c r="ESO346" s="141"/>
      <c r="ESP346" s="141"/>
      <c r="ESQ346" s="141"/>
      <c r="ESR346" s="141"/>
      <c r="ESS346" s="141"/>
      <c r="EST346" s="141"/>
      <c r="ESU346" s="141"/>
      <c r="ESV346" s="141"/>
      <c r="ESW346" s="141"/>
      <c r="ESX346" s="141"/>
      <c r="ESY346" s="141"/>
      <c r="ESZ346" s="141"/>
      <c r="ETA346" s="141"/>
      <c r="ETB346" s="141"/>
      <c r="ETC346" s="141"/>
      <c r="ETD346" s="141"/>
      <c r="ETE346" s="141"/>
      <c r="ETF346" s="141"/>
      <c r="ETG346" s="141"/>
      <c r="ETH346" s="141"/>
      <c r="ETI346" s="141"/>
      <c r="ETJ346" s="141"/>
      <c r="ETK346" s="141"/>
      <c r="ETL346" s="141"/>
      <c r="ETM346" s="141"/>
      <c r="ETN346" s="141"/>
      <c r="ETO346" s="141"/>
      <c r="ETP346" s="141"/>
      <c r="ETQ346" s="141"/>
      <c r="ETR346" s="141"/>
      <c r="ETS346" s="141"/>
      <c r="ETT346" s="141"/>
      <c r="ETU346" s="141"/>
      <c r="ETV346" s="141"/>
      <c r="ETW346" s="141"/>
      <c r="ETX346" s="141"/>
      <c r="ETY346" s="141"/>
      <c r="ETZ346" s="141"/>
      <c r="EUA346" s="141"/>
      <c r="EUB346" s="141"/>
      <c r="EUC346" s="141"/>
      <c r="EUD346" s="141"/>
      <c r="EUE346" s="141"/>
      <c r="EUF346" s="141"/>
      <c r="EUG346" s="141"/>
      <c r="EUH346" s="141"/>
      <c r="EUI346" s="141"/>
      <c r="EUJ346" s="141"/>
      <c r="EUK346" s="141"/>
      <c r="EUL346" s="141"/>
      <c r="EUM346" s="141"/>
      <c r="EUN346" s="141"/>
      <c r="EUO346" s="141"/>
      <c r="EUP346" s="141"/>
      <c r="EUQ346" s="141"/>
      <c r="EUR346" s="141"/>
      <c r="EUS346" s="141"/>
      <c r="EUT346" s="141"/>
      <c r="EUU346" s="141"/>
      <c r="EUV346" s="141"/>
      <c r="EUW346" s="141"/>
      <c r="EUX346" s="141"/>
      <c r="EUY346" s="141"/>
      <c r="EUZ346" s="141"/>
      <c r="EVA346" s="141"/>
      <c r="EVB346" s="141"/>
      <c r="EVC346" s="141"/>
      <c r="EVD346" s="141"/>
      <c r="EVE346" s="141"/>
      <c r="EVF346" s="141"/>
      <c r="EVG346" s="141"/>
      <c r="EVH346" s="141"/>
      <c r="EVI346" s="141"/>
      <c r="EVJ346" s="141"/>
      <c r="EVK346" s="141"/>
      <c r="EVL346" s="141"/>
      <c r="EVM346" s="141"/>
      <c r="EVN346" s="141"/>
      <c r="EVO346" s="141"/>
      <c r="EVP346" s="141"/>
      <c r="EVQ346" s="141"/>
      <c r="EVR346" s="141"/>
      <c r="EVS346" s="141"/>
      <c r="EVT346" s="141"/>
      <c r="EVU346" s="141"/>
      <c r="EVV346" s="141"/>
      <c r="EVW346" s="141"/>
      <c r="EVX346" s="141"/>
      <c r="EVY346" s="141"/>
      <c r="EVZ346" s="141"/>
      <c r="EWA346" s="141"/>
      <c r="EWB346" s="141"/>
      <c r="EWC346" s="141"/>
      <c r="EWD346" s="141"/>
      <c r="EWE346" s="141"/>
      <c r="EWF346" s="141"/>
      <c r="EWG346" s="141"/>
      <c r="EWH346" s="141"/>
      <c r="EWI346" s="141"/>
      <c r="EWJ346" s="141"/>
      <c r="EWK346" s="141"/>
      <c r="EWL346" s="141"/>
      <c r="EWM346" s="141"/>
      <c r="EWN346" s="141"/>
      <c r="EWO346" s="141"/>
      <c r="EWP346" s="141"/>
      <c r="EWQ346" s="141"/>
      <c r="EWR346" s="141"/>
      <c r="EWS346" s="141"/>
      <c r="EWT346" s="141"/>
      <c r="EWU346" s="141"/>
      <c r="EWV346" s="141"/>
      <c r="EWW346" s="141"/>
      <c r="EWX346" s="141"/>
      <c r="EWY346" s="141"/>
      <c r="EWZ346" s="141"/>
      <c r="EXA346" s="141"/>
      <c r="EXB346" s="141"/>
      <c r="EXC346" s="141"/>
      <c r="EXD346" s="141"/>
      <c r="EXE346" s="141"/>
      <c r="EXF346" s="141"/>
      <c r="EXG346" s="141"/>
      <c r="EXH346" s="141"/>
      <c r="EXI346" s="141"/>
      <c r="EXJ346" s="141"/>
      <c r="EXK346" s="141"/>
      <c r="EXL346" s="141"/>
      <c r="EXM346" s="141"/>
      <c r="EXN346" s="141"/>
      <c r="EXO346" s="141"/>
      <c r="EXP346" s="141"/>
      <c r="EXQ346" s="141"/>
      <c r="EXR346" s="141"/>
      <c r="EXS346" s="141"/>
      <c r="EXT346" s="141"/>
      <c r="EXU346" s="141"/>
      <c r="EXV346" s="141"/>
      <c r="EXW346" s="141"/>
      <c r="EXX346" s="141"/>
      <c r="EXY346" s="141"/>
      <c r="EXZ346" s="141"/>
      <c r="EYA346" s="141"/>
      <c r="EYB346" s="141"/>
      <c r="EYC346" s="141"/>
      <c r="EYD346" s="141"/>
      <c r="EYE346" s="141"/>
      <c r="EYF346" s="141"/>
      <c r="EYG346" s="141"/>
      <c r="EYH346" s="141"/>
      <c r="EYI346" s="141"/>
      <c r="EYJ346" s="141"/>
      <c r="EYK346" s="141"/>
      <c r="EYL346" s="141"/>
      <c r="EYM346" s="141"/>
      <c r="EYN346" s="141"/>
      <c r="EYO346" s="141"/>
      <c r="EYP346" s="141"/>
      <c r="EYQ346" s="141"/>
      <c r="EYR346" s="141"/>
      <c r="EYS346" s="141"/>
      <c r="EYT346" s="141"/>
      <c r="EYU346" s="141"/>
      <c r="EYV346" s="141"/>
      <c r="EYW346" s="141"/>
      <c r="EYX346" s="141"/>
      <c r="EYY346" s="141"/>
      <c r="EYZ346" s="141"/>
      <c r="EZA346" s="141"/>
      <c r="EZB346" s="141"/>
      <c r="EZC346" s="141"/>
      <c r="EZD346" s="141"/>
      <c r="EZE346" s="141"/>
      <c r="EZF346" s="141"/>
      <c r="EZG346" s="141"/>
      <c r="EZH346" s="141"/>
      <c r="EZI346" s="141"/>
      <c r="EZJ346" s="141"/>
      <c r="EZK346" s="141"/>
      <c r="EZL346" s="141"/>
      <c r="EZM346" s="141"/>
      <c r="EZN346" s="141"/>
      <c r="EZO346" s="141"/>
      <c r="EZP346" s="141"/>
      <c r="EZQ346" s="141"/>
      <c r="EZR346" s="141"/>
      <c r="EZS346" s="141"/>
      <c r="EZT346" s="141"/>
      <c r="EZU346" s="141"/>
      <c r="EZV346" s="141"/>
      <c r="EZW346" s="141"/>
      <c r="EZX346" s="141"/>
      <c r="EZY346" s="141"/>
      <c r="EZZ346" s="141"/>
      <c r="FAA346" s="141"/>
      <c r="FAB346" s="141"/>
      <c r="FAC346" s="141"/>
      <c r="FAD346" s="141"/>
      <c r="FAE346" s="141"/>
      <c r="FAF346" s="141"/>
      <c r="FAG346" s="141"/>
      <c r="FAH346" s="141"/>
      <c r="FAI346" s="141"/>
      <c r="FAJ346" s="141"/>
      <c r="FAK346" s="141"/>
      <c r="FAL346" s="141"/>
      <c r="FAM346" s="141"/>
      <c r="FAN346" s="141"/>
      <c r="FAO346" s="141"/>
      <c r="FAP346" s="141"/>
      <c r="FAQ346" s="141"/>
      <c r="FAR346" s="141"/>
      <c r="FAS346" s="141"/>
      <c r="FAT346" s="141"/>
      <c r="FAU346" s="141"/>
      <c r="FAV346" s="141"/>
      <c r="FAW346" s="141"/>
      <c r="FAX346" s="141"/>
      <c r="FAY346" s="141"/>
      <c r="FAZ346" s="141"/>
      <c r="FBA346" s="141"/>
      <c r="FBB346" s="141"/>
      <c r="FBC346" s="141"/>
      <c r="FBD346" s="141"/>
      <c r="FBE346" s="141"/>
      <c r="FBF346" s="141"/>
      <c r="FBG346" s="141"/>
      <c r="FBH346" s="141"/>
      <c r="FBI346" s="141"/>
      <c r="FBJ346" s="141"/>
      <c r="FBK346" s="141"/>
      <c r="FBL346" s="141"/>
      <c r="FBM346" s="141"/>
      <c r="FBN346" s="141"/>
      <c r="FBO346" s="141"/>
      <c r="FBP346" s="141"/>
      <c r="FBQ346" s="141"/>
      <c r="FBR346" s="141"/>
      <c r="FBS346" s="141"/>
      <c r="FBT346" s="141"/>
      <c r="FBU346" s="141"/>
      <c r="FBV346" s="141"/>
      <c r="FBW346" s="141"/>
      <c r="FBX346" s="141"/>
      <c r="FBY346" s="141"/>
      <c r="FBZ346" s="141"/>
      <c r="FCA346" s="141"/>
      <c r="FCB346" s="141"/>
      <c r="FCC346" s="141"/>
      <c r="FCD346" s="141"/>
      <c r="FCE346" s="141"/>
      <c r="FCF346" s="141"/>
      <c r="FCG346" s="141"/>
      <c r="FCH346" s="141"/>
      <c r="FCI346" s="141"/>
      <c r="FCJ346" s="141"/>
      <c r="FCK346" s="141"/>
      <c r="FCL346" s="141"/>
      <c r="FCM346" s="141"/>
      <c r="FCN346" s="141"/>
      <c r="FCO346" s="141"/>
      <c r="FCP346" s="141"/>
      <c r="FCQ346" s="141"/>
      <c r="FCR346" s="141"/>
      <c r="FCS346" s="141"/>
      <c r="FCT346" s="141"/>
      <c r="FCU346" s="141"/>
      <c r="FCV346" s="141"/>
      <c r="FCW346" s="141"/>
      <c r="FCX346" s="141"/>
      <c r="FCY346" s="141"/>
      <c r="FCZ346" s="141"/>
      <c r="FDA346" s="141"/>
      <c r="FDB346" s="141"/>
      <c r="FDC346" s="141"/>
      <c r="FDD346" s="141"/>
      <c r="FDE346" s="141"/>
      <c r="FDF346" s="141"/>
      <c r="FDG346" s="141"/>
      <c r="FDH346" s="141"/>
      <c r="FDI346" s="141"/>
      <c r="FDJ346" s="141"/>
      <c r="FDK346" s="141"/>
      <c r="FDL346" s="141"/>
      <c r="FDM346" s="141"/>
      <c r="FDN346" s="141"/>
      <c r="FDO346" s="141"/>
      <c r="FDP346" s="141"/>
      <c r="FDQ346" s="141"/>
      <c r="FDR346" s="141"/>
      <c r="FDS346" s="141"/>
      <c r="FDT346" s="141"/>
      <c r="FDU346" s="141"/>
      <c r="FDV346" s="141"/>
      <c r="FDW346" s="141"/>
      <c r="FDX346" s="141"/>
      <c r="FDY346" s="141"/>
      <c r="FDZ346" s="141"/>
      <c r="FEA346" s="141"/>
      <c r="FEB346" s="141"/>
      <c r="FEC346" s="141"/>
      <c r="FED346" s="141"/>
      <c r="FEE346" s="141"/>
      <c r="FEF346" s="141"/>
      <c r="FEG346" s="141"/>
      <c r="FEH346" s="141"/>
      <c r="FEI346" s="141"/>
      <c r="FEJ346" s="141"/>
      <c r="FEK346" s="141"/>
      <c r="FEL346" s="141"/>
      <c r="FEM346" s="141"/>
      <c r="FEN346" s="141"/>
      <c r="FEO346" s="141"/>
      <c r="FEP346" s="141"/>
      <c r="FEQ346" s="141"/>
      <c r="FER346" s="141"/>
      <c r="FES346" s="141"/>
      <c r="FET346" s="141"/>
      <c r="FEU346" s="141"/>
      <c r="FEV346" s="141"/>
      <c r="FEW346" s="141"/>
      <c r="FEX346" s="141"/>
      <c r="FEY346" s="141"/>
      <c r="FEZ346" s="141"/>
      <c r="FFA346" s="141"/>
      <c r="FFB346" s="141"/>
      <c r="FFC346" s="141"/>
      <c r="FFD346" s="141"/>
      <c r="FFE346" s="141"/>
      <c r="FFF346" s="141"/>
      <c r="FFG346" s="141"/>
      <c r="FFH346" s="141"/>
      <c r="FFI346" s="141"/>
      <c r="FFJ346" s="141"/>
      <c r="FFK346" s="141"/>
      <c r="FFL346" s="141"/>
      <c r="FFM346" s="141"/>
      <c r="FFN346" s="141"/>
      <c r="FFO346" s="141"/>
      <c r="FFP346" s="141"/>
      <c r="FFQ346" s="141"/>
      <c r="FFR346" s="141"/>
      <c r="FFS346" s="141"/>
      <c r="FFT346" s="141"/>
      <c r="FFU346" s="141"/>
      <c r="FFV346" s="141"/>
      <c r="FFW346" s="141"/>
      <c r="FFX346" s="141"/>
      <c r="FFY346" s="141"/>
      <c r="FFZ346" s="141"/>
      <c r="FGA346" s="141"/>
      <c r="FGB346" s="141"/>
      <c r="FGC346" s="141"/>
      <c r="FGD346" s="141"/>
      <c r="FGE346" s="141"/>
      <c r="FGF346" s="141"/>
      <c r="FGG346" s="141"/>
      <c r="FGH346" s="141"/>
      <c r="FGI346" s="141"/>
      <c r="FGJ346" s="141"/>
      <c r="FGK346" s="141"/>
      <c r="FGL346" s="141"/>
      <c r="FGM346" s="141"/>
      <c r="FGN346" s="141"/>
      <c r="FGO346" s="141"/>
      <c r="FGP346" s="141"/>
      <c r="FGQ346" s="141"/>
      <c r="FGR346" s="141"/>
      <c r="FGS346" s="141"/>
      <c r="FGT346" s="141"/>
      <c r="FGU346" s="141"/>
      <c r="FGV346" s="141"/>
      <c r="FGW346" s="141"/>
      <c r="FGX346" s="141"/>
      <c r="FGY346" s="141"/>
      <c r="FGZ346" s="141"/>
      <c r="FHA346" s="141"/>
      <c r="FHB346" s="141"/>
      <c r="FHC346" s="141"/>
      <c r="FHD346" s="141"/>
      <c r="FHE346" s="141"/>
      <c r="FHF346" s="141"/>
      <c r="FHG346" s="141"/>
      <c r="FHH346" s="141"/>
      <c r="FHI346" s="141"/>
      <c r="FHJ346" s="141"/>
      <c r="FHK346" s="141"/>
      <c r="FHL346" s="141"/>
      <c r="FHM346" s="141"/>
      <c r="FHN346" s="141"/>
      <c r="FHO346" s="141"/>
      <c r="FHP346" s="141"/>
      <c r="FHQ346" s="141"/>
      <c r="FHR346" s="141"/>
      <c r="FHS346" s="141"/>
      <c r="FHT346" s="141"/>
      <c r="FHU346" s="141"/>
      <c r="FHV346" s="141"/>
      <c r="FHW346" s="141"/>
      <c r="FHX346" s="141"/>
      <c r="FHY346" s="141"/>
      <c r="FHZ346" s="141"/>
      <c r="FIA346" s="141"/>
      <c r="FIB346" s="141"/>
      <c r="FIC346" s="141"/>
      <c r="FID346" s="141"/>
      <c r="FIE346" s="141"/>
      <c r="FIF346" s="141"/>
      <c r="FIG346" s="141"/>
      <c r="FIH346" s="141"/>
      <c r="FII346" s="141"/>
      <c r="FIJ346" s="141"/>
      <c r="FIK346" s="141"/>
      <c r="FIL346" s="141"/>
      <c r="FIM346" s="141"/>
      <c r="FIN346" s="141"/>
      <c r="FIO346" s="141"/>
      <c r="FIP346" s="141"/>
      <c r="FIQ346" s="141"/>
      <c r="FIR346" s="141"/>
      <c r="FIS346" s="141"/>
      <c r="FIT346" s="141"/>
      <c r="FIU346" s="141"/>
      <c r="FIV346" s="141"/>
      <c r="FIW346" s="141"/>
      <c r="FIX346" s="141"/>
      <c r="FIY346" s="141"/>
      <c r="FIZ346" s="141"/>
      <c r="FJA346" s="141"/>
      <c r="FJB346" s="141"/>
      <c r="FJC346" s="141"/>
      <c r="FJD346" s="141"/>
      <c r="FJE346" s="141"/>
      <c r="FJF346" s="141"/>
      <c r="FJG346" s="141"/>
      <c r="FJH346" s="141"/>
      <c r="FJI346" s="141"/>
      <c r="FJJ346" s="141"/>
      <c r="FJK346" s="141"/>
      <c r="FJL346" s="141"/>
      <c r="FJM346" s="141"/>
      <c r="FJN346" s="141"/>
      <c r="FJO346" s="141"/>
      <c r="FJP346" s="141"/>
      <c r="FJQ346" s="141"/>
      <c r="FJR346" s="141"/>
      <c r="FJS346" s="141"/>
      <c r="FJT346" s="141"/>
      <c r="FJU346" s="141"/>
      <c r="FJV346" s="141"/>
      <c r="FJW346" s="141"/>
      <c r="FJX346" s="141"/>
      <c r="FJY346" s="141"/>
      <c r="FJZ346" s="141"/>
      <c r="FKA346" s="141"/>
      <c r="FKB346" s="141"/>
      <c r="FKC346" s="141"/>
      <c r="FKD346" s="141"/>
      <c r="FKE346" s="141"/>
      <c r="FKF346" s="141"/>
      <c r="FKG346" s="141"/>
      <c r="FKH346" s="141"/>
      <c r="FKI346" s="141"/>
      <c r="FKJ346" s="141"/>
      <c r="FKK346" s="141"/>
      <c r="FKL346" s="141"/>
      <c r="FKM346" s="141"/>
      <c r="FKN346" s="141"/>
      <c r="FKO346" s="141"/>
      <c r="FKP346" s="141"/>
      <c r="FKQ346" s="141"/>
      <c r="FKR346" s="141"/>
      <c r="FKS346" s="141"/>
      <c r="FKT346" s="141"/>
      <c r="FKU346" s="141"/>
      <c r="FKV346" s="141"/>
      <c r="FKW346" s="141"/>
      <c r="FKX346" s="141"/>
      <c r="FKY346" s="141"/>
      <c r="FKZ346" s="141"/>
      <c r="FLA346" s="141"/>
      <c r="FLB346" s="141"/>
      <c r="FLC346" s="141"/>
      <c r="FLD346" s="141"/>
      <c r="FLE346" s="141"/>
      <c r="FLF346" s="141"/>
      <c r="FLG346" s="141"/>
      <c r="FLH346" s="141"/>
      <c r="FLI346" s="141"/>
      <c r="FLJ346" s="141"/>
      <c r="FLK346" s="141"/>
      <c r="FLL346" s="141"/>
      <c r="FLM346" s="141"/>
      <c r="FLN346" s="141"/>
      <c r="FLO346" s="141"/>
      <c r="FLP346" s="141"/>
      <c r="FLQ346" s="141"/>
      <c r="FLR346" s="141"/>
      <c r="FLS346" s="141"/>
      <c r="FLT346" s="141"/>
      <c r="FLU346" s="141"/>
      <c r="FLV346" s="141"/>
      <c r="FLW346" s="141"/>
      <c r="FLX346" s="141"/>
      <c r="FLY346" s="141"/>
      <c r="FLZ346" s="141"/>
      <c r="FMA346" s="141"/>
      <c r="FMB346" s="141"/>
      <c r="FMC346" s="141"/>
      <c r="FMD346" s="141"/>
      <c r="FME346" s="141"/>
      <c r="FMF346" s="141"/>
      <c r="FMG346" s="141"/>
      <c r="FMH346" s="141"/>
      <c r="FMI346" s="141"/>
      <c r="FMJ346" s="141"/>
      <c r="FMK346" s="141"/>
      <c r="FML346" s="141"/>
      <c r="FMM346" s="141"/>
      <c r="FMN346" s="141"/>
      <c r="FMO346" s="141"/>
      <c r="FMP346" s="141"/>
      <c r="FMQ346" s="141"/>
      <c r="FMR346" s="141"/>
      <c r="FMS346" s="141"/>
      <c r="FMT346" s="141"/>
      <c r="FMU346" s="141"/>
      <c r="FMV346" s="141"/>
      <c r="FMW346" s="141"/>
      <c r="FMX346" s="141"/>
      <c r="FMY346" s="141"/>
      <c r="FMZ346" s="141"/>
      <c r="FNA346" s="141"/>
      <c r="FNB346" s="141"/>
      <c r="FNC346" s="141"/>
      <c r="FND346" s="141"/>
      <c r="FNE346" s="141"/>
      <c r="FNF346" s="141"/>
      <c r="FNG346" s="141"/>
      <c r="FNH346" s="141"/>
      <c r="FNI346" s="141"/>
      <c r="FNJ346" s="141"/>
      <c r="FNK346" s="141"/>
      <c r="FNL346" s="141"/>
      <c r="FNM346" s="141"/>
      <c r="FNN346" s="141"/>
      <c r="FNO346" s="141"/>
      <c r="FNP346" s="141"/>
      <c r="FNQ346" s="141"/>
      <c r="FNR346" s="141"/>
      <c r="FNS346" s="141"/>
      <c r="FNT346" s="141"/>
      <c r="FNU346" s="141"/>
      <c r="FNV346" s="141"/>
      <c r="FNW346" s="141"/>
      <c r="FNX346" s="141"/>
      <c r="FNY346" s="141"/>
      <c r="FNZ346" s="141"/>
      <c r="FOA346" s="141"/>
      <c r="FOB346" s="141"/>
      <c r="FOC346" s="141"/>
      <c r="FOD346" s="141"/>
      <c r="FOE346" s="141"/>
      <c r="FOF346" s="141"/>
      <c r="FOG346" s="141"/>
      <c r="FOH346" s="141"/>
      <c r="FOI346" s="141"/>
      <c r="FOJ346" s="141"/>
      <c r="FOK346" s="141"/>
      <c r="FOL346" s="141"/>
      <c r="FOM346" s="141"/>
      <c r="FON346" s="141"/>
      <c r="FOO346" s="141"/>
      <c r="FOP346" s="141"/>
      <c r="FOQ346" s="141"/>
      <c r="FOR346" s="141"/>
      <c r="FOS346" s="141"/>
      <c r="FOT346" s="141"/>
      <c r="FOU346" s="141"/>
      <c r="FOV346" s="141"/>
      <c r="FOW346" s="141"/>
      <c r="FOX346" s="141"/>
      <c r="FOY346" s="141"/>
      <c r="FOZ346" s="141"/>
      <c r="FPA346" s="141"/>
      <c r="FPB346" s="141"/>
      <c r="FPC346" s="141"/>
      <c r="FPD346" s="141"/>
      <c r="FPE346" s="141"/>
      <c r="FPF346" s="141"/>
      <c r="FPG346" s="141"/>
      <c r="FPH346" s="141"/>
      <c r="FPI346" s="141"/>
      <c r="FPJ346" s="141"/>
      <c r="FPK346" s="141"/>
      <c r="FPL346" s="141"/>
      <c r="FPM346" s="141"/>
      <c r="FPN346" s="141"/>
      <c r="FPO346" s="141"/>
      <c r="FPP346" s="141"/>
      <c r="FPQ346" s="141"/>
      <c r="FPR346" s="141"/>
      <c r="FPS346" s="141"/>
      <c r="FPT346" s="141"/>
      <c r="FPU346" s="141"/>
      <c r="FPV346" s="141"/>
      <c r="FPW346" s="141"/>
      <c r="FPX346" s="141"/>
      <c r="FPY346" s="141"/>
      <c r="FPZ346" s="141"/>
      <c r="FQA346" s="141"/>
      <c r="FQB346" s="141"/>
      <c r="FQC346" s="141"/>
      <c r="FQD346" s="141"/>
      <c r="FQE346" s="141"/>
      <c r="FQF346" s="141"/>
      <c r="FQG346" s="141"/>
      <c r="FQH346" s="141"/>
      <c r="FQI346" s="141"/>
      <c r="FQJ346" s="141"/>
      <c r="FQK346" s="141"/>
      <c r="FQL346" s="141"/>
      <c r="FQM346" s="141"/>
      <c r="FQN346" s="141"/>
      <c r="FQO346" s="141"/>
      <c r="FQP346" s="141"/>
      <c r="FQQ346" s="141"/>
      <c r="FQR346" s="141"/>
      <c r="FQS346" s="141"/>
      <c r="FQT346" s="141"/>
      <c r="FQU346" s="141"/>
      <c r="FQV346" s="141"/>
      <c r="FQW346" s="141"/>
      <c r="FQX346" s="141"/>
      <c r="FQY346" s="141"/>
      <c r="FQZ346" s="141"/>
      <c r="FRA346" s="141"/>
      <c r="FRB346" s="141"/>
      <c r="FRC346" s="141"/>
      <c r="FRD346" s="141"/>
      <c r="FRE346" s="141"/>
      <c r="FRF346" s="141"/>
      <c r="FRG346" s="141"/>
      <c r="FRH346" s="141"/>
      <c r="FRI346" s="141"/>
      <c r="FRJ346" s="141"/>
      <c r="FRK346" s="141"/>
      <c r="FRL346" s="141"/>
      <c r="FRM346" s="141"/>
      <c r="FRN346" s="141"/>
      <c r="FRO346" s="141"/>
      <c r="FRP346" s="141"/>
      <c r="FRQ346" s="141"/>
      <c r="FRR346" s="141"/>
      <c r="FRS346" s="141"/>
      <c r="FRT346" s="141"/>
      <c r="FRU346" s="141"/>
      <c r="FRV346" s="141"/>
      <c r="FRW346" s="141"/>
      <c r="FRX346" s="141"/>
      <c r="FRY346" s="141"/>
      <c r="FRZ346" s="141"/>
      <c r="FSA346" s="141"/>
      <c r="FSB346" s="141"/>
      <c r="FSC346" s="141"/>
      <c r="FSD346" s="141"/>
      <c r="FSE346" s="141"/>
      <c r="FSF346" s="141"/>
      <c r="FSG346" s="141"/>
      <c r="FSH346" s="141"/>
      <c r="FSI346" s="141"/>
      <c r="FSJ346" s="141"/>
      <c r="FSK346" s="141"/>
      <c r="FSL346" s="141"/>
      <c r="FSM346" s="141"/>
      <c r="FSN346" s="141"/>
      <c r="FSO346" s="141"/>
      <c r="FSP346" s="141"/>
      <c r="FSQ346" s="141"/>
      <c r="FSR346" s="141"/>
      <c r="FSS346" s="141"/>
      <c r="FST346" s="141"/>
      <c r="FSU346" s="141"/>
      <c r="FSV346" s="141"/>
      <c r="FSW346" s="141"/>
      <c r="FSX346" s="141"/>
      <c r="FSY346" s="141"/>
      <c r="FSZ346" s="141"/>
      <c r="FTA346" s="141"/>
      <c r="FTB346" s="141"/>
      <c r="FTC346" s="141"/>
      <c r="FTD346" s="141"/>
      <c r="FTE346" s="141"/>
      <c r="FTF346" s="141"/>
      <c r="FTG346" s="141"/>
      <c r="FTH346" s="141"/>
      <c r="FTI346" s="141"/>
      <c r="FTJ346" s="141"/>
      <c r="FTK346" s="141"/>
      <c r="FTL346" s="141"/>
      <c r="FTM346" s="141"/>
      <c r="FTN346" s="141"/>
      <c r="FTO346" s="141"/>
      <c r="FTP346" s="141"/>
      <c r="FTQ346" s="141"/>
      <c r="FTR346" s="141"/>
      <c r="FTS346" s="141"/>
      <c r="FTT346" s="141"/>
      <c r="FTU346" s="141"/>
      <c r="FTV346" s="141"/>
      <c r="FTW346" s="141"/>
      <c r="FTX346" s="141"/>
      <c r="FTY346" s="141"/>
      <c r="FTZ346" s="141"/>
      <c r="FUA346" s="141"/>
      <c r="FUB346" s="141"/>
      <c r="FUC346" s="141"/>
      <c r="FUD346" s="141"/>
      <c r="FUE346" s="141"/>
      <c r="FUF346" s="141"/>
      <c r="FUG346" s="141"/>
      <c r="FUH346" s="141"/>
      <c r="FUI346" s="141"/>
      <c r="FUJ346" s="141"/>
      <c r="FUK346" s="141"/>
      <c r="FUL346" s="141"/>
      <c r="FUM346" s="141"/>
      <c r="FUN346" s="141"/>
      <c r="FUO346" s="141"/>
      <c r="FUP346" s="141"/>
      <c r="FUQ346" s="141"/>
      <c r="FUR346" s="141"/>
      <c r="FUS346" s="141"/>
      <c r="FUT346" s="141"/>
      <c r="FUU346" s="141"/>
      <c r="FUV346" s="141"/>
      <c r="FUW346" s="141"/>
      <c r="FUX346" s="141"/>
      <c r="FUY346" s="141"/>
      <c r="FUZ346" s="141"/>
      <c r="FVA346" s="141"/>
      <c r="FVB346" s="141"/>
      <c r="FVC346" s="141"/>
      <c r="FVD346" s="141"/>
      <c r="FVE346" s="141"/>
      <c r="FVF346" s="141"/>
      <c r="FVG346" s="141"/>
      <c r="FVH346" s="141"/>
      <c r="FVI346" s="141"/>
      <c r="FVJ346" s="141"/>
      <c r="FVK346" s="141"/>
      <c r="FVL346" s="141"/>
      <c r="FVM346" s="141"/>
      <c r="FVN346" s="141"/>
      <c r="FVO346" s="141"/>
      <c r="FVP346" s="141"/>
      <c r="FVQ346" s="141"/>
      <c r="FVR346" s="141"/>
      <c r="FVS346" s="141"/>
      <c r="FVT346" s="141"/>
      <c r="FVU346" s="141"/>
      <c r="FVV346" s="141"/>
      <c r="FVW346" s="141"/>
      <c r="FVX346" s="141"/>
      <c r="FVY346" s="141"/>
      <c r="FVZ346" s="141"/>
      <c r="FWA346" s="141"/>
      <c r="FWB346" s="141"/>
      <c r="FWC346" s="141"/>
      <c r="FWD346" s="141"/>
      <c r="FWE346" s="141"/>
      <c r="FWF346" s="141"/>
      <c r="FWG346" s="141"/>
      <c r="FWH346" s="141"/>
      <c r="FWI346" s="141"/>
      <c r="FWJ346" s="141"/>
      <c r="FWK346" s="141"/>
      <c r="FWL346" s="141"/>
      <c r="FWM346" s="141"/>
      <c r="FWN346" s="141"/>
      <c r="FWO346" s="141"/>
      <c r="FWP346" s="141"/>
      <c r="FWQ346" s="141"/>
      <c r="FWR346" s="141"/>
      <c r="FWS346" s="141"/>
      <c r="FWT346" s="141"/>
      <c r="FWU346" s="141"/>
      <c r="FWV346" s="141"/>
      <c r="FWW346" s="141"/>
      <c r="FWX346" s="141"/>
      <c r="FWY346" s="141"/>
      <c r="FWZ346" s="141"/>
      <c r="FXA346" s="141"/>
      <c r="FXB346" s="141"/>
      <c r="FXC346" s="141"/>
      <c r="FXD346" s="141"/>
      <c r="FXE346" s="141"/>
      <c r="FXF346" s="141"/>
      <c r="FXG346" s="141"/>
      <c r="FXH346" s="141"/>
      <c r="FXI346" s="141"/>
      <c r="FXJ346" s="141"/>
      <c r="FXK346" s="141"/>
      <c r="FXL346" s="141"/>
      <c r="FXM346" s="141"/>
      <c r="FXN346" s="141"/>
      <c r="FXO346" s="141"/>
      <c r="FXP346" s="141"/>
      <c r="FXQ346" s="141"/>
      <c r="FXR346" s="141"/>
      <c r="FXS346" s="141"/>
      <c r="FXT346" s="141"/>
      <c r="FXU346" s="141"/>
      <c r="FXV346" s="141"/>
      <c r="FXW346" s="141"/>
      <c r="FXX346" s="141"/>
      <c r="FXY346" s="141"/>
      <c r="FXZ346" s="141"/>
      <c r="FYA346" s="141"/>
      <c r="FYB346" s="141"/>
      <c r="FYC346" s="141"/>
      <c r="FYD346" s="141"/>
      <c r="FYE346" s="141"/>
      <c r="FYF346" s="141"/>
      <c r="FYG346" s="141"/>
      <c r="FYH346" s="141"/>
      <c r="FYI346" s="141"/>
      <c r="FYJ346" s="141"/>
      <c r="FYK346" s="141"/>
      <c r="FYL346" s="141"/>
      <c r="FYM346" s="141"/>
      <c r="FYN346" s="141"/>
      <c r="FYO346" s="141"/>
      <c r="FYP346" s="141"/>
      <c r="FYQ346" s="141"/>
      <c r="FYR346" s="141"/>
      <c r="FYS346" s="141"/>
      <c r="FYT346" s="141"/>
      <c r="FYU346" s="141"/>
      <c r="FYV346" s="141"/>
      <c r="FYW346" s="141"/>
      <c r="FYX346" s="141"/>
      <c r="FYY346" s="141"/>
      <c r="FYZ346" s="141"/>
      <c r="FZA346" s="141"/>
      <c r="FZB346" s="141"/>
      <c r="FZC346" s="141"/>
      <c r="FZD346" s="141"/>
      <c r="FZE346" s="141"/>
      <c r="FZF346" s="141"/>
      <c r="FZG346" s="141"/>
      <c r="FZH346" s="141"/>
      <c r="FZI346" s="141"/>
      <c r="FZJ346" s="141"/>
      <c r="FZK346" s="141"/>
      <c r="FZL346" s="141"/>
      <c r="FZM346" s="141"/>
      <c r="FZN346" s="141"/>
      <c r="FZO346" s="141"/>
      <c r="FZP346" s="141"/>
      <c r="FZQ346" s="141"/>
      <c r="FZR346" s="141"/>
      <c r="FZS346" s="141"/>
      <c r="FZT346" s="141"/>
      <c r="FZU346" s="141"/>
      <c r="FZV346" s="141"/>
      <c r="FZW346" s="141"/>
      <c r="FZX346" s="141"/>
      <c r="FZY346" s="141"/>
      <c r="FZZ346" s="141"/>
      <c r="GAA346" s="141"/>
      <c r="GAB346" s="141"/>
      <c r="GAC346" s="141"/>
      <c r="GAD346" s="141"/>
      <c r="GAE346" s="141"/>
      <c r="GAF346" s="141"/>
      <c r="GAG346" s="141"/>
      <c r="GAH346" s="141"/>
      <c r="GAI346" s="141"/>
      <c r="GAJ346" s="141"/>
      <c r="GAK346" s="141"/>
      <c r="GAL346" s="141"/>
      <c r="GAM346" s="141"/>
      <c r="GAN346" s="141"/>
      <c r="GAO346" s="141"/>
      <c r="GAP346" s="141"/>
      <c r="GAQ346" s="141"/>
      <c r="GAR346" s="141"/>
      <c r="GAS346" s="141"/>
      <c r="GAT346" s="141"/>
      <c r="GAU346" s="141"/>
      <c r="GAV346" s="141"/>
      <c r="GAW346" s="141"/>
      <c r="GAX346" s="141"/>
      <c r="GAY346" s="141"/>
      <c r="GAZ346" s="141"/>
      <c r="GBA346" s="141"/>
      <c r="GBB346" s="141"/>
      <c r="GBC346" s="141"/>
      <c r="GBD346" s="141"/>
      <c r="GBE346" s="141"/>
      <c r="GBF346" s="141"/>
      <c r="GBG346" s="141"/>
      <c r="GBH346" s="141"/>
      <c r="GBI346" s="141"/>
      <c r="GBJ346" s="141"/>
      <c r="GBK346" s="141"/>
      <c r="GBL346" s="141"/>
      <c r="GBM346" s="141"/>
      <c r="GBN346" s="141"/>
      <c r="GBO346" s="141"/>
      <c r="GBP346" s="141"/>
      <c r="GBQ346" s="141"/>
      <c r="GBR346" s="141"/>
      <c r="GBS346" s="141"/>
      <c r="GBT346" s="141"/>
      <c r="GBU346" s="141"/>
      <c r="GBV346" s="141"/>
      <c r="GBW346" s="141"/>
      <c r="GBX346" s="141"/>
      <c r="GBY346" s="141"/>
      <c r="GBZ346" s="141"/>
      <c r="GCA346" s="141"/>
      <c r="GCB346" s="141"/>
      <c r="GCC346" s="141"/>
      <c r="GCD346" s="141"/>
      <c r="GCE346" s="141"/>
      <c r="GCF346" s="141"/>
      <c r="GCG346" s="141"/>
      <c r="GCH346" s="141"/>
      <c r="GCI346" s="141"/>
      <c r="GCJ346" s="141"/>
      <c r="GCK346" s="141"/>
      <c r="GCL346" s="141"/>
      <c r="GCM346" s="141"/>
      <c r="GCN346" s="141"/>
      <c r="GCO346" s="141"/>
      <c r="GCP346" s="141"/>
      <c r="GCQ346" s="141"/>
      <c r="GCR346" s="141"/>
      <c r="GCS346" s="141"/>
      <c r="GCT346" s="141"/>
      <c r="GCU346" s="141"/>
      <c r="GCV346" s="141"/>
      <c r="GCW346" s="141"/>
      <c r="GCX346" s="141"/>
      <c r="GCY346" s="141"/>
      <c r="GCZ346" s="141"/>
      <c r="GDA346" s="141"/>
      <c r="GDB346" s="141"/>
      <c r="GDC346" s="141"/>
      <c r="GDD346" s="141"/>
      <c r="GDE346" s="141"/>
      <c r="GDF346" s="141"/>
      <c r="GDG346" s="141"/>
      <c r="GDH346" s="141"/>
      <c r="GDI346" s="141"/>
      <c r="GDJ346" s="141"/>
      <c r="GDK346" s="141"/>
      <c r="GDL346" s="141"/>
      <c r="GDM346" s="141"/>
      <c r="GDN346" s="141"/>
      <c r="GDO346" s="141"/>
      <c r="GDP346" s="141"/>
      <c r="GDQ346" s="141"/>
      <c r="GDR346" s="141"/>
      <c r="GDS346" s="141"/>
      <c r="GDT346" s="141"/>
      <c r="GDU346" s="141"/>
      <c r="GDV346" s="141"/>
      <c r="GDW346" s="141"/>
      <c r="GDX346" s="141"/>
      <c r="GDY346" s="141"/>
      <c r="GDZ346" s="141"/>
      <c r="GEA346" s="141"/>
      <c r="GEB346" s="141"/>
      <c r="GEC346" s="141"/>
      <c r="GED346" s="141"/>
      <c r="GEE346" s="141"/>
      <c r="GEF346" s="141"/>
      <c r="GEG346" s="141"/>
      <c r="GEH346" s="141"/>
      <c r="GEI346" s="141"/>
      <c r="GEJ346" s="141"/>
      <c r="GEK346" s="141"/>
      <c r="GEL346" s="141"/>
      <c r="GEM346" s="141"/>
      <c r="GEN346" s="141"/>
      <c r="GEO346" s="141"/>
      <c r="GEP346" s="141"/>
      <c r="GEQ346" s="141"/>
      <c r="GER346" s="141"/>
      <c r="GES346" s="141"/>
      <c r="GET346" s="141"/>
      <c r="GEU346" s="141"/>
      <c r="GEV346" s="141"/>
      <c r="GEW346" s="141"/>
      <c r="GEX346" s="141"/>
      <c r="GEY346" s="141"/>
      <c r="GEZ346" s="141"/>
      <c r="GFA346" s="141"/>
      <c r="GFB346" s="141"/>
      <c r="GFC346" s="141"/>
      <c r="GFD346" s="141"/>
      <c r="GFE346" s="141"/>
      <c r="GFF346" s="141"/>
      <c r="GFG346" s="141"/>
      <c r="GFH346" s="141"/>
      <c r="GFI346" s="141"/>
      <c r="GFJ346" s="141"/>
      <c r="GFK346" s="141"/>
      <c r="GFL346" s="141"/>
      <c r="GFM346" s="141"/>
      <c r="GFN346" s="141"/>
      <c r="GFO346" s="141"/>
      <c r="GFP346" s="141"/>
      <c r="GFQ346" s="141"/>
      <c r="GFR346" s="141"/>
      <c r="GFS346" s="141"/>
      <c r="GFT346" s="141"/>
      <c r="GFU346" s="141"/>
      <c r="GFV346" s="141"/>
      <c r="GFW346" s="141"/>
      <c r="GFX346" s="141"/>
      <c r="GFY346" s="141"/>
      <c r="GFZ346" s="141"/>
      <c r="GGA346" s="141"/>
      <c r="GGB346" s="141"/>
      <c r="GGC346" s="141"/>
      <c r="GGD346" s="141"/>
      <c r="GGE346" s="141"/>
      <c r="GGF346" s="141"/>
      <c r="GGG346" s="141"/>
      <c r="GGH346" s="141"/>
      <c r="GGI346" s="141"/>
      <c r="GGJ346" s="141"/>
      <c r="GGK346" s="141"/>
      <c r="GGL346" s="141"/>
      <c r="GGM346" s="141"/>
      <c r="GGN346" s="141"/>
      <c r="GGO346" s="141"/>
      <c r="GGP346" s="141"/>
      <c r="GGQ346" s="141"/>
      <c r="GGR346" s="141"/>
      <c r="GGS346" s="141"/>
      <c r="GGT346" s="141"/>
      <c r="GGU346" s="141"/>
      <c r="GGV346" s="141"/>
      <c r="GGW346" s="141"/>
      <c r="GGX346" s="141"/>
      <c r="GGY346" s="141"/>
      <c r="GGZ346" s="141"/>
      <c r="GHA346" s="141"/>
      <c r="GHB346" s="141"/>
      <c r="GHC346" s="141"/>
      <c r="GHD346" s="141"/>
      <c r="GHE346" s="141"/>
      <c r="GHF346" s="141"/>
      <c r="GHG346" s="141"/>
      <c r="GHH346" s="141"/>
      <c r="GHI346" s="141"/>
      <c r="GHJ346" s="141"/>
      <c r="GHK346" s="141"/>
      <c r="GHL346" s="141"/>
      <c r="GHM346" s="141"/>
      <c r="GHN346" s="141"/>
      <c r="GHO346" s="141"/>
      <c r="GHP346" s="141"/>
      <c r="GHQ346" s="141"/>
      <c r="GHR346" s="141"/>
      <c r="GHS346" s="141"/>
      <c r="GHT346" s="141"/>
      <c r="GHU346" s="141"/>
      <c r="GHV346" s="141"/>
      <c r="GHW346" s="141"/>
      <c r="GHX346" s="141"/>
      <c r="GHY346" s="141"/>
      <c r="GHZ346" s="141"/>
      <c r="GIA346" s="141"/>
      <c r="GIB346" s="141"/>
      <c r="GIC346" s="141"/>
      <c r="GID346" s="141"/>
      <c r="GIE346" s="141"/>
      <c r="GIF346" s="141"/>
      <c r="GIG346" s="141"/>
      <c r="GIH346" s="141"/>
      <c r="GII346" s="141"/>
      <c r="GIJ346" s="141"/>
      <c r="GIK346" s="141"/>
      <c r="GIL346" s="141"/>
      <c r="GIM346" s="141"/>
      <c r="GIN346" s="141"/>
      <c r="GIO346" s="141"/>
      <c r="GIP346" s="141"/>
      <c r="GIQ346" s="141"/>
      <c r="GIR346" s="141"/>
      <c r="GIS346" s="141"/>
      <c r="GIT346" s="141"/>
      <c r="GIU346" s="141"/>
      <c r="GIV346" s="141"/>
      <c r="GIW346" s="141"/>
      <c r="GIX346" s="141"/>
      <c r="GIY346" s="141"/>
      <c r="GIZ346" s="141"/>
      <c r="GJA346" s="141"/>
      <c r="GJB346" s="141"/>
      <c r="GJC346" s="141"/>
      <c r="GJD346" s="141"/>
      <c r="GJE346" s="141"/>
      <c r="GJF346" s="141"/>
      <c r="GJG346" s="141"/>
      <c r="GJH346" s="141"/>
      <c r="GJI346" s="141"/>
      <c r="GJJ346" s="141"/>
      <c r="GJK346" s="141"/>
      <c r="GJL346" s="141"/>
      <c r="GJM346" s="141"/>
      <c r="GJN346" s="141"/>
      <c r="GJO346" s="141"/>
      <c r="GJP346" s="141"/>
      <c r="GJQ346" s="141"/>
      <c r="GJR346" s="141"/>
      <c r="GJS346" s="141"/>
      <c r="GJT346" s="141"/>
      <c r="GJU346" s="141"/>
      <c r="GJV346" s="141"/>
      <c r="GJW346" s="141"/>
      <c r="GJX346" s="141"/>
      <c r="GJY346" s="141"/>
      <c r="GJZ346" s="141"/>
      <c r="GKA346" s="141"/>
      <c r="GKB346" s="141"/>
      <c r="GKC346" s="141"/>
      <c r="GKD346" s="141"/>
      <c r="GKE346" s="141"/>
      <c r="GKF346" s="141"/>
      <c r="GKG346" s="141"/>
      <c r="GKH346" s="141"/>
      <c r="GKI346" s="141"/>
      <c r="GKJ346" s="141"/>
      <c r="GKK346" s="141"/>
      <c r="GKL346" s="141"/>
      <c r="GKM346" s="141"/>
      <c r="GKN346" s="141"/>
      <c r="GKO346" s="141"/>
      <c r="GKP346" s="141"/>
      <c r="GKQ346" s="141"/>
      <c r="GKR346" s="141"/>
      <c r="GKS346" s="141"/>
      <c r="GKT346" s="141"/>
      <c r="GKU346" s="141"/>
      <c r="GKV346" s="141"/>
      <c r="GKW346" s="141"/>
      <c r="GKX346" s="141"/>
      <c r="GKY346" s="141"/>
      <c r="GKZ346" s="141"/>
      <c r="GLA346" s="141"/>
      <c r="GLB346" s="141"/>
      <c r="GLC346" s="141"/>
      <c r="GLD346" s="141"/>
      <c r="GLE346" s="141"/>
      <c r="GLF346" s="141"/>
      <c r="GLG346" s="141"/>
      <c r="GLH346" s="141"/>
      <c r="GLI346" s="141"/>
      <c r="GLJ346" s="141"/>
      <c r="GLK346" s="141"/>
      <c r="GLL346" s="141"/>
      <c r="GLM346" s="141"/>
      <c r="GLN346" s="141"/>
      <c r="GLO346" s="141"/>
      <c r="GLP346" s="141"/>
      <c r="GLQ346" s="141"/>
      <c r="GLR346" s="141"/>
      <c r="GLS346" s="141"/>
      <c r="GLT346" s="141"/>
      <c r="GLU346" s="141"/>
      <c r="GLV346" s="141"/>
      <c r="GLW346" s="141"/>
      <c r="GLX346" s="141"/>
      <c r="GLY346" s="141"/>
      <c r="GLZ346" s="141"/>
      <c r="GMA346" s="141"/>
      <c r="GMB346" s="141"/>
      <c r="GMC346" s="141"/>
      <c r="GMD346" s="141"/>
      <c r="GME346" s="141"/>
      <c r="GMF346" s="141"/>
      <c r="GMG346" s="141"/>
      <c r="GMH346" s="141"/>
      <c r="GMI346" s="141"/>
      <c r="GMJ346" s="141"/>
      <c r="GMK346" s="141"/>
      <c r="GML346" s="141"/>
      <c r="GMM346" s="141"/>
      <c r="GMN346" s="141"/>
      <c r="GMO346" s="141"/>
      <c r="GMP346" s="141"/>
      <c r="GMQ346" s="141"/>
      <c r="GMR346" s="141"/>
      <c r="GMS346" s="141"/>
      <c r="GMT346" s="141"/>
      <c r="GMU346" s="141"/>
      <c r="GMV346" s="141"/>
      <c r="GMW346" s="141"/>
      <c r="GMX346" s="141"/>
      <c r="GMY346" s="141"/>
      <c r="GMZ346" s="141"/>
      <c r="GNA346" s="141"/>
      <c r="GNB346" s="141"/>
      <c r="GNC346" s="141"/>
      <c r="GND346" s="141"/>
      <c r="GNE346" s="141"/>
      <c r="GNF346" s="141"/>
      <c r="GNG346" s="141"/>
      <c r="GNH346" s="141"/>
      <c r="GNI346" s="141"/>
      <c r="GNJ346" s="141"/>
      <c r="GNK346" s="141"/>
      <c r="GNL346" s="141"/>
      <c r="GNM346" s="141"/>
      <c r="GNN346" s="141"/>
      <c r="GNO346" s="141"/>
      <c r="GNP346" s="141"/>
      <c r="GNQ346" s="141"/>
      <c r="GNR346" s="141"/>
      <c r="GNS346" s="141"/>
      <c r="GNT346" s="141"/>
      <c r="GNU346" s="141"/>
      <c r="GNV346" s="141"/>
      <c r="GNW346" s="141"/>
      <c r="GNX346" s="141"/>
      <c r="GNY346" s="141"/>
      <c r="GNZ346" s="141"/>
      <c r="GOA346" s="141"/>
      <c r="GOB346" s="141"/>
      <c r="GOC346" s="141"/>
      <c r="GOD346" s="141"/>
      <c r="GOE346" s="141"/>
      <c r="GOF346" s="141"/>
      <c r="GOG346" s="141"/>
      <c r="GOH346" s="141"/>
      <c r="GOI346" s="141"/>
      <c r="GOJ346" s="141"/>
      <c r="GOK346" s="141"/>
      <c r="GOL346" s="141"/>
      <c r="GOM346" s="141"/>
      <c r="GON346" s="141"/>
      <c r="GOO346" s="141"/>
      <c r="GOP346" s="141"/>
      <c r="GOQ346" s="141"/>
      <c r="GOR346" s="141"/>
      <c r="GOS346" s="141"/>
      <c r="GOT346" s="141"/>
      <c r="GOU346" s="141"/>
      <c r="GOV346" s="141"/>
      <c r="GOW346" s="141"/>
      <c r="GOX346" s="141"/>
      <c r="GOY346" s="141"/>
      <c r="GOZ346" s="141"/>
      <c r="GPA346" s="141"/>
      <c r="GPB346" s="141"/>
      <c r="GPC346" s="141"/>
      <c r="GPD346" s="141"/>
      <c r="GPE346" s="141"/>
      <c r="GPF346" s="141"/>
      <c r="GPG346" s="141"/>
      <c r="GPH346" s="141"/>
      <c r="GPI346" s="141"/>
      <c r="GPJ346" s="141"/>
      <c r="GPK346" s="141"/>
      <c r="GPL346" s="141"/>
      <c r="GPM346" s="141"/>
      <c r="GPN346" s="141"/>
      <c r="GPO346" s="141"/>
      <c r="GPP346" s="141"/>
      <c r="GPQ346" s="141"/>
      <c r="GPR346" s="141"/>
      <c r="GPS346" s="141"/>
      <c r="GPT346" s="141"/>
      <c r="GPU346" s="141"/>
      <c r="GPV346" s="141"/>
      <c r="GPW346" s="141"/>
      <c r="GPX346" s="141"/>
      <c r="GPY346" s="141"/>
      <c r="GPZ346" s="141"/>
      <c r="GQA346" s="141"/>
      <c r="GQB346" s="141"/>
      <c r="GQC346" s="141"/>
      <c r="GQD346" s="141"/>
      <c r="GQE346" s="141"/>
      <c r="GQF346" s="141"/>
      <c r="GQG346" s="141"/>
      <c r="GQH346" s="141"/>
      <c r="GQI346" s="141"/>
      <c r="GQJ346" s="141"/>
      <c r="GQK346" s="141"/>
      <c r="GQL346" s="141"/>
      <c r="GQM346" s="141"/>
      <c r="GQN346" s="141"/>
      <c r="GQO346" s="141"/>
      <c r="GQP346" s="141"/>
      <c r="GQQ346" s="141"/>
      <c r="GQR346" s="141"/>
      <c r="GQS346" s="141"/>
      <c r="GQT346" s="141"/>
      <c r="GQU346" s="141"/>
      <c r="GQV346" s="141"/>
      <c r="GQW346" s="141"/>
      <c r="GQX346" s="141"/>
      <c r="GQY346" s="141"/>
      <c r="GQZ346" s="141"/>
      <c r="GRA346" s="141"/>
      <c r="GRB346" s="141"/>
      <c r="GRC346" s="141"/>
      <c r="GRD346" s="141"/>
      <c r="GRE346" s="141"/>
      <c r="GRF346" s="141"/>
      <c r="GRG346" s="141"/>
      <c r="GRH346" s="141"/>
      <c r="GRI346" s="141"/>
      <c r="GRJ346" s="141"/>
      <c r="GRK346" s="141"/>
      <c r="GRL346" s="141"/>
      <c r="GRM346" s="141"/>
      <c r="GRN346" s="141"/>
      <c r="GRO346" s="141"/>
      <c r="GRP346" s="141"/>
      <c r="GRQ346" s="141"/>
      <c r="GRR346" s="141"/>
      <c r="GRS346" s="141"/>
      <c r="GRT346" s="141"/>
      <c r="GRU346" s="141"/>
      <c r="GRV346" s="141"/>
      <c r="GRW346" s="141"/>
      <c r="GRX346" s="141"/>
      <c r="GRY346" s="141"/>
      <c r="GRZ346" s="141"/>
      <c r="GSA346" s="141"/>
      <c r="GSB346" s="141"/>
      <c r="GSC346" s="141"/>
      <c r="GSD346" s="141"/>
      <c r="GSE346" s="141"/>
      <c r="GSF346" s="141"/>
      <c r="GSG346" s="141"/>
      <c r="GSH346" s="141"/>
      <c r="GSI346" s="141"/>
      <c r="GSJ346" s="141"/>
      <c r="GSK346" s="141"/>
      <c r="GSL346" s="141"/>
      <c r="GSM346" s="141"/>
      <c r="GSN346" s="141"/>
      <c r="GSO346" s="141"/>
      <c r="GSP346" s="141"/>
      <c r="GSQ346" s="141"/>
      <c r="GSR346" s="141"/>
      <c r="GSS346" s="141"/>
      <c r="GST346" s="141"/>
      <c r="GSU346" s="141"/>
      <c r="GSV346" s="141"/>
      <c r="GSW346" s="141"/>
      <c r="GSX346" s="141"/>
      <c r="GSY346" s="141"/>
      <c r="GSZ346" s="141"/>
      <c r="GTA346" s="141"/>
      <c r="GTB346" s="141"/>
      <c r="GTC346" s="141"/>
      <c r="GTD346" s="141"/>
      <c r="GTE346" s="141"/>
      <c r="GTF346" s="141"/>
      <c r="GTG346" s="141"/>
      <c r="GTH346" s="141"/>
      <c r="GTI346" s="141"/>
      <c r="GTJ346" s="141"/>
      <c r="GTK346" s="141"/>
      <c r="GTL346" s="141"/>
      <c r="GTM346" s="141"/>
      <c r="GTN346" s="141"/>
      <c r="GTO346" s="141"/>
      <c r="GTP346" s="141"/>
      <c r="GTQ346" s="141"/>
      <c r="GTR346" s="141"/>
      <c r="GTS346" s="141"/>
      <c r="GTT346" s="141"/>
      <c r="GTU346" s="141"/>
      <c r="GTV346" s="141"/>
      <c r="GTW346" s="141"/>
      <c r="GTX346" s="141"/>
      <c r="GTY346" s="141"/>
      <c r="GTZ346" s="141"/>
      <c r="GUA346" s="141"/>
      <c r="GUB346" s="141"/>
      <c r="GUC346" s="141"/>
      <c r="GUD346" s="141"/>
      <c r="GUE346" s="141"/>
      <c r="GUF346" s="141"/>
      <c r="GUG346" s="141"/>
      <c r="GUH346" s="141"/>
      <c r="GUI346" s="141"/>
      <c r="GUJ346" s="141"/>
      <c r="GUK346" s="141"/>
      <c r="GUL346" s="141"/>
      <c r="GUM346" s="141"/>
      <c r="GUN346" s="141"/>
      <c r="GUO346" s="141"/>
      <c r="GUP346" s="141"/>
      <c r="GUQ346" s="141"/>
      <c r="GUR346" s="141"/>
      <c r="GUS346" s="141"/>
      <c r="GUT346" s="141"/>
      <c r="GUU346" s="141"/>
      <c r="GUV346" s="141"/>
      <c r="GUW346" s="141"/>
      <c r="GUX346" s="141"/>
      <c r="GUY346" s="141"/>
      <c r="GUZ346" s="141"/>
      <c r="GVA346" s="141"/>
      <c r="GVB346" s="141"/>
      <c r="GVC346" s="141"/>
      <c r="GVD346" s="141"/>
      <c r="GVE346" s="141"/>
      <c r="GVF346" s="141"/>
      <c r="GVG346" s="141"/>
      <c r="GVH346" s="141"/>
      <c r="GVI346" s="141"/>
      <c r="GVJ346" s="141"/>
      <c r="GVK346" s="141"/>
      <c r="GVL346" s="141"/>
      <c r="GVM346" s="141"/>
      <c r="GVN346" s="141"/>
      <c r="GVO346" s="141"/>
      <c r="GVP346" s="141"/>
      <c r="GVQ346" s="141"/>
      <c r="GVR346" s="141"/>
      <c r="GVS346" s="141"/>
      <c r="GVT346" s="141"/>
      <c r="GVU346" s="141"/>
      <c r="GVV346" s="141"/>
      <c r="GVW346" s="141"/>
      <c r="GVX346" s="141"/>
      <c r="GVY346" s="141"/>
      <c r="GVZ346" s="141"/>
      <c r="GWA346" s="141"/>
      <c r="GWB346" s="141"/>
      <c r="GWC346" s="141"/>
      <c r="GWD346" s="141"/>
      <c r="GWE346" s="141"/>
      <c r="GWF346" s="141"/>
      <c r="GWG346" s="141"/>
      <c r="GWH346" s="141"/>
      <c r="GWI346" s="141"/>
      <c r="GWJ346" s="141"/>
      <c r="GWK346" s="141"/>
      <c r="GWL346" s="141"/>
      <c r="GWM346" s="141"/>
      <c r="GWN346" s="141"/>
      <c r="GWO346" s="141"/>
      <c r="GWP346" s="141"/>
      <c r="GWQ346" s="141"/>
      <c r="GWR346" s="141"/>
      <c r="GWS346" s="141"/>
      <c r="GWT346" s="141"/>
      <c r="GWU346" s="141"/>
      <c r="GWV346" s="141"/>
      <c r="GWW346" s="141"/>
      <c r="GWX346" s="141"/>
      <c r="GWY346" s="141"/>
      <c r="GWZ346" s="141"/>
      <c r="GXA346" s="141"/>
      <c r="GXB346" s="141"/>
      <c r="GXC346" s="141"/>
      <c r="GXD346" s="141"/>
      <c r="GXE346" s="141"/>
      <c r="GXF346" s="141"/>
      <c r="GXG346" s="141"/>
      <c r="GXH346" s="141"/>
      <c r="GXI346" s="141"/>
      <c r="GXJ346" s="141"/>
      <c r="GXK346" s="141"/>
      <c r="GXL346" s="141"/>
      <c r="GXM346" s="141"/>
      <c r="GXN346" s="141"/>
      <c r="GXO346" s="141"/>
      <c r="GXP346" s="141"/>
      <c r="GXQ346" s="141"/>
      <c r="GXR346" s="141"/>
      <c r="GXS346" s="141"/>
      <c r="GXT346" s="141"/>
      <c r="GXU346" s="141"/>
      <c r="GXV346" s="141"/>
      <c r="GXW346" s="141"/>
      <c r="GXX346" s="141"/>
      <c r="GXY346" s="141"/>
      <c r="GXZ346" s="141"/>
      <c r="GYA346" s="141"/>
      <c r="GYB346" s="141"/>
      <c r="GYC346" s="141"/>
      <c r="GYD346" s="141"/>
      <c r="GYE346" s="141"/>
      <c r="GYF346" s="141"/>
      <c r="GYG346" s="141"/>
      <c r="GYH346" s="141"/>
      <c r="GYI346" s="141"/>
      <c r="GYJ346" s="141"/>
      <c r="GYK346" s="141"/>
      <c r="GYL346" s="141"/>
      <c r="GYM346" s="141"/>
      <c r="GYN346" s="141"/>
      <c r="GYO346" s="141"/>
      <c r="GYP346" s="141"/>
      <c r="GYQ346" s="141"/>
      <c r="GYR346" s="141"/>
      <c r="GYS346" s="141"/>
      <c r="GYT346" s="141"/>
      <c r="GYU346" s="141"/>
      <c r="GYV346" s="141"/>
      <c r="GYW346" s="141"/>
      <c r="GYX346" s="141"/>
      <c r="GYY346" s="141"/>
      <c r="GYZ346" s="141"/>
      <c r="GZA346" s="141"/>
      <c r="GZB346" s="141"/>
      <c r="GZC346" s="141"/>
      <c r="GZD346" s="141"/>
      <c r="GZE346" s="141"/>
      <c r="GZF346" s="141"/>
      <c r="GZG346" s="141"/>
      <c r="GZH346" s="141"/>
      <c r="GZI346" s="141"/>
      <c r="GZJ346" s="141"/>
      <c r="GZK346" s="141"/>
      <c r="GZL346" s="141"/>
      <c r="GZM346" s="141"/>
      <c r="GZN346" s="141"/>
      <c r="GZO346" s="141"/>
      <c r="GZP346" s="141"/>
      <c r="GZQ346" s="141"/>
      <c r="GZR346" s="141"/>
      <c r="GZS346" s="141"/>
      <c r="GZT346" s="141"/>
      <c r="GZU346" s="141"/>
      <c r="GZV346" s="141"/>
      <c r="GZW346" s="141"/>
      <c r="GZX346" s="141"/>
      <c r="GZY346" s="141"/>
      <c r="GZZ346" s="141"/>
      <c r="HAA346" s="141"/>
      <c r="HAB346" s="141"/>
      <c r="HAC346" s="141"/>
      <c r="HAD346" s="141"/>
      <c r="HAE346" s="141"/>
      <c r="HAF346" s="141"/>
      <c r="HAG346" s="141"/>
      <c r="HAH346" s="141"/>
      <c r="HAI346" s="141"/>
      <c r="HAJ346" s="141"/>
      <c r="HAK346" s="141"/>
      <c r="HAL346" s="141"/>
      <c r="HAM346" s="141"/>
      <c r="HAN346" s="141"/>
      <c r="HAO346" s="141"/>
      <c r="HAP346" s="141"/>
      <c r="HAQ346" s="141"/>
      <c r="HAR346" s="141"/>
      <c r="HAS346" s="141"/>
      <c r="HAT346" s="141"/>
      <c r="HAU346" s="141"/>
      <c r="HAV346" s="141"/>
      <c r="HAW346" s="141"/>
      <c r="HAX346" s="141"/>
      <c r="HAY346" s="141"/>
      <c r="HAZ346" s="141"/>
      <c r="HBA346" s="141"/>
      <c r="HBB346" s="141"/>
      <c r="HBC346" s="141"/>
      <c r="HBD346" s="141"/>
      <c r="HBE346" s="141"/>
      <c r="HBF346" s="141"/>
      <c r="HBG346" s="141"/>
      <c r="HBH346" s="141"/>
      <c r="HBI346" s="141"/>
      <c r="HBJ346" s="141"/>
      <c r="HBK346" s="141"/>
      <c r="HBL346" s="141"/>
      <c r="HBM346" s="141"/>
      <c r="HBN346" s="141"/>
      <c r="HBO346" s="141"/>
      <c r="HBP346" s="141"/>
      <c r="HBQ346" s="141"/>
      <c r="HBR346" s="141"/>
      <c r="HBS346" s="141"/>
      <c r="HBT346" s="141"/>
      <c r="HBU346" s="141"/>
      <c r="HBV346" s="141"/>
      <c r="HBW346" s="141"/>
      <c r="HBX346" s="141"/>
      <c r="HBY346" s="141"/>
      <c r="HBZ346" s="141"/>
      <c r="HCA346" s="141"/>
      <c r="HCB346" s="141"/>
      <c r="HCC346" s="141"/>
      <c r="HCD346" s="141"/>
      <c r="HCE346" s="141"/>
      <c r="HCF346" s="141"/>
      <c r="HCG346" s="141"/>
      <c r="HCH346" s="141"/>
      <c r="HCI346" s="141"/>
      <c r="HCJ346" s="141"/>
      <c r="HCK346" s="141"/>
      <c r="HCL346" s="141"/>
      <c r="HCM346" s="141"/>
      <c r="HCN346" s="141"/>
      <c r="HCO346" s="141"/>
      <c r="HCP346" s="141"/>
      <c r="HCQ346" s="141"/>
      <c r="HCR346" s="141"/>
      <c r="HCS346" s="141"/>
      <c r="HCT346" s="141"/>
      <c r="HCU346" s="141"/>
      <c r="HCV346" s="141"/>
      <c r="HCW346" s="141"/>
      <c r="HCX346" s="141"/>
      <c r="HCY346" s="141"/>
      <c r="HCZ346" s="141"/>
      <c r="HDA346" s="141"/>
      <c r="HDB346" s="141"/>
      <c r="HDC346" s="141"/>
      <c r="HDD346" s="141"/>
      <c r="HDE346" s="141"/>
      <c r="HDF346" s="141"/>
      <c r="HDG346" s="141"/>
      <c r="HDH346" s="141"/>
      <c r="HDI346" s="141"/>
      <c r="HDJ346" s="141"/>
      <c r="HDK346" s="141"/>
      <c r="HDL346" s="141"/>
      <c r="HDM346" s="141"/>
      <c r="HDN346" s="141"/>
      <c r="HDO346" s="141"/>
      <c r="HDP346" s="141"/>
      <c r="HDQ346" s="141"/>
      <c r="HDR346" s="141"/>
      <c r="HDS346" s="141"/>
      <c r="HDT346" s="141"/>
      <c r="HDU346" s="141"/>
      <c r="HDV346" s="141"/>
      <c r="HDW346" s="141"/>
      <c r="HDX346" s="141"/>
      <c r="HDY346" s="141"/>
      <c r="HDZ346" s="141"/>
      <c r="HEA346" s="141"/>
      <c r="HEB346" s="141"/>
      <c r="HEC346" s="141"/>
      <c r="HED346" s="141"/>
      <c r="HEE346" s="141"/>
      <c r="HEF346" s="141"/>
      <c r="HEG346" s="141"/>
      <c r="HEH346" s="141"/>
      <c r="HEI346" s="141"/>
      <c r="HEJ346" s="141"/>
      <c r="HEK346" s="141"/>
      <c r="HEL346" s="141"/>
      <c r="HEM346" s="141"/>
      <c r="HEN346" s="141"/>
      <c r="HEO346" s="141"/>
      <c r="HEP346" s="141"/>
      <c r="HEQ346" s="141"/>
      <c r="HER346" s="141"/>
      <c r="HES346" s="141"/>
      <c r="HET346" s="141"/>
      <c r="HEU346" s="141"/>
      <c r="HEV346" s="141"/>
      <c r="HEW346" s="141"/>
      <c r="HEX346" s="141"/>
      <c r="HEY346" s="141"/>
      <c r="HEZ346" s="141"/>
      <c r="HFA346" s="141"/>
      <c r="HFB346" s="141"/>
      <c r="HFC346" s="141"/>
      <c r="HFD346" s="141"/>
      <c r="HFE346" s="141"/>
      <c r="HFF346" s="141"/>
      <c r="HFG346" s="141"/>
      <c r="HFH346" s="141"/>
      <c r="HFI346" s="141"/>
      <c r="HFJ346" s="141"/>
      <c r="HFK346" s="141"/>
      <c r="HFL346" s="141"/>
      <c r="HFM346" s="141"/>
      <c r="HFN346" s="141"/>
      <c r="HFO346" s="141"/>
      <c r="HFP346" s="141"/>
      <c r="HFQ346" s="141"/>
      <c r="HFR346" s="141"/>
      <c r="HFS346" s="141"/>
      <c r="HFT346" s="141"/>
      <c r="HFU346" s="141"/>
      <c r="HFV346" s="141"/>
      <c r="HFW346" s="141"/>
      <c r="HFX346" s="141"/>
      <c r="HFY346" s="141"/>
      <c r="HFZ346" s="141"/>
      <c r="HGA346" s="141"/>
      <c r="HGB346" s="141"/>
      <c r="HGC346" s="141"/>
      <c r="HGD346" s="141"/>
      <c r="HGE346" s="141"/>
      <c r="HGF346" s="141"/>
      <c r="HGG346" s="141"/>
      <c r="HGH346" s="141"/>
      <c r="HGI346" s="141"/>
      <c r="HGJ346" s="141"/>
      <c r="HGK346" s="141"/>
      <c r="HGL346" s="141"/>
      <c r="HGM346" s="141"/>
      <c r="HGN346" s="141"/>
      <c r="HGO346" s="141"/>
      <c r="HGP346" s="141"/>
      <c r="HGQ346" s="141"/>
      <c r="HGR346" s="141"/>
      <c r="HGS346" s="141"/>
      <c r="HGT346" s="141"/>
      <c r="HGU346" s="141"/>
      <c r="HGV346" s="141"/>
      <c r="HGW346" s="141"/>
      <c r="HGX346" s="141"/>
      <c r="HGY346" s="141"/>
      <c r="HGZ346" s="141"/>
      <c r="HHA346" s="141"/>
      <c r="HHB346" s="141"/>
      <c r="HHC346" s="141"/>
      <c r="HHD346" s="141"/>
      <c r="HHE346" s="141"/>
      <c r="HHF346" s="141"/>
      <c r="HHG346" s="141"/>
      <c r="HHH346" s="141"/>
      <c r="HHI346" s="141"/>
      <c r="HHJ346" s="141"/>
      <c r="HHK346" s="141"/>
      <c r="HHL346" s="141"/>
      <c r="HHM346" s="141"/>
      <c r="HHN346" s="141"/>
      <c r="HHO346" s="141"/>
      <c r="HHP346" s="141"/>
      <c r="HHQ346" s="141"/>
      <c r="HHR346" s="141"/>
      <c r="HHS346" s="141"/>
      <c r="HHT346" s="141"/>
      <c r="HHU346" s="141"/>
      <c r="HHV346" s="141"/>
      <c r="HHW346" s="141"/>
      <c r="HHX346" s="141"/>
      <c r="HHY346" s="141"/>
      <c r="HHZ346" s="141"/>
      <c r="HIA346" s="141"/>
      <c r="HIB346" s="141"/>
      <c r="HIC346" s="141"/>
      <c r="HID346" s="141"/>
      <c r="HIE346" s="141"/>
      <c r="HIF346" s="141"/>
      <c r="HIG346" s="141"/>
      <c r="HIH346" s="141"/>
      <c r="HII346" s="141"/>
      <c r="HIJ346" s="141"/>
      <c r="HIK346" s="141"/>
      <c r="HIL346" s="141"/>
      <c r="HIM346" s="141"/>
      <c r="HIN346" s="141"/>
      <c r="HIO346" s="141"/>
      <c r="HIP346" s="141"/>
      <c r="HIQ346" s="141"/>
      <c r="HIR346" s="141"/>
      <c r="HIS346" s="141"/>
      <c r="HIT346" s="141"/>
      <c r="HIU346" s="141"/>
      <c r="HIV346" s="141"/>
      <c r="HIW346" s="141"/>
      <c r="HIX346" s="141"/>
      <c r="HIY346" s="141"/>
      <c r="HIZ346" s="141"/>
      <c r="HJA346" s="141"/>
      <c r="HJB346" s="141"/>
      <c r="HJC346" s="141"/>
      <c r="HJD346" s="141"/>
      <c r="HJE346" s="141"/>
      <c r="HJF346" s="141"/>
      <c r="HJG346" s="141"/>
      <c r="HJH346" s="141"/>
      <c r="HJI346" s="141"/>
      <c r="HJJ346" s="141"/>
      <c r="HJK346" s="141"/>
      <c r="HJL346" s="141"/>
      <c r="HJM346" s="141"/>
      <c r="HJN346" s="141"/>
      <c r="HJO346" s="141"/>
      <c r="HJP346" s="141"/>
      <c r="HJQ346" s="141"/>
      <c r="HJR346" s="141"/>
      <c r="HJS346" s="141"/>
      <c r="HJT346" s="141"/>
      <c r="HJU346" s="141"/>
      <c r="HJV346" s="141"/>
      <c r="HJW346" s="141"/>
      <c r="HJX346" s="141"/>
      <c r="HJY346" s="141"/>
      <c r="HJZ346" s="141"/>
      <c r="HKA346" s="141"/>
      <c r="HKB346" s="141"/>
      <c r="HKC346" s="141"/>
      <c r="HKD346" s="141"/>
      <c r="HKE346" s="141"/>
      <c r="HKF346" s="141"/>
      <c r="HKG346" s="141"/>
      <c r="HKH346" s="141"/>
      <c r="HKI346" s="141"/>
      <c r="HKJ346" s="141"/>
      <c r="HKK346" s="141"/>
      <c r="HKL346" s="141"/>
      <c r="HKM346" s="141"/>
      <c r="HKN346" s="141"/>
      <c r="HKO346" s="141"/>
      <c r="HKP346" s="141"/>
      <c r="HKQ346" s="141"/>
      <c r="HKR346" s="141"/>
      <c r="HKS346" s="141"/>
      <c r="HKT346" s="141"/>
      <c r="HKU346" s="141"/>
      <c r="HKV346" s="141"/>
      <c r="HKW346" s="141"/>
      <c r="HKX346" s="141"/>
      <c r="HKY346" s="141"/>
      <c r="HKZ346" s="141"/>
      <c r="HLA346" s="141"/>
      <c r="HLB346" s="141"/>
      <c r="HLC346" s="141"/>
      <c r="HLD346" s="141"/>
      <c r="HLE346" s="141"/>
      <c r="HLF346" s="141"/>
      <c r="HLG346" s="141"/>
      <c r="HLH346" s="141"/>
      <c r="HLI346" s="141"/>
      <c r="HLJ346" s="141"/>
      <c r="HLK346" s="141"/>
      <c r="HLL346" s="141"/>
      <c r="HLM346" s="141"/>
      <c r="HLN346" s="141"/>
      <c r="HLO346" s="141"/>
      <c r="HLP346" s="141"/>
      <c r="HLQ346" s="141"/>
      <c r="HLR346" s="141"/>
      <c r="HLS346" s="141"/>
      <c r="HLT346" s="141"/>
      <c r="HLU346" s="141"/>
      <c r="HLV346" s="141"/>
      <c r="HLW346" s="141"/>
      <c r="HLX346" s="141"/>
      <c r="HLY346" s="141"/>
      <c r="HLZ346" s="141"/>
      <c r="HMA346" s="141"/>
      <c r="HMB346" s="141"/>
      <c r="HMC346" s="141"/>
      <c r="HMD346" s="141"/>
      <c r="HME346" s="141"/>
      <c r="HMF346" s="141"/>
      <c r="HMG346" s="141"/>
      <c r="HMH346" s="141"/>
      <c r="HMI346" s="141"/>
      <c r="HMJ346" s="141"/>
      <c r="HMK346" s="141"/>
      <c r="HML346" s="141"/>
      <c r="HMM346" s="141"/>
      <c r="HMN346" s="141"/>
      <c r="HMO346" s="141"/>
      <c r="HMP346" s="141"/>
      <c r="HMQ346" s="141"/>
      <c r="HMR346" s="141"/>
      <c r="HMS346" s="141"/>
      <c r="HMT346" s="141"/>
      <c r="HMU346" s="141"/>
      <c r="HMV346" s="141"/>
      <c r="HMW346" s="141"/>
      <c r="HMX346" s="141"/>
      <c r="HMY346" s="141"/>
      <c r="HMZ346" s="141"/>
      <c r="HNA346" s="141"/>
      <c r="HNB346" s="141"/>
      <c r="HNC346" s="141"/>
      <c r="HND346" s="141"/>
      <c r="HNE346" s="141"/>
      <c r="HNF346" s="141"/>
      <c r="HNG346" s="141"/>
      <c r="HNH346" s="141"/>
      <c r="HNI346" s="141"/>
      <c r="HNJ346" s="141"/>
      <c r="HNK346" s="141"/>
      <c r="HNL346" s="141"/>
      <c r="HNM346" s="141"/>
      <c r="HNN346" s="141"/>
      <c r="HNO346" s="141"/>
      <c r="HNP346" s="141"/>
      <c r="HNQ346" s="141"/>
      <c r="HNR346" s="141"/>
      <c r="HNS346" s="141"/>
      <c r="HNT346" s="141"/>
      <c r="HNU346" s="141"/>
      <c r="HNV346" s="141"/>
      <c r="HNW346" s="141"/>
      <c r="HNX346" s="141"/>
      <c r="HNY346" s="141"/>
      <c r="HNZ346" s="141"/>
      <c r="HOA346" s="141"/>
      <c r="HOB346" s="141"/>
      <c r="HOC346" s="141"/>
      <c r="HOD346" s="141"/>
      <c r="HOE346" s="141"/>
      <c r="HOF346" s="141"/>
      <c r="HOG346" s="141"/>
      <c r="HOH346" s="141"/>
      <c r="HOI346" s="141"/>
      <c r="HOJ346" s="141"/>
      <c r="HOK346" s="141"/>
      <c r="HOL346" s="141"/>
      <c r="HOM346" s="141"/>
      <c r="HON346" s="141"/>
      <c r="HOO346" s="141"/>
      <c r="HOP346" s="141"/>
      <c r="HOQ346" s="141"/>
      <c r="HOR346" s="141"/>
      <c r="HOS346" s="141"/>
      <c r="HOT346" s="141"/>
      <c r="HOU346" s="141"/>
      <c r="HOV346" s="141"/>
      <c r="HOW346" s="141"/>
      <c r="HOX346" s="141"/>
      <c r="HOY346" s="141"/>
      <c r="HOZ346" s="141"/>
      <c r="HPA346" s="141"/>
      <c r="HPB346" s="141"/>
      <c r="HPC346" s="141"/>
      <c r="HPD346" s="141"/>
      <c r="HPE346" s="141"/>
      <c r="HPF346" s="141"/>
      <c r="HPG346" s="141"/>
      <c r="HPH346" s="141"/>
      <c r="HPI346" s="141"/>
      <c r="HPJ346" s="141"/>
      <c r="HPK346" s="141"/>
      <c r="HPL346" s="141"/>
      <c r="HPM346" s="141"/>
      <c r="HPN346" s="141"/>
      <c r="HPO346" s="141"/>
      <c r="HPP346" s="141"/>
      <c r="HPQ346" s="141"/>
      <c r="HPR346" s="141"/>
      <c r="HPS346" s="141"/>
      <c r="HPT346" s="141"/>
      <c r="HPU346" s="141"/>
      <c r="HPV346" s="141"/>
      <c r="HPW346" s="141"/>
      <c r="HPX346" s="141"/>
      <c r="HPY346" s="141"/>
      <c r="HPZ346" s="141"/>
      <c r="HQA346" s="141"/>
      <c r="HQB346" s="141"/>
      <c r="HQC346" s="141"/>
      <c r="HQD346" s="141"/>
      <c r="HQE346" s="141"/>
      <c r="HQF346" s="141"/>
      <c r="HQG346" s="141"/>
      <c r="HQH346" s="141"/>
      <c r="HQI346" s="141"/>
      <c r="HQJ346" s="141"/>
      <c r="HQK346" s="141"/>
      <c r="HQL346" s="141"/>
      <c r="HQM346" s="141"/>
      <c r="HQN346" s="141"/>
      <c r="HQO346" s="141"/>
      <c r="HQP346" s="141"/>
      <c r="HQQ346" s="141"/>
      <c r="HQR346" s="141"/>
      <c r="HQS346" s="141"/>
      <c r="HQT346" s="141"/>
      <c r="HQU346" s="141"/>
      <c r="HQV346" s="141"/>
      <c r="HQW346" s="141"/>
      <c r="HQX346" s="141"/>
      <c r="HQY346" s="141"/>
      <c r="HQZ346" s="141"/>
      <c r="HRA346" s="141"/>
      <c r="HRB346" s="141"/>
      <c r="HRC346" s="141"/>
      <c r="HRD346" s="141"/>
      <c r="HRE346" s="141"/>
      <c r="HRF346" s="141"/>
      <c r="HRG346" s="141"/>
      <c r="HRH346" s="141"/>
      <c r="HRI346" s="141"/>
      <c r="HRJ346" s="141"/>
      <c r="HRK346" s="141"/>
      <c r="HRL346" s="141"/>
      <c r="HRM346" s="141"/>
      <c r="HRN346" s="141"/>
      <c r="HRO346" s="141"/>
      <c r="HRP346" s="141"/>
      <c r="HRQ346" s="141"/>
      <c r="HRR346" s="141"/>
      <c r="HRS346" s="141"/>
      <c r="HRT346" s="141"/>
      <c r="HRU346" s="141"/>
      <c r="HRV346" s="141"/>
      <c r="HRW346" s="141"/>
      <c r="HRX346" s="141"/>
      <c r="HRY346" s="141"/>
      <c r="HRZ346" s="141"/>
      <c r="HSA346" s="141"/>
      <c r="HSB346" s="141"/>
      <c r="HSC346" s="141"/>
      <c r="HSD346" s="141"/>
      <c r="HSE346" s="141"/>
      <c r="HSF346" s="141"/>
      <c r="HSG346" s="141"/>
      <c r="HSH346" s="141"/>
      <c r="HSI346" s="141"/>
      <c r="HSJ346" s="141"/>
      <c r="HSK346" s="141"/>
      <c r="HSL346" s="141"/>
      <c r="HSM346" s="141"/>
      <c r="HSN346" s="141"/>
      <c r="HSO346" s="141"/>
      <c r="HSP346" s="141"/>
      <c r="HSQ346" s="141"/>
      <c r="HSR346" s="141"/>
      <c r="HSS346" s="141"/>
      <c r="HST346" s="141"/>
      <c r="HSU346" s="141"/>
      <c r="HSV346" s="141"/>
      <c r="HSW346" s="141"/>
      <c r="HSX346" s="141"/>
      <c r="HSY346" s="141"/>
      <c r="HSZ346" s="141"/>
      <c r="HTA346" s="141"/>
      <c r="HTB346" s="141"/>
      <c r="HTC346" s="141"/>
      <c r="HTD346" s="141"/>
      <c r="HTE346" s="141"/>
      <c r="HTF346" s="141"/>
      <c r="HTG346" s="141"/>
      <c r="HTH346" s="141"/>
      <c r="HTI346" s="141"/>
      <c r="HTJ346" s="141"/>
      <c r="HTK346" s="141"/>
      <c r="HTL346" s="141"/>
      <c r="HTM346" s="141"/>
      <c r="HTN346" s="141"/>
      <c r="HTO346" s="141"/>
      <c r="HTP346" s="141"/>
      <c r="HTQ346" s="141"/>
      <c r="HTR346" s="141"/>
      <c r="HTS346" s="141"/>
      <c r="HTT346" s="141"/>
      <c r="HTU346" s="141"/>
      <c r="HTV346" s="141"/>
      <c r="HTW346" s="141"/>
      <c r="HTX346" s="141"/>
      <c r="HTY346" s="141"/>
      <c r="HTZ346" s="141"/>
      <c r="HUA346" s="141"/>
      <c r="HUB346" s="141"/>
      <c r="HUC346" s="141"/>
      <c r="HUD346" s="141"/>
      <c r="HUE346" s="141"/>
      <c r="HUF346" s="141"/>
      <c r="HUG346" s="141"/>
      <c r="HUH346" s="141"/>
      <c r="HUI346" s="141"/>
      <c r="HUJ346" s="141"/>
      <c r="HUK346" s="141"/>
      <c r="HUL346" s="141"/>
      <c r="HUM346" s="141"/>
      <c r="HUN346" s="141"/>
      <c r="HUO346" s="141"/>
      <c r="HUP346" s="141"/>
      <c r="HUQ346" s="141"/>
      <c r="HUR346" s="141"/>
      <c r="HUS346" s="141"/>
      <c r="HUT346" s="141"/>
      <c r="HUU346" s="141"/>
      <c r="HUV346" s="141"/>
      <c r="HUW346" s="141"/>
      <c r="HUX346" s="141"/>
      <c r="HUY346" s="141"/>
      <c r="HUZ346" s="141"/>
      <c r="HVA346" s="141"/>
      <c r="HVB346" s="141"/>
      <c r="HVC346" s="141"/>
      <c r="HVD346" s="141"/>
      <c r="HVE346" s="141"/>
      <c r="HVF346" s="141"/>
      <c r="HVG346" s="141"/>
      <c r="HVH346" s="141"/>
      <c r="HVI346" s="141"/>
      <c r="HVJ346" s="141"/>
      <c r="HVK346" s="141"/>
      <c r="HVL346" s="141"/>
      <c r="HVM346" s="141"/>
      <c r="HVN346" s="141"/>
      <c r="HVO346" s="141"/>
      <c r="HVP346" s="141"/>
      <c r="HVQ346" s="141"/>
      <c r="HVR346" s="141"/>
      <c r="HVS346" s="141"/>
      <c r="HVT346" s="141"/>
      <c r="HVU346" s="141"/>
      <c r="HVV346" s="141"/>
      <c r="HVW346" s="141"/>
      <c r="HVX346" s="141"/>
      <c r="HVY346" s="141"/>
      <c r="HVZ346" s="141"/>
      <c r="HWA346" s="141"/>
      <c r="HWB346" s="141"/>
      <c r="HWC346" s="141"/>
      <c r="HWD346" s="141"/>
      <c r="HWE346" s="141"/>
      <c r="HWF346" s="141"/>
      <c r="HWG346" s="141"/>
      <c r="HWH346" s="141"/>
      <c r="HWI346" s="141"/>
      <c r="HWJ346" s="141"/>
      <c r="HWK346" s="141"/>
      <c r="HWL346" s="141"/>
      <c r="HWM346" s="141"/>
      <c r="HWN346" s="141"/>
      <c r="HWO346" s="141"/>
      <c r="HWP346" s="141"/>
      <c r="HWQ346" s="141"/>
      <c r="HWR346" s="141"/>
      <c r="HWS346" s="141"/>
      <c r="HWT346" s="141"/>
      <c r="HWU346" s="141"/>
      <c r="HWV346" s="141"/>
      <c r="HWW346" s="141"/>
      <c r="HWX346" s="141"/>
      <c r="HWY346" s="141"/>
      <c r="HWZ346" s="141"/>
      <c r="HXA346" s="141"/>
      <c r="HXB346" s="141"/>
      <c r="HXC346" s="141"/>
      <c r="HXD346" s="141"/>
      <c r="HXE346" s="141"/>
      <c r="HXF346" s="141"/>
      <c r="HXG346" s="141"/>
      <c r="HXH346" s="141"/>
      <c r="HXI346" s="141"/>
      <c r="HXJ346" s="141"/>
      <c r="HXK346" s="141"/>
      <c r="HXL346" s="141"/>
      <c r="HXM346" s="141"/>
      <c r="HXN346" s="141"/>
      <c r="HXO346" s="141"/>
      <c r="HXP346" s="141"/>
      <c r="HXQ346" s="141"/>
      <c r="HXR346" s="141"/>
      <c r="HXS346" s="141"/>
      <c r="HXT346" s="141"/>
      <c r="HXU346" s="141"/>
      <c r="HXV346" s="141"/>
      <c r="HXW346" s="141"/>
      <c r="HXX346" s="141"/>
      <c r="HXY346" s="141"/>
      <c r="HXZ346" s="141"/>
      <c r="HYA346" s="141"/>
      <c r="HYB346" s="141"/>
      <c r="HYC346" s="141"/>
      <c r="HYD346" s="141"/>
      <c r="HYE346" s="141"/>
      <c r="HYF346" s="141"/>
      <c r="HYG346" s="141"/>
      <c r="HYH346" s="141"/>
      <c r="HYI346" s="141"/>
      <c r="HYJ346" s="141"/>
      <c r="HYK346" s="141"/>
      <c r="HYL346" s="141"/>
      <c r="HYM346" s="141"/>
      <c r="HYN346" s="141"/>
      <c r="HYO346" s="141"/>
      <c r="HYP346" s="141"/>
      <c r="HYQ346" s="141"/>
      <c r="HYR346" s="141"/>
      <c r="HYS346" s="141"/>
      <c r="HYT346" s="141"/>
      <c r="HYU346" s="141"/>
      <c r="HYV346" s="141"/>
      <c r="HYW346" s="141"/>
      <c r="HYX346" s="141"/>
      <c r="HYY346" s="141"/>
      <c r="HYZ346" s="141"/>
      <c r="HZA346" s="141"/>
      <c r="HZB346" s="141"/>
      <c r="HZC346" s="141"/>
      <c r="HZD346" s="141"/>
      <c r="HZE346" s="141"/>
      <c r="HZF346" s="141"/>
      <c r="HZG346" s="141"/>
      <c r="HZH346" s="141"/>
      <c r="HZI346" s="141"/>
      <c r="HZJ346" s="141"/>
      <c r="HZK346" s="141"/>
      <c r="HZL346" s="141"/>
      <c r="HZM346" s="141"/>
      <c r="HZN346" s="141"/>
      <c r="HZO346" s="141"/>
      <c r="HZP346" s="141"/>
      <c r="HZQ346" s="141"/>
      <c r="HZR346" s="141"/>
      <c r="HZS346" s="141"/>
      <c r="HZT346" s="141"/>
      <c r="HZU346" s="141"/>
      <c r="HZV346" s="141"/>
      <c r="HZW346" s="141"/>
      <c r="HZX346" s="141"/>
      <c r="HZY346" s="141"/>
      <c r="HZZ346" s="141"/>
      <c r="IAA346" s="141"/>
      <c r="IAB346" s="141"/>
      <c r="IAC346" s="141"/>
      <c r="IAD346" s="141"/>
      <c r="IAE346" s="141"/>
      <c r="IAF346" s="141"/>
      <c r="IAG346" s="141"/>
      <c r="IAH346" s="141"/>
      <c r="IAI346" s="141"/>
      <c r="IAJ346" s="141"/>
      <c r="IAK346" s="141"/>
      <c r="IAL346" s="141"/>
      <c r="IAM346" s="141"/>
      <c r="IAN346" s="141"/>
      <c r="IAO346" s="141"/>
      <c r="IAP346" s="141"/>
      <c r="IAQ346" s="141"/>
      <c r="IAR346" s="141"/>
      <c r="IAS346" s="141"/>
      <c r="IAT346" s="141"/>
      <c r="IAU346" s="141"/>
      <c r="IAV346" s="141"/>
      <c r="IAW346" s="141"/>
      <c r="IAX346" s="141"/>
      <c r="IAY346" s="141"/>
      <c r="IAZ346" s="141"/>
      <c r="IBA346" s="141"/>
      <c r="IBB346" s="141"/>
      <c r="IBC346" s="141"/>
      <c r="IBD346" s="141"/>
      <c r="IBE346" s="141"/>
      <c r="IBF346" s="141"/>
      <c r="IBG346" s="141"/>
      <c r="IBH346" s="141"/>
      <c r="IBI346" s="141"/>
      <c r="IBJ346" s="141"/>
      <c r="IBK346" s="141"/>
      <c r="IBL346" s="141"/>
      <c r="IBM346" s="141"/>
      <c r="IBN346" s="141"/>
      <c r="IBO346" s="141"/>
      <c r="IBP346" s="141"/>
      <c r="IBQ346" s="141"/>
      <c r="IBR346" s="141"/>
      <c r="IBS346" s="141"/>
      <c r="IBT346" s="141"/>
      <c r="IBU346" s="141"/>
      <c r="IBV346" s="141"/>
      <c r="IBW346" s="141"/>
      <c r="IBX346" s="141"/>
      <c r="IBY346" s="141"/>
      <c r="IBZ346" s="141"/>
      <c r="ICA346" s="141"/>
      <c r="ICB346" s="141"/>
      <c r="ICC346" s="141"/>
      <c r="ICD346" s="141"/>
      <c r="ICE346" s="141"/>
      <c r="ICF346" s="141"/>
      <c r="ICG346" s="141"/>
      <c r="ICH346" s="141"/>
      <c r="ICI346" s="141"/>
      <c r="ICJ346" s="141"/>
      <c r="ICK346" s="141"/>
      <c r="ICL346" s="141"/>
      <c r="ICM346" s="141"/>
      <c r="ICN346" s="141"/>
      <c r="ICO346" s="141"/>
      <c r="ICP346" s="141"/>
      <c r="ICQ346" s="141"/>
      <c r="ICR346" s="141"/>
      <c r="ICS346" s="141"/>
      <c r="ICT346" s="141"/>
      <c r="ICU346" s="141"/>
      <c r="ICV346" s="141"/>
      <c r="ICW346" s="141"/>
      <c r="ICX346" s="141"/>
      <c r="ICY346" s="141"/>
      <c r="ICZ346" s="141"/>
      <c r="IDA346" s="141"/>
      <c r="IDB346" s="141"/>
      <c r="IDC346" s="141"/>
      <c r="IDD346" s="141"/>
      <c r="IDE346" s="141"/>
      <c r="IDF346" s="141"/>
      <c r="IDG346" s="141"/>
      <c r="IDH346" s="141"/>
      <c r="IDI346" s="141"/>
      <c r="IDJ346" s="141"/>
      <c r="IDK346" s="141"/>
      <c r="IDL346" s="141"/>
      <c r="IDM346" s="141"/>
      <c r="IDN346" s="141"/>
      <c r="IDO346" s="141"/>
      <c r="IDP346" s="141"/>
      <c r="IDQ346" s="141"/>
      <c r="IDR346" s="141"/>
      <c r="IDS346" s="141"/>
      <c r="IDT346" s="141"/>
      <c r="IDU346" s="141"/>
      <c r="IDV346" s="141"/>
      <c r="IDW346" s="141"/>
      <c r="IDX346" s="141"/>
      <c r="IDY346" s="141"/>
      <c r="IDZ346" s="141"/>
      <c r="IEA346" s="141"/>
      <c r="IEB346" s="141"/>
      <c r="IEC346" s="141"/>
      <c r="IED346" s="141"/>
      <c r="IEE346" s="141"/>
      <c r="IEF346" s="141"/>
      <c r="IEG346" s="141"/>
      <c r="IEH346" s="141"/>
      <c r="IEI346" s="141"/>
      <c r="IEJ346" s="141"/>
      <c r="IEK346" s="141"/>
      <c r="IEL346" s="141"/>
      <c r="IEM346" s="141"/>
      <c r="IEN346" s="141"/>
      <c r="IEO346" s="141"/>
      <c r="IEP346" s="141"/>
      <c r="IEQ346" s="141"/>
      <c r="IER346" s="141"/>
      <c r="IES346" s="141"/>
      <c r="IET346" s="141"/>
      <c r="IEU346" s="141"/>
      <c r="IEV346" s="141"/>
      <c r="IEW346" s="141"/>
      <c r="IEX346" s="141"/>
      <c r="IEY346" s="141"/>
      <c r="IEZ346" s="141"/>
      <c r="IFA346" s="141"/>
      <c r="IFB346" s="141"/>
      <c r="IFC346" s="141"/>
      <c r="IFD346" s="141"/>
      <c r="IFE346" s="141"/>
      <c r="IFF346" s="141"/>
      <c r="IFG346" s="141"/>
      <c r="IFH346" s="141"/>
      <c r="IFI346" s="141"/>
      <c r="IFJ346" s="141"/>
      <c r="IFK346" s="141"/>
      <c r="IFL346" s="141"/>
      <c r="IFM346" s="141"/>
      <c r="IFN346" s="141"/>
      <c r="IFO346" s="141"/>
      <c r="IFP346" s="141"/>
      <c r="IFQ346" s="141"/>
      <c r="IFR346" s="141"/>
      <c r="IFS346" s="141"/>
      <c r="IFT346" s="141"/>
      <c r="IFU346" s="141"/>
      <c r="IFV346" s="141"/>
      <c r="IFW346" s="141"/>
      <c r="IFX346" s="141"/>
      <c r="IFY346" s="141"/>
      <c r="IFZ346" s="141"/>
      <c r="IGA346" s="141"/>
      <c r="IGB346" s="141"/>
      <c r="IGC346" s="141"/>
      <c r="IGD346" s="141"/>
      <c r="IGE346" s="141"/>
      <c r="IGF346" s="141"/>
      <c r="IGG346" s="141"/>
      <c r="IGH346" s="141"/>
      <c r="IGI346" s="141"/>
      <c r="IGJ346" s="141"/>
      <c r="IGK346" s="141"/>
      <c r="IGL346" s="141"/>
      <c r="IGM346" s="141"/>
      <c r="IGN346" s="141"/>
      <c r="IGO346" s="141"/>
      <c r="IGP346" s="141"/>
      <c r="IGQ346" s="141"/>
      <c r="IGR346" s="141"/>
      <c r="IGS346" s="141"/>
      <c r="IGT346" s="141"/>
      <c r="IGU346" s="141"/>
      <c r="IGV346" s="141"/>
      <c r="IGW346" s="141"/>
      <c r="IGX346" s="141"/>
      <c r="IGY346" s="141"/>
      <c r="IGZ346" s="141"/>
      <c r="IHA346" s="141"/>
      <c r="IHB346" s="141"/>
      <c r="IHC346" s="141"/>
      <c r="IHD346" s="141"/>
      <c r="IHE346" s="141"/>
      <c r="IHF346" s="141"/>
      <c r="IHG346" s="141"/>
      <c r="IHH346" s="141"/>
      <c r="IHI346" s="141"/>
      <c r="IHJ346" s="141"/>
      <c r="IHK346" s="141"/>
      <c r="IHL346" s="141"/>
      <c r="IHM346" s="141"/>
      <c r="IHN346" s="141"/>
      <c r="IHO346" s="141"/>
      <c r="IHP346" s="141"/>
      <c r="IHQ346" s="141"/>
      <c r="IHR346" s="141"/>
      <c r="IHS346" s="141"/>
      <c r="IHT346" s="141"/>
      <c r="IHU346" s="141"/>
      <c r="IHV346" s="141"/>
      <c r="IHW346" s="141"/>
      <c r="IHX346" s="141"/>
      <c r="IHY346" s="141"/>
      <c r="IHZ346" s="141"/>
      <c r="IIA346" s="141"/>
      <c r="IIB346" s="141"/>
      <c r="IIC346" s="141"/>
      <c r="IID346" s="141"/>
      <c r="IIE346" s="141"/>
      <c r="IIF346" s="141"/>
      <c r="IIG346" s="141"/>
      <c r="IIH346" s="141"/>
      <c r="III346" s="141"/>
      <c r="IIJ346" s="141"/>
      <c r="IIK346" s="141"/>
      <c r="IIL346" s="141"/>
      <c r="IIM346" s="141"/>
      <c r="IIN346" s="141"/>
      <c r="IIO346" s="141"/>
      <c r="IIP346" s="141"/>
      <c r="IIQ346" s="141"/>
      <c r="IIR346" s="141"/>
      <c r="IIS346" s="141"/>
      <c r="IIT346" s="141"/>
      <c r="IIU346" s="141"/>
      <c r="IIV346" s="141"/>
      <c r="IIW346" s="141"/>
      <c r="IIX346" s="141"/>
      <c r="IIY346" s="141"/>
      <c r="IIZ346" s="141"/>
      <c r="IJA346" s="141"/>
      <c r="IJB346" s="141"/>
      <c r="IJC346" s="141"/>
      <c r="IJD346" s="141"/>
      <c r="IJE346" s="141"/>
      <c r="IJF346" s="141"/>
      <c r="IJG346" s="141"/>
      <c r="IJH346" s="141"/>
      <c r="IJI346" s="141"/>
      <c r="IJJ346" s="141"/>
      <c r="IJK346" s="141"/>
      <c r="IJL346" s="141"/>
      <c r="IJM346" s="141"/>
      <c r="IJN346" s="141"/>
      <c r="IJO346" s="141"/>
      <c r="IJP346" s="141"/>
      <c r="IJQ346" s="141"/>
      <c r="IJR346" s="141"/>
      <c r="IJS346" s="141"/>
      <c r="IJT346" s="141"/>
      <c r="IJU346" s="141"/>
      <c r="IJV346" s="141"/>
      <c r="IJW346" s="141"/>
      <c r="IJX346" s="141"/>
      <c r="IJY346" s="141"/>
      <c r="IJZ346" s="141"/>
      <c r="IKA346" s="141"/>
      <c r="IKB346" s="141"/>
      <c r="IKC346" s="141"/>
      <c r="IKD346" s="141"/>
      <c r="IKE346" s="141"/>
      <c r="IKF346" s="141"/>
      <c r="IKG346" s="141"/>
      <c r="IKH346" s="141"/>
      <c r="IKI346" s="141"/>
      <c r="IKJ346" s="141"/>
      <c r="IKK346" s="141"/>
      <c r="IKL346" s="141"/>
      <c r="IKM346" s="141"/>
      <c r="IKN346" s="141"/>
      <c r="IKO346" s="141"/>
      <c r="IKP346" s="141"/>
      <c r="IKQ346" s="141"/>
      <c r="IKR346" s="141"/>
      <c r="IKS346" s="141"/>
      <c r="IKT346" s="141"/>
      <c r="IKU346" s="141"/>
      <c r="IKV346" s="141"/>
      <c r="IKW346" s="141"/>
      <c r="IKX346" s="141"/>
      <c r="IKY346" s="141"/>
      <c r="IKZ346" s="141"/>
      <c r="ILA346" s="141"/>
      <c r="ILB346" s="141"/>
      <c r="ILC346" s="141"/>
      <c r="ILD346" s="141"/>
      <c r="ILE346" s="141"/>
      <c r="ILF346" s="141"/>
      <c r="ILG346" s="141"/>
      <c r="ILH346" s="141"/>
      <c r="ILI346" s="141"/>
      <c r="ILJ346" s="141"/>
      <c r="ILK346" s="141"/>
      <c r="ILL346" s="141"/>
      <c r="ILM346" s="141"/>
      <c r="ILN346" s="141"/>
      <c r="ILO346" s="141"/>
      <c r="ILP346" s="141"/>
      <c r="ILQ346" s="141"/>
      <c r="ILR346" s="141"/>
      <c r="ILS346" s="141"/>
      <c r="ILT346" s="141"/>
      <c r="ILU346" s="141"/>
      <c r="ILV346" s="141"/>
      <c r="ILW346" s="141"/>
      <c r="ILX346" s="141"/>
      <c r="ILY346" s="141"/>
      <c r="ILZ346" s="141"/>
      <c r="IMA346" s="141"/>
      <c r="IMB346" s="141"/>
      <c r="IMC346" s="141"/>
      <c r="IMD346" s="141"/>
      <c r="IME346" s="141"/>
      <c r="IMF346" s="141"/>
      <c r="IMG346" s="141"/>
      <c r="IMH346" s="141"/>
      <c r="IMI346" s="141"/>
      <c r="IMJ346" s="141"/>
      <c r="IMK346" s="141"/>
      <c r="IML346" s="141"/>
      <c r="IMM346" s="141"/>
      <c r="IMN346" s="141"/>
      <c r="IMO346" s="141"/>
      <c r="IMP346" s="141"/>
      <c r="IMQ346" s="141"/>
      <c r="IMR346" s="141"/>
      <c r="IMS346" s="141"/>
      <c r="IMT346" s="141"/>
      <c r="IMU346" s="141"/>
      <c r="IMV346" s="141"/>
      <c r="IMW346" s="141"/>
      <c r="IMX346" s="141"/>
      <c r="IMY346" s="141"/>
      <c r="IMZ346" s="141"/>
      <c r="INA346" s="141"/>
      <c r="INB346" s="141"/>
      <c r="INC346" s="141"/>
      <c r="IND346" s="141"/>
      <c r="INE346" s="141"/>
      <c r="INF346" s="141"/>
      <c r="ING346" s="141"/>
      <c r="INH346" s="141"/>
      <c r="INI346" s="141"/>
      <c r="INJ346" s="141"/>
      <c r="INK346" s="141"/>
      <c r="INL346" s="141"/>
      <c r="INM346" s="141"/>
      <c r="INN346" s="141"/>
      <c r="INO346" s="141"/>
      <c r="INP346" s="141"/>
      <c r="INQ346" s="141"/>
      <c r="INR346" s="141"/>
      <c r="INS346" s="141"/>
      <c r="INT346" s="141"/>
      <c r="INU346" s="141"/>
      <c r="INV346" s="141"/>
      <c r="INW346" s="141"/>
      <c r="INX346" s="141"/>
      <c r="INY346" s="141"/>
      <c r="INZ346" s="141"/>
      <c r="IOA346" s="141"/>
      <c r="IOB346" s="141"/>
      <c r="IOC346" s="141"/>
      <c r="IOD346" s="141"/>
      <c r="IOE346" s="141"/>
      <c r="IOF346" s="141"/>
      <c r="IOG346" s="141"/>
      <c r="IOH346" s="141"/>
      <c r="IOI346" s="141"/>
      <c r="IOJ346" s="141"/>
      <c r="IOK346" s="141"/>
      <c r="IOL346" s="141"/>
      <c r="IOM346" s="141"/>
      <c r="ION346" s="141"/>
      <c r="IOO346" s="141"/>
      <c r="IOP346" s="141"/>
      <c r="IOQ346" s="141"/>
      <c r="IOR346" s="141"/>
      <c r="IOS346" s="141"/>
      <c r="IOT346" s="141"/>
      <c r="IOU346" s="141"/>
      <c r="IOV346" s="141"/>
      <c r="IOW346" s="141"/>
      <c r="IOX346" s="141"/>
      <c r="IOY346" s="141"/>
      <c r="IOZ346" s="141"/>
      <c r="IPA346" s="141"/>
      <c r="IPB346" s="141"/>
      <c r="IPC346" s="141"/>
      <c r="IPD346" s="141"/>
      <c r="IPE346" s="141"/>
      <c r="IPF346" s="141"/>
      <c r="IPG346" s="141"/>
      <c r="IPH346" s="141"/>
      <c r="IPI346" s="141"/>
      <c r="IPJ346" s="141"/>
      <c r="IPK346" s="141"/>
      <c r="IPL346" s="141"/>
      <c r="IPM346" s="141"/>
      <c r="IPN346" s="141"/>
      <c r="IPO346" s="141"/>
      <c r="IPP346" s="141"/>
      <c r="IPQ346" s="141"/>
      <c r="IPR346" s="141"/>
      <c r="IPS346" s="141"/>
      <c r="IPT346" s="141"/>
      <c r="IPU346" s="141"/>
      <c r="IPV346" s="141"/>
      <c r="IPW346" s="141"/>
      <c r="IPX346" s="141"/>
      <c r="IPY346" s="141"/>
      <c r="IPZ346" s="141"/>
      <c r="IQA346" s="141"/>
      <c r="IQB346" s="141"/>
      <c r="IQC346" s="141"/>
      <c r="IQD346" s="141"/>
      <c r="IQE346" s="141"/>
      <c r="IQF346" s="141"/>
      <c r="IQG346" s="141"/>
      <c r="IQH346" s="141"/>
      <c r="IQI346" s="141"/>
      <c r="IQJ346" s="141"/>
      <c r="IQK346" s="141"/>
      <c r="IQL346" s="141"/>
      <c r="IQM346" s="141"/>
      <c r="IQN346" s="141"/>
      <c r="IQO346" s="141"/>
      <c r="IQP346" s="141"/>
      <c r="IQQ346" s="141"/>
      <c r="IQR346" s="141"/>
      <c r="IQS346" s="141"/>
      <c r="IQT346" s="141"/>
      <c r="IQU346" s="141"/>
      <c r="IQV346" s="141"/>
      <c r="IQW346" s="141"/>
      <c r="IQX346" s="141"/>
      <c r="IQY346" s="141"/>
      <c r="IQZ346" s="141"/>
      <c r="IRA346" s="141"/>
      <c r="IRB346" s="141"/>
      <c r="IRC346" s="141"/>
      <c r="IRD346" s="141"/>
      <c r="IRE346" s="141"/>
      <c r="IRF346" s="141"/>
      <c r="IRG346" s="141"/>
      <c r="IRH346" s="141"/>
      <c r="IRI346" s="141"/>
      <c r="IRJ346" s="141"/>
      <c r="IRK346" s="141"/>
      <c r="IRL346" s="141"/>
      <c r="IRM346" s="141"/>
      <c r="IRN346" s="141"/>
      <c r="IRO346" s="141"/>
      <c r="IRP346" s="141"/>
      <c r="IRQ346" s="141"/>
      <c r="IRR346" s="141"/>
      <c r="IRS346" s="141"/>
      <c r="IRT346" s="141"/>
      <c r="IRU346" s="141"/>
      <c r="IRV346" s="141"/>
      <c r="IRW346" s="141"/>
      <c r="IRX346" s="141"/>
      <c r="IRY346" s="141"/>
      <c r="IRZ346" s="141"/>
      <c r="ISA346" s="141"/>
      <c r="ISB346" s="141"/>
      <c r="ISC346" s="141"/>
      <c r="ISD346" s="141"/>
      <c r="ISE346" s="141"/>
      <c r="ISF346" s="141"/>
      <c r="ISG346" s="141"/>
      <c r="ISH346" s="141"/>
      <c r="ISI346" s="141"/>
      <c r="ISJ346" s="141"/>
      <c r="ISK346" s="141"/>
      <c r="ISL346" s="141"/>
      <c r="ISM346" s="141"/>
      <c r="ISN346" s="141"/>
      <c r="ISO346" s="141"/>
      <c r="ISP346" s="141"/>
      <c r="ISQ346" s="141"/>
      <c r="ISR346" s="141"/>
      <c r="ISS346" s="141"/>
      <c r="IST346" s="141"/>
      <c r="ISU346" s="141"/>
      <c r="ISV346" s="141"/>
      <c r="ISW346" s="141"/>
      <c r="ISX346" s="141"/>
      <c r="ISY346" s="141"/>
      <c r="ISZ346" s="141"/>
      <c r="ITA346" s="141"/>
      <c r="ITB346" s="141"/>
      <c r="ITC346" s="141"/>
      <c r="ITD346" s="141"/>
      <c r="ITE346" s="141"/>
      <c r="ITF346" s="141"/>
      <c r="ITG346" s="141"/>
      <c r="ITH346" s="141"/>
      <c r="ITI346" s="141"/>
      <c r="ITJ346" s="141"/>
      <c r="ITK346" s="141"/>
      <c r="ITL346" s="141"/>
      <c r="ITM346" s="141"/>
      <c r="ITN346" s="141"/>
      <c r="ITO346" s="141"/>
      <c r="ITP346" s="141"/>
      <c r="ITQ346" s="141"/>
      <c r="ITR346" s="141"/>
      <c r="ITS346" s="141"/>
      <c r="ITT346" s="141"/>
      <c r="ITU346" s="141"/>
      <c r="ITV346" s="141"/>
      <c r="ITW346" s="141"/>
      <c r="ITX346" s="141"/>
      <c r="ITY346" s="141"/>
      <c r="ITZ346" s="141"/>
      <c r="IUA346" s="141"/>
      <c r="IUB346" s="141"/>
      <c r="IUC346" s="141"/>
      <c r="IUD346" s="141"/>
      <c r="IUE346" s="141"/>
      <c r="IUF346" s="141"/>
      <c r="IUG346" s="141"/>
      <c r="IUH346" s="141"/>
      <c r="IUI346" s="141"/>
      <c r="IUJ346" s="141"/>
      <c r="IUK346" s="141"/>
      <c r="IUL346" s="141"/>
      <c r="IUM346" s="141"/>
      <c r="IUN346" s="141"/>
      <c r="IUO346" s="141"/>
      <c r="IUP346" s="141"/>
      <c r="IUQ346" s="141"/>
      <c r="IUR346" s="141"/>
      <c r="IUS346" s="141"/>
      <c r="IUT346" s="141"/>
      <c r="IUU346" s="141"/>
      <c r="IUV346" s="141"/>
      <c r="IUW346" s="141"/>
      <c r="IUX346" s="141"/>
      <c r="IUY346" s="141"/>
      <c r="IUZ346" s="141"/>
      <c r="IVA346" s="141"/>
      <c r="IVB346" s="141"/>
      <c r="IVC346" s="141"/>
      <c r="IVD346" s="141"/>
      <c r="IVE346" s="141"/>
      <c r="IVF346" s="141"/>
      <c r="IVG346" s="141"/>
      <c r="IVH346" s="141"/>
      <c r="IVI346" s="141"/>
      <c r="IVJ346" s="141"/>
      <c r="IVK346" s="141"/>
      <c r="IVL346" s="141"/>
      <c r="IVM346" s="141"/>
      <c r="IVN346" s="141"/>
      <c r="IVO346" s="141"/>
      <c r="IVP346" s="141"/>
      <c r="IVQ346" s="141"/>
      <c r="IVR346" s="141"/>
      <c r="IVS346" s="141"/>
      <c r="IVT346" s="141"/>
      <c r="IVU346" s="141"/>
      <c r="IVV346" s="141"/>
      <c r="IVW346" s="141"/>
      <c r="IVX346" s="141"/>
      <c r="IVY346" s="141"/>
      <c r="IVZ346" s="141"/>
      <c r="IWA346" s="141"/>
      <c r="IWB346" s="141"/>
      <c r="IWC346" s="141"/>
      <c r="IWD346" s="141"/>
      <c r="IWE346" s="141"/>
      <c r="IWF346" s="141"/>
      <c r="IWG346" s="141"/>
      <c r="IWH346" s="141"/>
      <c r="IWI346" s="141"/>
      <c r="IWJ346" s="141"/>
      <c r="IWK346" s="141"/>
      <c r="IWL346" s="141"/>
      <c r="IWM346" s="141"/>
      <c r="IWN346" s="141"/>
      <c r="IWO346" s="141"/>
      <c r="IWP346" s="141"/>
      <c r="IWQ346" s="141"/>
      <c r="IWR346" s="141"/>
      <c r="IWS346" s="141"/>
      <c r="IWT346" s="141"/>
      <c r="IWU346" s="141"/>
      <c r="IWV346" s="141"/>
      <c r="IWW346" s="141"/>
      <c r="IWX346" s="141"/>
      <c r="IWY346" s="141"/>
      <c r="IWZ346" s="141"/>
      <c r="IXA346" s="141"/>
      <c r="IXB346" s="141"/>
      <c r="IXC346" s="141"/>
      <c r="IXD346" s="141"/>
      <c r="IXE346" s="141"/>
      <c r="IXF346" s="141"/>
      <c r="IXG346" s="141"/>
      <c r="IXH346" s="141"/>
      <c r="IXI346" s="141"/>
      <c r="IXJ346" s="141"/>
      <c r="IXK346" s="141"/>
      <c r="IXL346" s="141"/>
      <c r="IXM346" s="141"/>
      <c r="IXN346" s="141"/>
      <c r="IXO346" s="141"/>
      <c r="IXP346" s="141"/>
      <c r="IXQ346" s="141"/>
      <c r="IXR346" s="141"/>
      <c r="IXS346" s="141"/>
      <c r="IXT346" s="141"/>
      <c r="IXU346" s="141"/>
      <c r="IXV346" s="141"/>
      <c r="IXW346" s="141"/>
      <c r="IXX346" s="141"/>
      <c r="IXY346" s="141"/>
      <c r="IXZ346" s="141"/>
      <c r="IYA346" s="141"/>
      <c r="IYB346" s="141"/>
      <c r="IYC346" s="141"/>
      <c r="IYD346" s="141"/>
      <c r="IYE346" s="141"/>
      <c r="IYF346" s="141"/>
      <c r="IYG346" s="141"/>
      <c r="IYH346" s="141"/>
      <c r="IYI346" s="141"/>
      <c r="IYJ346" s="141"/>
      <c r="IYK346" s="141"/>
      <c r="IYL346" s="141"/>
      <c r="IYM346" s="141"/>
      <c r="IYN346" s="141"/>
      <c r="IYO346" s="141"/>
      <c r="IYP346" s="141"/>
      <c r="IYQ346" s="141"/>
      <c r="IYR346" s="141"/>
      <c r="IYS346" s="141"/>
      <c r="IYT346" s="141"/>
      <c r="IYU346" s="141"/>
      <c r="IYV346" s="141"/>
      <c r="IYW346" s="141"/>
      <c r="IYX346" s="141"/>
      <c r="IYY346" s="141"/>
      <c r="IYZ346" s="141"/>
      <c r="IZA346" s="141"/>
      <c r="IZB346" s="141"/>
      <c r="IZC346" s="141"/>
      <c r="IZD346" s="141"/>
      <c r="IZE346" s="141"/>
      <c r="IZF346" s="141"/>
      <c r="IZG346" s="141"/>
      <c r="IZH346" s="141"/>
      <c r="IZI346" s="141"/>
      <c r="IZJ346" s="141"/>
      <c r="IZK346" s="141"/>
      <c r="IZL346" s="141"/>
      <c r="IZM346" s="141"/>
      <c r="IZN346" s="141"/>
      <c r="IZO346" s="141"/>
      <c r="IZP346" s="141"/>
      <c r="IZQ346" s="141"/>
      <c r="IZR346" s="141"/>
      <c r="IZS346" s="141"/>
      <c r="IZT346" s="141"/>
      <c r="IZU346" s="141"/>
      <c r="IZV346" s="141"/>
      <c r="IZW346" s="141"/>
      <c r="IZX346" s="141"/>
      <c r="IZY346" s="141"/>
      <c r="IZZ346" s="141"/>
      <c r="JAA346" s="141"/>
      <c r="JAB346" s="141"/>
      <c r="JAC346" s="141"/>
      <c r="JAD346" s="141"/>
      <c r="JAE346" s="141"/>
      <c r="JAF346" s="141"/>
      <c r="JAG346" s="141"/>
      <c r="JAH346" s="141"/>
      <c r="JAI346" s="141"/>
      <c r="JAJ346" s="141"/>
      <c r="JAK346" s="141"/>
      <c r="JAL346" s="141"/>
      <c r="JAM346" s="141"/>
      <c r="JAN346" s="141"/>
      <c r="JAO346" s="141"/>
      <c r="JAP346" s="141"/>
      <c r="JAQ346" s="141"/>
      <c r="JAR346" s="141"/>
      <c r="JAS346" s="141"/>
      <c r="JAT346" s="141"/>
      <c r="JAU346" s="141"/>
      <c r="JAV346" s="141"/>
      <c r="JAW346" s="141"/>
      <c r="JAX346" s="141"/>
      <c r="JAY346" s="141"/>
      <c r="JAZ346" s="141"/>
      <c r="JBA346" s="141"/>
      <c r="JBB346" s="141"/>
      <c r="JBC346" s="141"/>
      <c r="JBD346" s="141"/>
      <c r="JBE346" s="141"/>
      <c r="JBF346" s="141"/>
      <c r="JBG346" s="141"/>
      <c r="JBH346" s="141"/>
      <c r="JBI346" s="141"/>
      <c r="JBJ346" s="141"/>
      <c r="JBK346" s="141"/>
      <c r="JBL346" s="141"/>
      <c r="JBM346" s="141"/>
      <c r="JBN346" s="141"/>
      <c r="JBO346" s="141"/>
      <c r="JBP346" s="141"/>
      <c r="JBQ346" s="141"/>
      <c r="JBR346" s="141"/>
      <c r="JBS346" s="141"/>
      <c r="JBT346" s="141"/>
      <c r="JBU346" s="141"/>
      <c r="JBV346" s="141"/>
      <c r="JBW346" s="141"/>
      <c r="JBX346" s="141"/>
      <c r="JBY346" s="141"/>
      <c r="JBZ346" s="141"/>
      <c r="JCA346" s="141"/>
      <c r="JCB346" s="141"/>
      <c r="JCC346" s="141"/>
      <c r="JCD346" s="141"/>
      <c r="JCE346" s="141"/>
      <c r="JCF346" s="141"/>
      <c r="JCG346" s="141"/>
      <c r="JCH346" s="141"/>
      <c r="JCI346" s="141"/>
      <c r="JCJ346" s="141"/>
      <c r="JCK346" s="141"/>
      <c r="JCL346" s="141"/>
      <c r="JCM346" s="141"/>
      <c r="JCN346" s="141"/>
      <c r="JCO346" s="141"/>
      <c r="JCP346" s="141"/>
      <c r="JCQ346" s="141"/>
      <c r="JCR346" s="141"/>
      <c r="JCS346" s="141"/>
      <c r="JCT346" s="141"/>
      <c r="JCU346" s="141"/>
      <c r="JCV346" s="141"/>
      <c r="JCW346" s="141"/>
      <c r="JCX346" s="141"/>
      <c r="JCY346" s="141"/>
      <c r="JCZ346" s="141"/>
      <c r="JDA346" s="141"/>
      <c r="JDB346" s="141"/>
      <c r="JDC346" s="141"/>
      <c r="JDD346" s="141"/>
      <c r="JDE346" s="141"/>
      <c r="JDF346" s="141"/>
      <c r="JDG346" s="141"/>
      <c r="JDH346" s="141"/>
      <c r="JDI346" s="141"/>
      <c r="JDJ346" s="141"/>
      <c r="JDK346" s="141"/>
      <c r="JDL346" s="141"/>
      <c r="JDM346" s="141"/>
      <c r="JDN346" s="141"/>
      <c r="JDO346" s="141"/>
      <c r="JDP346" s="141"/>
      <c r="JDQ346" s="141"/>
      <c r="JDR346" s="141"/>
      <c r="JDS346" s="141"/>
      <c r="JDT346" s="141"/>
      <c r="JDU346" s="141"/>
      <c r="JDV346" s="141"/>
      <c r="JDW346" s="141"/>
      <c r="JDX346" s="141"/>
      <c r="JDY346" s="141"/>
      <c r="JDZ346" s="141"/>
      <c r="JEA346" s="141"/>
      <c r="JEB346" s="141"/>
      <c r="JEC346" s="141"/>
      <c r="JED346" s="141"/>
      <c r="JEE346" s="141"/>
      <c r="JEF346" s="141"/>
      <c r="JEG346" s="141"/>
      <c r="JEH346" s="141"/>
      <c r="JEI346" s="141"/>
      <c r="JEJ346" s="141"/>
      <c r="JEK346" s="141"/>
      <c r="JEL346" s="141"/>
      <c r="JEM346" s="141"/>
      <c r="JEN346" s="141"/>
      <c r="JEO346" s="141"/>
      <c r="JEP346" s="141"/>
      <c r="JEQ346" s="141"/>
      <c r="JER346" s="141"/>
      <c r="JES346" s="141"/>
      <c r="JET346" s="141"/>
      <c r="JEU346" s="141"/>
      <c r="JEV346" s="141"/>
      <c r="JEW346" s="141"/>
      <c r="JEX346" s="141"/>
      <c r="JEY346" s="141"/>
      <c r="JEZ346" s="141"/>
      <c r="JFA346" s="141"/>
      <c r="JFB346" s="141"/>
      <c r="JFC346" s="141"/>
      <c r="JFD346" s="141"/>
      <c r="JFE346" s="141"/>
      <c r="JFF346" s="141"/>
      <c r="JFG346" s="141"/>
      <c r="JFH346" s="141"/>
      <c r="JFI346" s="141"/>
      <c r="JFJ346" s="141"/>
      <c r="JFK346" s="141"/>
      <c r="JFL346" s="141"/>
      <c r="JFM346" s="141"/>
      <c r="JFN346" s="141"/>
      <c r="JFO346" s="141"/>
      <c r="JFP346" s="141"/>
      <c r="JFQ346" s="141"/>
      <c r="JFR346" s="141"/>
      <c r="JFS346" s="141"/>
      <c r="JFT346" s="141"/>
      <c r="JFU346" s="141"/>
      <c r="JFV346" s="141"/>
      <c r="JFW346" s="141"/>
      <c r="JFX346" s="141"/>
      <c r="JFY346" s="141"/>
      <c r="JFZ346" s="141"/>
      <c r="JGA346" s="141"/>
      <c r="JGB346" s="141"/>
      <c r="JGC346" s="141"/>
      <c r="JGD346" s="141"/>
      <c r="JGE346" s="141"/>
      <c r="JGF346" s="141"/>
      <c r="JGG346" s="141"/>
      <c r="JGH346" s="141"/>
      <c r="JGI346" s="141"/>
      <c r="JGJ346" s="141"/>
      <c r="JGK346" s="141"/>
      <c r="JGL346" s="141"/>
      <c r="JGM346" s="141"/>
      <c r="JGN346" s="141"/>
      <c r="JGO346" s="141"/>
      <c r="JGP346" s="141"/>
      <c r="JGQ346" s="141"/>
      <c r="JGR346" s="141"/>
      <c r="JGS346" s="141"/>
      <c r="JGT346" s="141"/>
      <c r="JGU346" s="141"/>
      <c r="JGV346" s="141"/>
      <c r="JGW346" s="141"/>
      <c r="JGX346" s="141"/>
      <c r="JGY346" s="141"/>
      <c r="JGZ346" s="141"/>
      <c r="JHA346" s="141"/>
      <c r="JHB346" s="141"/>
      <c r="JHC346" s="141"/>
      <c r="JHD346" s="141"/>
      <c r="JHE346" s="141"/>
      <c r="JHF346" s="141"/>
      <c r="JHG346" s="141"/>
      <c r="JHH346" s="141"/>
      <c r="JHI346" s="141"/>
      <c r="JHJ346" s="141"/>
      <c r="JHK346" s="141"/>
      <c r="JHL346" s="141"/>
      <c r="JHM346" s="141"/>
      <c r="JHN346" s="141"/>
      <c r="JHO346" s="141"/>
      <c r="JHP346" s="141"/>
      <c r="JHQ346" s="141"/>
      <c r="JHR346" s="141"/>
      <c r="JHS346" s="141"/>
      <c r="JHT346" s="141"/>
      <c r="JHU346" s="141"/>
      <c r="JHV346" s="141"/>
      <c r="JHW346" s="141"/>
      <c r="JHX346" s="141"/>
      <c r="JHY346" s="141"/>
      <c r="JHZ346" s="141"/>
      <c r="JIA346" s="141"/>
      <c r="JIB346" s="141"/>
      <c r="JIC346" s="141"/>
      <c r="JID346" s="141"/>
      <c r="JIE346" s="141"/>
      <c r="JIF346" s="141"/>
      <c r="JIG346" s="141"/>
      <c r="JIH346" s="141"/>
      <c r="JII346" s="141"/>
      <c r="JIJ346" s="141"/>
      <c r="JIK346" s="141"/>
      <c r="JIL346" s="141"/>
      <c r="JIM346" s="141"/>
      <c r="JIN346" s="141"/>
      <c r="JIO346" s="141"/>
      <c r="JIP346" s="141"/>
      <c r="JIQ346" s="141"/>
      <c r="JIR346" s="141"/>
      <c r="JIS346" s="141"/>
      <c r="JIT346" s="141"/>
      <c r="JIU346" s="141"/>
      <c r="JIV346" s="141"/>
      <c r="JIW346" s="141"/>
      <c r="JIX346" s="141"/>
      <c r="JIY346" s="141"/>
      <c r="JIZ346" s="141"/>
      <c r="JJA346" s="141"/>
      <c r="JJB346" s="141"/>
      <c r="JJC346" s="141"/>
      <c r="JJD346" s="141"/>
      <c r="JJE346" s="141"/>
      <c r="JJF346" s="141"/>
      <c r="JJG346" s="141"/>
      <c r="JJH346" s="141"/>
      <c r="JJI346" s="141"/>
      <c r="JJJ346" s="141"/>
      <c r="JJK346" s="141"/>
      <c r="JJL346" s="141"/>
      <c r="JJM346" s="141"/>
      <c r="JJN346" s="141"/>
      <c r="JJO346" s="141"/>
      <c r="JJP346" s="141"/>
      <c r="JJQ346" s="141"/>
      <c r="JJR346" s="141"/>
      <c r="JJS346" s="141"/>
      <c r="JJT346" s="141"/>
      <c r="JJU346" s="141"/>
      <c r="JJV346" s="141"/>
      <c r="JJW346" s="141"/>
      <c r="JJX346" s="141"/>
      <c r="JJY346" s="141"/>
      <c r="JJZ346" s="141"/>
      <c r="JKA346" s="141"/>
      <c r="JKB346" s="141"/>
      <c r="JKC346" s="141"/>
      <c r="JKD346" s="141"/>
      <c r="JKE346" s="141"/>
      <c r="JKF346" s="141"/>
      <c r="JKG346" s="141"/>
      <c r="JKH346" s="141"/>
      <c r="JKI346" s="141"/>
      <c r="JKJ346" s="141"/>
      <c r="JKK346" s="141"/>
      <c r="JKL346" s="141"/>
      <c r="JKM346" s="141"/>
      <c r="JKN346" s="141"/>
      <c r="JKO346" s="141"/>
      <c r="JKP346" s="141"/>
      <c r="JKQ346" s="141"/>
      <c r="JKR346" s="141"/>
      <c r="JKS346" s="141"/>
      <c r="JKT346" s="141"/>
      <c r="JKU346" s="141"/>
      <c r="JKV346" s="141"/>
      <c r="JKW346" s="141"/>
      <c r="JKX346" s="141"/>
      <c r="JKY346" s="141"/>
      <c r="JKZ346" s="141"/>
      <c r="JLA346" s="141"/>
      <c r="JLB346" s="141"/>
      <c r="JLC346" s="141"/>
      <c r="JLD346" s="141"/>
      <c r="JLE346" s="141"/>
      <c r="JLF346" s="141"/>
      <c r="JLG346" s="141"/>
      <c r="JLH346" s="141"/>
      <c r="JLI346" s="141"/>
      <c r="JLJ346" s="141"/>
      <c r="JLK346" s="141"/>
      <c r="JLL346" s="141"/>
      <c r="JLM346" s="141"/>
      <c r="JLN346" s="141"/>
      <c r="JLO346" s="141"/>
      <c r="JLP346" s="141"/>
      <c r="JLQ346" s="141"/>
      <c r="JLR346" s="141"/>
      <c r="JLS346" s="141"/>
      <c r="JLT346" s="141"/>
      <c r="JLU346" s="141"/>
      <c r="JLV346" s="141"/>
      <c r="JLW346" s="141"/>
      <c r="JLX346" s="141"/>
      <c r="JLY346" s="141"/>
      <c r="JLZ346" s="141"/>
      <c r="JMA346" s="141"/>
      <c r="JMB346" s="141"/>
      <c r="JMC346" s="141"/>
      <c r="JMD346" s="141"/>
      <c r="JME346" s="141"/>
      <c r="JMF346" s="141"/>
      <c r="JMG346" s="141"/>
      <c r="JMH346" s="141"/>
      <c r="JMI346" s="141"/>
      <c r="JMJ346" s="141"/>
      <c r="JMK346" s="141"/>
      <c r="JML346" s="141"/>
      <c r="JMM346" s="141"/>
      <c r="JMN346" s="141"/>
      <c r="JMO346" s="141"/>
      <c r="JMP346" s="141"/>
      <c r="JMQ346" s="141"/>
      <c r="JMR346" s="141"/>
      <c r="JMS346" s="141"/>
      <c r="JMT346" s="141"/>
      <c r="JMU346" s="141"/>
      <c r="JMV346" s="141"/>
      <c r="JMW346" s="141"/>
      <c r="JMX346" s="141"/>
      <c r="JMY346" s="141"/>
      <c r="JMZ346" s="141"/>
      <c r="JNA346" s="141"/>
      <c r="JNB346" s="141"/>
      <c r="JNC346" s="141"/>
      <c r="JND346" s="141"/>
      <c r="JNE346" s="141"/>
      <c r="JNF346" s="141"/>
      <c r="JNG346" s="141"/>
      <c r="JNH346" s="141"/>
      <c r="JNI346" s="141"/>
      <c r="JNJ346" s="141"/>
      <c r="JNK346" s="141"/>
      <c r="JNL346" s="141"/>
      <c r="JNM346" s="141"/>
      <c r="JNN346" s="141"/>
      <c r="JNO346" s="141"/>
      <c r="JNP346" s="141"/>
      <c r="JNQ346" s="141"/>
      <c r="JNR346" s="141"/>
      <c r="JNS346" s="141"/>
      <c r="JNT346" s="141"/>
      <c r="JNU346" s="141"/>
      <c r="JNV346" s="141"/>
      <c r="JNW346" s="141"/>
      <c r="JNX346" s="141"/>
      <c r="JNY346" s="141"/>
      <c r="JNZ346" s="141"/>
      <c r="JOA346" s="141"/>
      <c r="JOB346" s="141"/>
      <c r="JOC346" s="141"/>
      <c r="JOD346" s="141"/>
      <c r="JOE346" s="141"/>
      <c r="JOF346" s="141"/>
      <c r="JOG346" s="141"/>
      <c r="JOH346" s="141"/>
      <c r="JOI346" s="141"/>
      <c r="JOJ346" s="141"/>
      <c r="JOK346" s="141"/>
      <c r="JOL346" s="141"/>
      <c r="JOM346" s="141"/>
      <c r="JON346" s="141"/>
      <c r="JOO346" s="141"/>
      <c r="JOP346" s="141"/>
      <c r="JOQ346" s="141"/>
      <c r="JOR346" s="141"/>
      <c r="JOS346" s="141"/>
      <c r="JOT346" s="141"/>
      <c r="JOU346" s="141"/>
      <c r="JOV346" s="141"/>
      <c r="JOW346" s="141"/>
      <c r="JOX346" s="141"/>
      <c r="JOY346" s="141"/>
      <c r="JOZ346" s="141"/>
      <c r="JPA346" s="141"/>
      <c r="JPB346" s="141"/>
      <c r="JPC346" s="141"/>
      <c r="JPD346" s="141"/>
      <c r="JPE346" s="141"/>
      <c r="JPF346" s="141"/>
      <c r="JPG346" s="141"/>
      <c r="JPH346" s="141"/>
      <c r="JPI346" s="141"/>
      <c r="JPJ346" s="141"/>
      <c r="JPK346" s="141"/>
      <c r="JPL346" s="141"/>
      <c r="JPM346" s="141"/>
      <c r="JPN346" s="141"/>
      <c r="JPO346" s="141"/>
      <c r="JPP346" s="141"/>
      <c r="JPQ346" s="141"/>
      <c r="JPR346" s="141"/>
      <c r="JPS346" s="141"/>
      <c r="JPT346" s="141"/>
      <c r="JPU346" s="141"/>
      <c r="JPV346" s="141"/>
      <c r="JPW346" s="141"/>
      <c r="JPX346" s="141"/>
      <c r="JPY346" s="141"/>
      <c r="JPZ346" s="141"/>
      <c r="JQA346" s="141"/>
      <c r="JQB346" s="141"/>
      <c r="JQC346" s="141"/>
      <c r="JQD346" s="141"/>
      <c r="JQE346" s="141"/>
      <c r="JQF346" s="141"/>
      <c r="JQG346" s="141"/>
      <c r="JQH346" s="141"/>
      <c r="JQI346" s="141"/>
      <c r="JQJ346" s="141"/>
      <c r="JQK346" s="141"/>
      <c r="JQL346" s="141"/>
      <c r="JQM346" s="141"/>
      <c r="JQN346" s="141"/>
      <c r="JQO346" s="141"/>
      <c r="JQP346" s="141"/>
      <c r="JQQ346" s="141"/>
      <c r="JQR346" s="141"/>
      <c r="JQS346" s="141"/>
      <c r="JQT346" s="141"/>
      <c r="JQU346" s="141"/>
      <c r="JQV346" s="141"/>
      <c r="JQW346" s="141"/>
      <c r="JQX346" s="141"/>
      <c r="JQY346" s="141"/>
      <c r="JQZ346" s="141"/>
      <c r="JRA346" s="141"/>
      <c r="JRB346" s="141"/>
      <c r="JRC346" s="141"/>
      <c r="JRD346" s="141"/>
      <c r="JRE346" s="141"/>
      <c r="JRF346" s="141"/>
      <c r="JRG346" s="141"/>
      <c r="JRH346" s="141"/>
      <c r="JRI346" s="141"/>
      <c r="JRJ346" s="141"/>
      <c r="JRK346" s="141"/>
      <c r="JRL346" s="141"/>
      <c r="JRM346" s="141"/>
      <c r="JRN346" s="141"/>
      <c r="JRO346" s="141"/>
      <c r="JRP346" s="141"/>
      <c r="JRQ346" s="141"/>
      <c r="JRR346" s="141"/>
      <c r="JRS346" s="141"/>
      <c r="JRT346" s="141"/>
      <c r="JRU346" s="141"/>
      <c r="JRV346" s="141"/>
      <c r="JRW346" s="141"/>
      <c r="JRX346" s="141"/>
      <c r="JRY346" s="141"/>
      <c r="JRZ346" s="141"/>
      <c r="JSA346" s="141"/>
      <c r="JSB346" s="141"/>
      <c r="JSC346" s="141"/>
      <c r="JSD346" s="141"/>
      <c r="JSE346" s="141"/>
      <c r="JSF346" s="141"/>
      <c r="JSG346" s="141"/>
      <c r="JSH346" s="141"/>
      <c r="JSI346" s="141"/>
      <c r="JSJ346" s="141"/>
      <c r="JSK346" s="141"/>
      <c r="JSL346" s="141"/>
      <c r="JSM346" s="141"/>
      <c r="JSN346" s="141"/>
      <c r="JSO346" s="141"/>
      <c r="JSP346" s="141"/>
      <c r="JSQ346" s="141"/>
      <c r="JSR346" s="141"/>
      <c r="JSS346" s="141"/>
      <c r="JST346" s="141"/>
      <c r="JSU346" s="141"/>
      <c r="JSV346" s="141"/>
      <c r="JSW346" s="141"/>
      <c r="JSX346" s="141"/>
      <c r="JSY346" s="141"/>
      <c r="JSZ346" s="141"/>
      <c r="JTA346" s="141"/>
      <c r="JTB346" s="141"/>
      <c r="JTC346" s="141"/>
      <c r="JTD346" s="141"/>
      <c r="JTE346" s="141"/>
      <c r="JTF346" s="141"/>
      <c r="JTG346" s="141"/>
      <c r="JTH346" s="141"/>
      <c r="JTI346" s="141"/>
      <c r="JTJ346" s="141"/>
      <c r="JTK346" s="141"/>
      <c r="JTL346" s="141"/>
      <c r="JTM346" s="141"/>
      <c r="JTN346" s="141"/>
      <c r="JTO346" s="141"/>
      <c r="JTP346" s="141"/>
      <c r="JTQ346" s="141"/>
      <c r="JTR346" s="141"/>
      <c r="JTS346" s="141"/>
      <c r="JTT346" s="141"/>
      <c r="JTU346" s="141"/>
      <c r="JTV346" s="141"/>
      <c r="JTW346" s="141"/>
      <c r="JTX346" s="141"/>
      <c r="JTY346" s="141"/>
      <c r="JTZ346" s="141"/>
      <c r="JUA346" s="141"/>
      <c r="JUB346" s="141"/>
      <c r="JUC346" s="141"/>
      <c r="JUD346" s="141"/>
      <c r="JUE346" s="141"/>
      <c r="JUF346" s="141"/>
      <c r="JUG346" s="141"/>
      <c r="JUH346" s="141"/>
      <c r="JUI346" s="141"/>
      <c r="JUJ346" s="141"/>
      <c r="JUK346" s="141"/>
      <c r="JUL346" s="141"/>
      <c r="JUM346" s="141"/>
      <c r="JUN346" s="141"/>
      <c r="JUO346" s="141"/>
      <c r="JUP346" s="141"/>
      <c r="JUQ346" s="141"/>
      <c r="JUR346" s="141"/>
      <c r="JUS346" s="141"/>
      <c r="JUT346" s="141"/>
      <c r="JUU346" s="141"/>
      <c r="JUV346" s="141"/>
      <c r="JUW346" s="141"/>
      <c r="JUX346" s="141"/>
      <c r="JUY346" s="141"/>
      <c r="JUZ346" s="141"/>
      <c r="JVA346" s="141"/>
      <c r="JVB346" s="141"/>
      <c r="JVC346" s="141"/>
      <c r="JVD346" s="141"/>
      <c r="JVE346" s="141"/>
      <c r="JVF346" s="141"/>
      <c r="JVG346" s="141"/>
      <c r="JVH346" s="141"/>
      <c r="JVI346" s="141"/>
      <c r="JVJ346" s="141"/>
      <c r="JVK346" s="141"/>
      <c r="JVL346" s="141"/>
      <c r="JVM346" s="141"/>
      <c r="JVN346" s="141"/>
      <c r="JVO346" s="141"/>
      <c r="JVP346" s="141"/>
      <c r="JVQ346" s="141"/>
      <c r="JVR346" s="141"/>
      <c r="JVS346" s="141"/>
      <c r="JVT346" s="141"/>
      <c r="JVU346" s="141"/>
      <c r="JVV346" s="141"/>
      <c r="JVW346" s="141"/>
      <c r="JVX346" s="141"/>
      <c r="JVY346" s="141"/>
      <c r="JVZ346" s="141"/>
      <c r="JWA346" s="141"/>
      <c r="JWB346" s="141"/>
      <c r="JWC346" s="141"/>
      <c r="JWD346" s="141"/>
      <c r="JWE346" s="141"/>
      <c r="JWF346" s="141"/>
      <c r="JWG346" s="141"/>
      <c r="JWH346" s="141"/>
      <c r="JWI346" s="141"/>
      <c r="JWJ346" s="141"/>
      <c r="JWK346" s="141"/>
      <c r="JWL346" s="141"/>
      <c r="JWM346" s="141"/>
      <c r="JWN346" s="141"/>
      <c r="JWO346" s="141"/>
      <c r="JWP346" s="141"/>
      <c r="JWQ346" s="141"/>
      <c r="JWR346" s="141"/>
      <c r="JWS346" s="141"/>
      <c r="JWT346" s="141"/>
      <c r="JWU346" s="141"/>
      <c r="JWV346" s="141"/>
      <c r="JWW346" s="141"/>
      <c r="JWX346" s="141"/>
      <c r="JWY346" s="141"/>
      <c r="JWZ346" s="141"/>
      <c r="JXA346" s="141"/>
      <c r="JXB346" s="141"/>
      <c r="JXC346" s="141"/>
      <c r="JXD346" s="141"/>
      <c r="JXE346" s="141"/>
      <c r="JXF346" s="141"/>
      <c r="JXG346" s="141"/>
      <c r="JXH346" s="141"/>
      <c r="JXI346" s="141"/>
      <c r="JXJ346" s="141"/>
      <c r="JXK346" s="141"/>
      <c r="JXL346" s="141"/>
      <c r="JXM346" s="141"/>
      <c r="JXN346" s="141"/>
      <c r="JXO346" s="141"/>
      <c r="JXP346" s="141"/>
      <c r="JXQ346" s="141"/>
      <c r="JXR346" s="141"/>
      <c r="JXS346" s="141"/>
      <c r="JXT346" s="141"/>
      <c r="JXU346" s="141"/>
      <c r="JXV346" s="141"/>
      <c r="JXW346" s="141"/>
      <c r="JXX346" s="141"/>
      <c r="JXY346" s="141"/>
      <c r="JXZ346" s="141"/>
      <c r="JYA346" s="141"/>
      <c r="JYB346" s="141"/>
      <c r="JYC346" s="141"/>
      <c r="JYD346" s="141"/>
      <c r="JYE346" s="141"/>
      <c r="JYF346" s="141"/>
      <c r="JYG346" s="141"/>
      <c r="JYH346" s="141"/>
      <c r="JYI346" s="141"/>
      <c r="JYJ346" s="141"/>
      <c r="JYK346" s="141"/>
      <c r="JYL346" s="141"/>
      <c r="JYM346" s="141"/>
      <c r="JYN346" s="141"/>
      <c r="JYO346" s="141"/>
      <c r="JYP346" s="141"/>
      <c r="JYQ346" s="141"/>
      <c r="JYR346" s="141"/>
      <c r="JYS346" s="141"/>
      <c r="JYT346" s="141"/>
      <c r="JYU346" s="141"/>
      <c r="JYV346" s="141"/>
      <c r="JYW346" s="141"/>
      <c r="JYX346" s="141"/>
      <c r="JYY346" s="141"/>
      <c r="JYZ346" s="141"/>
      <c r="JZA346" s="141"/>
      <c r="JZB346" s="141"/>
      <c r="JZC346" s="141"/>
      <c r="JZD346" s="141"/>
      <c r="JZE346" s="141"/>
      <c r="JZF346" s="141"/>
      <c r="JZG346" s="141"/>
      <c r="JZH346" s="141"/>
      <c r="JZI346" s="141"/>
      <c r="JZJ346" s="141"/>
      <c r="JZK346" s="141"/>
      <c r="JZL346" s="141"/>
      <c r="JZM346" s="141"/>
      <c r="JZN346" s="141"/>
      <c r="JZO346" s="141"/>
      <c r="JZP346" s="141"/>
      <c r="JZQ346" s="141"/>
      <c r="JZR346" s="141"/>
      <c r="JZS346" s="141"/>
      <c r="JZT346" s="141"/>
      <c r="JZU346" s="141"/>
      <c r="JZV346" s="141"/>
      <c r="JZW346" s="141"/>
      <c r="JZX346" s="141"/>
      <c r="JZY346" s="141"/>
      <c r="JZZ346" s="141"/>
      <c r="KAA346" s="141"/>
      <c r="KAB346" s="141"/>
      <c r="KAC346" s="141"/>
      <c r="KAD346" s="141"/>
      <c r="KAE346" s="141"/>
      <c r="KAF346" s="141"/>
      <c r="KAG346" s="141"/>
      <c r="KAH346" s="141"/>
      <c r="KAI346" s="141"/>
      <c r="KAJ346" s="141"/>
      <c r="KAK346" s="141"/>
      <c r="KAL346" s="141"/>
      <c r="KAM346" s="141"/>
      <c r="KAN346" s="141"/>
      <c r="KAO346" s="141"/>
      <c r="KAP346" s="141"/>
      <c r="KAQ346" s="141"/>
      <c r="KAR346" s="141"/>
      <c r="KAS346" s="141"/>
      <c r="KAT346" s="141"/>
      <c r="KAU346" s="141"/>
      <c r="KAV346" s="141"/>
      <c r="KAW346" s="141"/>
      <c r="KAX346" s="141"/>
      <c r="KAY346" s="141"/>
      <c r="KAZ346" s="141"/>
      <c r="KBA346" s="141"/>
      <c r="KBB346" s="141"/>
      <c r="KBC346" s="141"/>
      <c r="KBD346" s="141"/>
      <c r="KBE346" s="141"/>
      <c r="KBF346" s="141"/>
      <c r="KBG346" s="141"/>
      <c r="KBH346" s="141"/>
      <c r="KBI346" s="141"/>
      <c r="KBJ346" s="141"/>
      <c r="KBK346" s="141"/>
      <c r="KBL346" s="141"/>
      <c r="KBM346" s="141"/>
      <c r="KBN346" s="141"/>
      <c r="KBO346" s="141"/>
      <c r="KBP346" s="141"/>
      <c r="KBQ346" s="141"/>
      <c r="KBR346" s="141"/>
      <c r="KBS346" s="141"/>
      <c r="KBT346" s="141"/>
      <c r="KBU346" s="141"/>
      <c r="KBV346" s="141"/>
      <c r="KBW346" s="141"/>
      <c r="KBX346" s="141"/>
      <c r="KBY346" s="141"/>
      <c r="KBZ346" s="141"/>
      <c r="KCA346" s="141"/>
      <c r="KCB346" s="141"/>
      <c r="KCC346" s="141"/>
      <c r="KCD346" s="141"/>
      <c r="KCE346" s="141"/>
      <c r="KCF346" s="141"/>
      <c r="KCG346" s="141"/>
      <c r="KCH346" s="141"/>
      <c r="KCI346" s="141"/>
      <c r="KCJ346" s="141"/>
      <c r="KCK346" s="141"/>
      <c r="KCL346" s="141"/>
      <c r="KCM346" s="141"/>
      <c r="KCN346" s="141"/>
      <c r="KCO346" s="141"/>
      <c r="KCP346" s="141"/>
      <c r="KCQ346" s="141"/>
      <c r="KCR346" s="141"/>
      <c r="KCS346" s="141"/>
      <c r="KCT346" s="141"/>
      <c r="KCU346" s="141"/>
      <c r="KCV346" s="141"/>
      <c r="KCW346" s="141"/>
      <c r="KCX346" s="141"/>
      <c r="KCY346" s="141"/>
      <c r="KCZ346" s="141"/>
      <c r="KDA346" s="141"/>
      <c r="KDB346" s="141"/>
      <c r="KDC346" s="141"/>
      <c r="KDD346" s="141"/>
      <c r="KDE346" s="141"/>
      <c r="KDF346" s="141"/>
      <c r="KDG346" s="141"/>
      <c r="KDH346" s="141"/>
      <c r="KDI346" s="141"/>
      <c r="KDJ346" s="141"/>
      <c r="KDK346" s="141"/>
      <c r="KDL346" s="141"/>
      <c r="KDM346" s="141"/>
      <c r="KDN346" s="141"/>
      <c r="KDO346" s="141"/>
      <c r="KDP346" s="141"/>
      <c r="KDQ346" s="141"/>
      <c r="KDR346" s="141"/>
      <c r="KDS346" s="141"/>
      <c r="KDT346" s="141"/>
      <c r="KDU346" s="141"/>
      <c r="KDV346" s="141"/>
      <c r="KDW346" s="141"/>
      <c r="KDX346" s="141"/>
      <c r="KDY346" s="141"/>
      <c r="KDZ346" s="141"/>
      <c r="KEA346" s="141"/>
      <c r="KEB346" s="141"/>
      <c r="KEC346" s="141"/>
      <c r="KED346" s="141"/>
      <c r="KEE346" s="141"/>
      <c r="KEF346" s="141"/>
      <c r="KEG346" s="141"/>
      <c r="KEH346" s="141"/>
      <c r="KEI346" s="141"/>
      <c r="KEJ346" s="141"/>
      <c r="KEK346" s="141"/>
      <c r="KEL346" s="141"/>
      <c r="KEM346" s="141"/>
      <c r="KEN346" s="141"/>
      <c r="KEO346" s="141"/>
      <c r="KEP346" s="141"/>
      <c r="KEQ346" s="141"/>
      <c r="KER346" s="141"/>
      <c r="KES346" s="141"/>
      <c r="KET346" s="141"/>
      <c r="KEU346" s="141"/>
      <c r="KEV346" s="141"/>
      <c r="KEW346" s="141"/>
      <c r="KEX346" s="141"/>
      <c r="KEY346" s="141"/>
      <c r="KEZ346" s="141"/>
      <c r="KFA346" s="141"/>
      <c r="KFB346" s="141"/>
      <c r="KFC346" s="141"/>
      <c r="KFD346" s="141"/>
      <c r="KFE346" s="141"/>
      <c r="KFF346" s="141"/>
      <c r="KFG346" s="141"/>
      <c r="KFH346" s="141"/>
      <c r="KFI346" s="141"/>
      <c r="KFJ346" s="141"/>
      <c r="KFK346" s="141"/>
      <c r="KFL346" s="141"/>
      <c r="KFM346" s="141"/>
      <c r="KFN346" s="141"/>
      <c r="KFO346" s="141"/>
      <c r="KFP346" s="141"/>
      <c r="KFQ346" s="141"/>
      <c r="KFR346" s="141"/>
      <c r="KFS346" s="141"/>
      <c r="KFT346" s="141"/>
      <c r="KFU346" s="141"/>
      <c r="KFV346" s="141"/>
      <c r="KFW346" s="141"/>
      <c r="KFX346" s="141"/>
      <c r="KFY346" s="141"/>
      <c r="KFZ346" s="141"/>
      <c r="KGA346" s="141"/>
      <c r="KGB346" s="141"/>
      <c r="KGC346" s="141"/>
      <c r="KGD346" s="141"/>
      <c r="KGE346" s="141"/>
      <c r="KGF346" s="141"/>
      <c r="KGG346" s="141"/>
      <c r="KGH346" s="141"/>
      <c r="KGI346" s="141"/>
      <c r="KGJ346" s="141"/>
      <c r="KGK346" s="141"/>
      <c r="KGL346" s="141"/>
      <c r="KGM346" s="141"/>
      <c r="KGN346" s="141"/>
      <c r="KGO346" s="141"/>
      <c r="KGP346" s="141"/>
      <c r="KGQ346" s="141"/>
      <c r="KGR346" s="141"/>
      <c r="KGS346" s="141"/>
      <c r="KGT346" s="141"/>
      <c r="KGU346" s="141"/>
      <c r="KGV346" s="141"/>
      <c r="KGW346" s="141"/>
      <c r="KGX346" s="141"/>
      <c r="KGY346" s="141"/>
      <c r="KGZ346" s="141"/>
      <c r="KHA346" s="141"/>
      <c r="KHB346" s="141"/>
      <c r="KHC346" s="141"/>
      <c r="KHD346" s="141"/>
      <c r="KHE346" s="141"/>
      <c r="KHF346" s="141"/>
      <c r="KHG346" s="141"/>
      <c r="KHH346" s="141"/>
      <c r="KHI346" s="141"/>
      <c r="KHJ346" s="141"/>
      <c r="KHK346" s="141"/>
      <c r="KHL346" s="141"/>
      <c r="KHM346" s="141"/>
      <c r="KHN346" s="141"/>
      <c r="KHO346" s="141"/>
      <c r="KHP346" s="141"/>
      <c r="KHQ346" s="141"/>
      <c r="KHR346" s="141"/>
      <c r="KHS346" s="141"/>
      <c r="KHT346" s="141"/>
      <c r="KHU346" s="141"/>
      <c r="KHV346" s="141"/>
      <c r="KHW346" s="141"/>
      <c r="KHX346" s="141"/>
      <c r="KHY346" s="141"/>
      <c r="KHZ346" s="141"/>
      <c r="KIA346" s="141"/>
      <c r="KIB346" s="141"/>
      <c r="KIC346" s="141"/>
      <c r="KID346" s="141"/>
      <c r="KIE346" s="141"/>
      <c r="KIF346" s="141"/>
      <c r="KIG346" s="141"/>
      <c r="KIH346" s="141"/>
      <c r="KII346" s="141"/>
      <c r="KIJ346" s="141"/>
      <c r="KIK346" s="141"/>
      <c r="KIL346" s="141"/>
      <c r="KIM346" s="141"/>
      <c r="KIN346" s="141"/>
      <c r="KIO346" s="141"/>
      <c r="KIP346" s="141"/>
      <c r="KIQ346" s="141"/>
      <c r="KIR346" s="141"/>
      <c r="KIS346" s="141"/>
      <c r="KIT346" s="141"/>
      <c r="KIU346" s="141"/>
      <c r="KIV346" s="141"/>
      <c r="KIW346" s="141"/>
      <c r="KIX346" s="141"/>
      <c r="KIY346" s="141"/>
      <c r="KIZ346" s="141"/>
      <c r="KJA346" s="141"/>
      <c r="KJB346" s="141"/>
      <c r="KJC346" s="141"/>
      <c r="KJD346" s="141"/>
      <c r="KJE346" s="141"/>
      <c r="KJF346" s="141"/>
      <c r="KJG346" s="141"/>
      <c r="KJH346" s="141"/>
      <c r="KJI346" s="141"/>
      <c r="KJJ346" s="141"/>
      <c r="KJK346" s="141"/>
      <c r="KJL346" s="141"/>
      <c r="KJM346" s="141"/>
      <c r="KJN346" s="141"/>
      <c r="KJO346" s="141"/>
      <c r="KJP346" s="141"/>
      <c r="KJQ346" s="141"/>
      <c r="KJR346" s="141"/>
      <c r="KJS346" s="141"/>
      <c r="KJT346" s="141"/>
      <c r="KJU346" s="141"/>
      <c r="KJV346" s="141"/>
      <c r="KJW346" s="141"/>
      <c r="KJX346" s="141"/>
      <c r="KJY346" s="141"/>
      <c r="KJZ346" s="141"/>
      <c r="KKA346" s="141"/>
      <c r="KKB346" s="141"/>
      <c r="KKC346" s="141"/>
      <c r="KKD346" s="141"/>
      <c r="KKE346" s="141"/>
      <c r="KKF346" s="141"/>
      <c r="KKG346" s="141"/>
      <c r="KKH346" s="141"/>
      <c r="KKI346" s="141"/>
      <c r="KKJ346" s="141"/>
      <c r="KKK346" s="141"/>
      <c r="KKL346" s="141"/>
      <c r="KKM346" s="141"/>
      <c r="KKN346" s="141"/>
      <c r="KKO346" s="141"/>
      <c r="KKP346" s="141"/>
      <c r="KKQ346" s="141"/>
      <c r="KKR346" s="141"/>
      <c r="KKS346" s="141"/>
      <c r="KKT346" s="141"/>
      <c r="KKU346" s="141"/>
      <c r="KKV346" s="141"/>
      <c r="KKW346" s="141"/>
      <c r="KKX346" s="141"/>
      <c r="KKY346" s="141"/>
      <c r="KKZ346" s="141"/>
      <c r="KLA346" s="141"/>
      <c r="KLB346" s="141"/>
      <c r="KLC346" s="141"/>
      <c r="KLD346" s="141"/>
      <c r="KLE346" s="141"/>
      <c r="KLF346" s="141"/>
      <c r="KLG346" s="141"/>
      <c r="KLH346" s="141"/>
      <c r="KLI346" s="141"/>
      <c r="KLJ346" s="141"/>
      <c r="KLK346" s="141"/>
      <c r="KLL346" s="141"/>
      <c r="KLM346" s="141"/>
      <c r="KLN346" s="141"/>
      <c r="KLO346" s="141"/>
      <c r="KLP346" s="141"/>
      <c r="KLQ346" s="141"/>
      <c r="KLR346" s="141"/>
      <c r="KLS346" s="141"/>
      <c r="KLT346" s="141"/>
      <c r="KLU346" s="141"/>
      <c r="KLV346" s="141"/>
      <c r="KLW346" s="141"/>
      <c r="KLX346" s="141"/>
      <c r="KLY346" s="141"/>
      <c r="KLZ346" s="141"/>
      <c r="KMA346" s="141"/>
      <c r="KMB346" s="141"/>
      <c r="KMC346" s="141"/>
      <c r="KMD346" s="141"/>
      <c r="KME346" s="141"/>
      <c r="KMF346" s="141"/>
      <c r="KMG346" s="141"/>
      <c r="KMH346" s="141"/>
      <c r="KMI346" s="141"/>
      <c r="KMJ346" s="141"/>
      <c r="KMK346" s="141"/>
      <c r="KML346" s="141"/>
      <c r="KMM346" s="141"/>
      <c r="KMN346" s="141"/>
      <c r="KMO346" s="141"/>
      <c r="KMP346" s="141"/>
      <c r="KMQ346" s="141"/>
      <c r="KMR346" s="141"/>
      <c r="KMS346" s="141"/>
      <c r="KMT346" s="141"/>
      <c r="KMU346" s="141"/>
      <c r="KMV346" s="141"/>
      <c r="KMW346" s="141"/>
      <c r="KMX346" s="141"/>
      <c r="KMY346" s="141"/>
      <c r="KMZ346" s="141"/>
      <c r="KNA346" s="141"/>
      <c r="KNB346" s="141"/>
      <c r="KNC346" s="141"/>
      <c r="KND346" s="141"/>
      <c r="KNE346" s="141"/>
      <c r="KNF346" s="141"/>
      <c r="KNG346" s="141"/>
      <c r="KNH346" s="141"/>
      <c r="KNI346" s="141"/>
      <c r="KNJ346" s="141"/>
      <c r="KNK346" s="141"/>
      <c r="KNL346" s="141"/>
      <c r="KNM346" s="141"/>
      <c r="KNN346" s="141"/>
      <c r="KNO346" s="141"/>
      <c r="KNP346" s="141"/>
      <c r="KNQ346" s="141"/>
      <c r="KNR346" s="141"/>
      <c r="KNS346" s="141"/>
      <c r="KNT346" s="141"/>
      <c r="KNU346" s="141"/>
      <c r="KNV346" s="141"/>
      <c r="KNW346" s="141"/>
      <c r="KNX346" s="141"/>
      <c r="KNY346" s="141"/>
      <c r="KNZ346" s="141"/>
      <c r="KOA346" s="141"/>
      <c r="KOB346" s="141"/>
      <c r="KOC346" s="141"/>
      <c r="KOD346" s="141"/>
      <c r="KOE346" s="141"/>
      <c r="KOF346" s="141"/>
      <c r="KOG346" s="141"/>
      <c r="KOH346" s="141"/>
      <c r="KOI346" s="141"/>
      <c r="KOJ346" s="141"/>
      <c r="KOK346" s="141"/>
      <c r="KOL346" s="141"/>
      <c r="KOM346" s="141"/>
      <c r="KON346" s="141"/>
      <c r="KOO346" s="141"/>
      <c r="KOP346" s="141"/>
      <c r="KOQ346" s="141"/>
      <c r="KOR346" s="141"/>
      <c r="KOS346" s="141"/>
      <c r="KOT346" s="141"/>
      <c r="KOU346" s="141"/>
      <c r="KOV346" s="141"/>
      <c r="KOW346" s="141"/>
      <c r="KOX346" s="141"/>
      <c r="KOY346" s="141"/>
      <c r="KOZ346" s="141"/>
      <c r="KPA346" s="141"/>
      <c r="KPB346" s="141"/>
      <c r="KPC346" s="141"/>
      <c r="KPD346" s="141"/>
      <c r="KPE346" s="141"/>
      <c r="KPF346" s="141"/>
      <c r="KPG346" s="141"/>
      <c r="KPH346" s="141"/>
      <c r="KPI346" s="141"/>
      <c r="KPJ346" s="141"/>
      <c r="KPK346" s="141"/>
      <c r="KPL346" s="141"/>
      <c r="KPM346" s="141"/>
      <c r="KPN346" s="141"/>
      <c r="KPO346" s="141"/>
      <c r="KPP346" s="141"/>
      <c r="KPQ346" s="141"/>
      <c r="KPR346" s="141"/>
      <c r="KPS346" s="141"/>
      <c r="KPT346" s="141"/>
      <c r="KPU346" s="141"/>
      <c r="KPV346" s="141"/>
      <c r="KPW346" s="141"/>
      <c r="KPX346" s="141"/>
      <c r="KPY346" s="141"/>
      <c r="KPZ346" s="141"/>
      <c r="KQA346" s="141"/>
      <c r="KQB346" s="141"/>
      <c r="KQC346" s="141"/>
      <c r="KQD346" s="141"/>
      <c r="KQE346" s="141"/>
      <c r="KQF346" s="141"/>
      <c r="KQG346" s="141"/>
      <c r="KQH346" s="141"/>
      <c r="KQI346" s="141"/>
      <c r="KQJ346" s="141"/>
      <c r="KQK346" s="141"/>
      <c r="KQL346" s="141"/>
      <c r="KQM346" s="141"/>
      <c r="KQN346" s="141"/>
      <c r="KQO346" s="141"/>
      <c r="KQP346" s="141"/>
      <c r="KQQ346" s="141"/>
      <c r="KQR346" s="141"/>
      <c r="KQS346" s="141"/>
      <c r="KQT346" s="141"/>
      <c r="KQU346" s="141"/>
      <c r="KQV346" s="141"/>
      <c r="KQW346" s="141"/>
      <c r="KQX346" s="141"/>
      <c r="KQY346" s="141"/>
      <c r="KQZ346" s="141"/>
      <c r="KRA346" s="141"/>
      <c r="KRB346" s="141"/>
      <c r="KRC346" s="141"/>
      <c r="KRD346" s="141"/>
      <c r="KRE346" s="141"/>
      <c r="KRF346" s="141"/>
      <c r="KRG346" s="141"/>
      <c r="KRH346" s="141"/>
      <c r="KRI346" s="141"/>
      <c r="KRJ346" s="141"/>
      <c r="KRK346" s="141"/>
      <c r="KRL346" s="141"/>
      <c r="KRM346" s="141"/>
      <c r="KRN346" s="141"/>
      <c r="KRO346" s="141"/>
      <c r="KRP346" s="141"/>
      <c r="KRQ346" s="141"/>
      <c r="KRR346" s="141"/>
      <c r="KRS346" s="141"/>
      <c r="KRT346" s="141"/>
      <c r="KRU346" s="141"/>
      <c r="KRV346" s="141"/>
      <c r="KRW346" s="141"/>
      <c r="KRX346" s="141"/>
      <c r="KRY346" s="141"/>
      <c r="KRZ346" s="141"/>
      <c r="KSA346" s="141"/>
      <c r="KSB346" s="141"/>
      <c r="KSC346" s="141"/>
      <c r="KSD346" s="141"/>
      <c r="KSE346" s="141"/>
      <c r="KSF346" s="141"/>
      <c r="KSG346" s="141"/>
      <c r="KSH346" s="141"/>
      <c r="KSI346" s="141"/>
      <c r="KSJ346" s="141"/>
      <c r="KSK346" s="141"/>
      <c r="KSL346" s="141"/>
      <c r="KSM346" s="141"/>
      <c r="KSN346" s="141"/>
      <c r="KSO346" s="141"/>
      <c r="KSP346" s="141"/>
      <c r="KSQ346" s="141"/>
      <c r="KSR346" s="141"/>
      <c r="KSS346" s="141"/>
      <c r="KST346" s="141"/>
      <c r="KSU346" s="141"/>
      <c r="KSV346" s="141"/>
      <c r="KSW346" s="141"/>
      <c r="KSX346" s="141"/>
      <c r="KSY346" s="141"/>
      <c r="KSZ346" s="141"/>
      <c r="KTA346" s="141"/>
      <c r="KTB346" s="141"/>
      <c r="KTC346" s="141"/>
      <c r="KTD346" s="141"/>
      <c r="KTE346" s="141"/>
      <c r="KTF346" s="141"/>
      <c r="KTG346" s="141"/>
      <c r="KTH346" s="141"/>
      <c r="KTI346" s="141"/>
      <c r="KTJ346" s="141"/>
      <c r="KTK346" s="141"/>
      <c r="KTL346" s="141"/>
      <c r="KTM346" s="141"/>
      <c r="KTN346" s="141"/>
      <c r="KTO346" s="141"/>
      <c r="KTP346" s="141"/>
      <c r="KTQ346" s="141"/>
      <c r="KTR346" s="141"/>
      <c r="KTS346" s="141"/>
      <c r="KTT346" s="141"/>
      <c r="KTU346" s="141"/>
      <c r="KTV346" s="141"/>
      <c r="KTW346" s="141"/>
      <c r="KTX346" s="141"/>
      <c r="KTY346" s="141"/>
      <c r="KTZ346" s="141"/>
      <c r="KUA346" s="141"/>
      <c r="KUB346" s="141"/>
      <c r="KUC346" s="141"/>
      <c r="KUD346" s="141"/>
      <c r="KUE346" s="141"/>
      <c r="KUF346" s="141"/>
      <c r="KUG346" s="141"/>
      <c r="KUH346" s="141"/>
      <c r="KUI346" s="141"/>
      <c r="KUJ346" s="141"/>
      <c r="KUK346" s="141"/>
      <c r="KUL346" s="141"/>
      <c r="KUM346" s="141"/>
      <c r="KUN346" s="141"/>
      <c r="KUO346" s="141"/>
      <c r="KUP346" s="141"/>
      <c r="KUQ346" s="141"/>
      <c r="KUR346" s="141"/>
      <c r="KUS346" s="141"/>
      <c r="KUT346" s="141"/>
      <c r="KUU346" s="141"/>
      <c r="KUV346" s="141"/>
      <c r="KUW346" s="141"/>
      <c r="KUX346" s="141"/>
      <c r="KUY346" s="141"/>
      <c r="KUZ346" s="141"/>
      <c r="KVA346" s="141"/>
      <c r="KVB346" s="141"/>
      <c r="KVC346" s="141"/>
      <c r="KVD346" s="141"/>
      <c r="KVE346" s="141"/>
      <c r="KVF346" s="141"/>
      <c r="KVG346" s="141"/>
      <c r="KVH346" s="141"/>
      <c r="KVI346" s="141"/>
      <c r="KVJ346" s="141"/>
      <c r="KVK346" s="141"/>
      <c r="KVL346" s="141"/>
      <c r="KVM346" s="141"/>
      <c r="KVN346" s="141"/>
      <c r="KVO346" s="141"/>
      <c r="KVP346" s="141"/>
      <c r="KVQ346" s="141"/>
      <c r="KVR346" s="141"/>
      <c r="KVS346" s="141"/>
      <c r="KVT346" s="141"/>
      <c r="KVU346" s="141"/>
      <c r="KVV346" s="141"/>
      <c r="KVW346" s="141"/>
      <c r="KVX346" s="141"/>
      <c r="KVY346" s="141"/>
      <c r="KVZ346" s="141"/>
      <c r="KWA346" s="141"/>
      <c r="KWB346" s="141"/>
      <c r="KWC346" s="141"/>
      <c r="KWD346" s="141"/>
      <c r="KWE346" s="141"/>
      <c r="KWF346" s="141"/>
      <c r="KWG346" s="141"/>
      <c r="KWH346" s="141"/>
      <c r="KWI346" s="141"/>
      <c r="KWJ346" s="141"/>
      <c r="KWK346" s="141"/>
      <c r="KWL346" s="141"/>
      <c r="KWM346" s="141"/>
      <c r="KWN346" s="141"/>
      <c r="KWO346" s="141"/>
      <c r="KWP346" s="141"/>
      <c r="KWQ346" s="141"/>
      <c r="KWR346" s="141"/>
      <c r="KWS346" s="141"/>
      <c r="KWT346" s="141"/>
      <c r="KWU346" s="141"/>
      <c r="KWV346" s="141"/>
      <c r="KWW346" s="141"/>
      <c r="KWX346" s="141"/>
      <c r="KWY346" s="141"/>
      <c r="KWZ346" s="141"/>
      <c r="KXA346" s="141"/>
      <c r="KXB346" s="141"/>
      <c r="KXC346" s="141"/>
      <c r="KXD346" s="141"/>
      <c r="KXE346" s="141"/>
      <c r="KXF346" s="141"/>
      <c r="KXG346" s="141"/>
      <c r="KXH346" s="141"/>
      <c r="KXI346" s="141"/>
      <c r="KXJ346" s="141"/>
      <c r="KXK346" s="141"/>
      <c r="KXL346" s="141"/>
      <c r="KXM346" s="141"/>
      <c r="KXN346" s="141"/>
      <c r="KXO346" s="141"/>
      <c r="KXP346" s="141"/>
      <c r="KXQ346" s="141"/>
      <c r="KXR346" s="141"/>
      <c r="KXS346" s="141"/>
      <c r="KXT346" s="141"/>
      <c r="KXU346" s="141"/>
      <c r="KXV346" s="141"/>
      <c r="KXW346" s="141"/>
      <c r="KXX346" s="141"/>
      <c r="KXY346" s="141"/>
      <c r="KXZ346" s="141"/>
      <c r="KYA346" s="141"/>
      <c r="KYB346" s="141"/>
      <c r="KYC346" s="141"/>
      <c r="KYD346" s="141"/>
      <c r="KYE346" s="141"/>
      <c r="KYF346" s="141"/>
      <c r="KYG346" s="141"/>
      <c r="KYH346" s="141"/>
      <c r="KYI346" s="141"/>
      <c r="KYJ346" s="141"/>
      <c r="KYK346" s="141"/>
      <c r="KYL346" s="141"/>
      <c r="KYM346" s="141"/>
      <c r="KYN346" s="141"/>
      <c r="KYO346" s="141"/>
      <c r="KYP346" s="141"/>
      <c r="KYQ346" s="141"/>
      <c r="KYR346" s="141"/>
      <c r="KYS346" s="141"/>
      <c r="KYT346" s="141"/>
      <c r="KYU346" s="141"/>
      <c r="KYV346" s="141"/>
      <c r="KYW346" s="141"/>
      <c r="KYX346" s="141"/>
      <c r="KYY346" s="141"/>
      <c r="KYZ346" s="141"/>
      <c r="KZA346" s="141"/>
      <c r="KZB346" s="141"/>
      <c r="KZC346" s="141"/>
      <c r="KZD346" s="141"/>
      <c r="KZE346" s="141"/>
      <c r="KZF346" s="141"/>
      <c r="KZG346" s="141"/>
      <c r="KZH346" s="141"/>
      <c r="KZI346" s="141"/>
      <c r="KZJ346" s="141"/>
      <c r="KZK346" s="141"/>
      <c r="KZL346" s="141"/>
      <c r="KZM346" s="141"/>
      <c r="KZN346" s="141"/>
      <c r="KZO346" s="141"/>
      <c r="KZP346" s="141"/>
      <c r="KZQ346" s="141"/>
      <c r="KZR346" s="141"/>
      <c r="KZS346" s="141"/>
      <c r="KZT346" s="141"/>
      <c r="KZU346" s="141"/>
      <c r="KZV346" s="141"/>
      <c r="KZW346" s="141"/>
      <c r="KZX346" s="141"/>
      <c r="KZY346" s="141"/>
      <c r="KZZ346" s="141"/>
      <c r="LAA346" s="141"/>
      <c r="LAB346" s="141"/>
      <c r="LAC346" s="141"/>
      <c r="LAD346" s="141"/>
      <c r="LAE346" s="141"/>
      <c r="LAF346" s="141"/>
      <c r="LAG346" s="141"/>
      <c r="LAH346" s="141"/>
      <c r="LAI346" s="141"/>
      <c r="LAJ346" s="141"/>
      <c r="LAK346" s="141"/>
      <c r="LAL346" s="141"/>
      <c r="LAM346" s="141"/>
      <c r="LAN346" s="141"/>
      <c r="LAO346" s="141"/>
      <c r="LAP346" s="141"/>
      <c r="LAQ346" s="141"/>
      <c r="LAR346" s="141"/>
      <c r="LAS346" s="141"/>
      <c r="LAT346" s="141"/>
      <c r="LAU346" s="141"/>
      <c r="LAV346" s="141"/>
      <c r="LAW346" s="141"/>
      <c r="LAX346" s="141"/>
      <c r="LAY346" s="141"/>
      <c r="LAZ346" s="141"/>
      <c r="LBA346" s="141"/>
      <c r="LBB346" s="141"/>
      <c r="LBC346" s="141"/>
      <c r="LBD346" s="141"/>
      <c r="LBE346" s="141"/>
      <c r="LBF346" s="141"/>
      <c r="LBG346" s="141"/>
      <c r="LBH346" s="141"/>
      <c r="LBI346" s="141"/>
      <c r="LBJ346" s="141"/>
      <c r="LBK346" s="141"/>
      <c r="LBL346" s="141"/>
      <c r="LBM346" s="141"/>
      <c r="LBN346" s="141"/>
      <c r="LBO346" s="141"/>
      <c r="LBP346" s="141"/>
      <c r="LBQ346" s="141"/>
      <c r="LBR346" s="141"/>
      <c r="LBS346" s="141"/>
      <c r="LBT346" s="141"/>
      <c r="LBU346" s="141"/>
      <c r="LBV346" s="141"/>
      <c r="LBW346" s="141"/>
      <c r="LBX346" s="141"/>
      <c r="LBY346" s="141"/>
      <c r="LBZ346" s="141"/>
      <c r="LCA346" s="141"/>
      <c r="LCB346" s="141"/>
      <c r="LCC346" s="141"/>
      <c r="LCD346" s="141"/>
      <c r="LCE346" s="141"/>
      <c r="LCF346" s="141"/>
      <c r="LCG346" s="141"/>
      <c r="LCH346" s="141"/>
      <c r="LCI346" s="141"/>
      <c r="LCJ346" s="141"/>
      <c r="LCK346" s="141"/>
      <c r="LCL346" s="141"/>
      <c r="LCM346" s="141"/>
      <c r="LCN346" s="141"/>
      <c r="LCO346" s="141"/>
      <c r="LCP346" s="141"/>
      <c r="LCQ346" s="141"/>
      <c r="LCR346" s="141"/>
      <c r="LCS346" s="141"/>
      <c r="LCT346" s="141"/>
      <c r="LCU346" s="141"/>
      <c r="LCV346" s="141"/>
      <c r="LCW346" s="141"/>
      <c r="LCX346" s="141"/>
      <c r="LCY346" s="141"/>
      <c r="LCZ346" s="141"/>
      <c r="LDA346" s="141"/>
      <c r="LDB346" s="141"/>
      <c r="LDC346" s="141"/>
      <c r="LDD346" s="141"/>
      <c r="LDE346" s="141"/>
      <c r="LDF346" s="141"/>
      <c r="LDG346" s="141"/>
      <c r="LDH346" s="141"/>
      <c r="LDI346" s="141"/>
      <c r="LDJ346" s="141"/>
      <c r="LDK346" s="141"/>
      <c r="LDL346" s="141"/>
      <c r="LDM346" s="141"/>
      <c r="LDN346" s="141"/>
      <c r="LDO346" s="141"/>
      <c r="LDP346" s="141"/>
      <c r="LDQ346" s="141"/>
      <c r="LDR346" s="141"/>
      <c r="LDS346" s="141"/>
      <c r="LDT346" s="141"/>
      <c r="LDU346" s="141"/>
      <c r="LDV346" s="141"/>
      <c r="LDW346" s="141"/>
      <c r="LDX346" s="141"/>
      <c r="LDY346" s="141"/>
      <c r="LDZ346" s="141"/>
      <c r="LEA346" s="141"/>
      <c r="LEB346" s="141"/>
      <c r="LEC346" s="141"/>
      <c r="LED346" s="141"/>
      <c r="LEE346" s="141"/>
      <c r="LEF346" s="141"/>
      <c r="LEG346" s="141"/>
      <c r="LEH346" s="141"/>
      <c r="LEI346" s="141"/>
      <c r="LEJ346" s="141"/>
      <c r="LEK346" s="141"/>
      <c r="LEL346" s="141"/>
      <c r="LEM346" s="141"/>
      <c r="LEN346" s="141"/>
      <c r="LEO346" s="141"/>
      <c r="LEP346" s="141"/>
      <c r="LEQ346" s="141"/>
      <c r="LER346" s="141"/>
      <c r="LES346" s="141"/>
      <c r="LET346" s="141"/>
      <c r="LEU346" s="141"/>
      <c r="LEV346" s="141"/>
      <c r="LEW346" s="141"/>
      <c r="LEX346" s="141"/>
      <c r="LEY346" s="141"/>
      <c r="LEZ346" s="141"/>
      <c r="LFA346" s="141"/>
      <c r="LFB346" s="141"/>
      <c r="LFC346" s="141"/>
      <c r="LFD346" s="141"/>
      <c r="LFE346" s="141"/>
      <c r="LFF346" s="141"/>
      <c r="LFG346" s="141"/>
      <c r="LFH346" s="141"/>
      <c r="LFI346" s="141"/>
      <c r="LFJ346" s="141"/>
      <c r="LFK346" s="141"/>
      <c r="LFL346" s="141"/>
      <c r="LFM346" s="141"/>
      <c r="LFN346" s="141"/>
      <c r="LFO346" s="141"/>
      <c r="LFP346" s="141"/>
      <c r="LFQ346" s="141"/>
      <c r="LFR346" s="141"/>
      <c r="LFS346" s="141"/>
      <c r="LFT346" s="141"/>
      <c r="LFU346" s="141"/>
      <c r="LFV346" s="141"/>
      <c r="LFW346" s="141"/>
      <c r="LFX346" s="141"/>
      <c r="LFY346" s="141"/>
      <c r="LFZ346" s="141"/>
      <c r="LGA346" s="141"/>
      <c r="LGB346" s="141"/>
      <c r="LGC346" s="141"/>
      <c r="LGD346" s="141"/>
      <c r="LGE346" s="141"/>
      <c r="LGF346" s="141"/>
      <c r="LGG346" s="141"/>
      <c r="LGH346" s="141"/>
      <c r="LGI346" s="141"/>
      <c r="LGJ346" s="141"/>
      <c r="LGK346" s="141"/>
      <c r="LGL346" s="141"/>
      <c r="LGM346" s="141"/>
      <c r="LGN346" s="141"/>
      <c r="LGO346" s="141"/>
      <c r="LGP346" s="141"/>
      <c r="LGQ346" s="141"/>
      <c r="LGR346" s="141"/>
      <c r="LGS346" s="141"/>
      <c r="LGT346" s="141"/>
      <c r="LGU346" s="141"/>
      <c r="LGV346" s="141"/>
      <c r="LGW346" s="141"/>
      <c r="LGX346" s="141"/>
      <c r="LGY346" s="141"/>
      <c r="LGZ346" s="141"/>
      <c r="LHA346" s="141"/>
      <c r="LHB346" s="141"/>
      <c r="LHC346" s="141"/>
      <c r="LHD346" s="141"/>
      <c r="LHE346" s="141"/>
      <c r="LHF346" s="141"/>
      <c r="LHG346" s="141"/>
      <c r="LHH346" s="141"/>
      <c r="LHI346" s="141"/>
      <c r="LHJ346" s="141"/>
      <c r="LHK346" s="141"/>
      <c r="LHL346" s="141"/>
      <c r="LHM346" s="141"/>
      <c r="LHN346" s="141"/>
      <c r="LHO346" s="141"/>
      <c r="LHP346" s="141"/>
      <c r="LHQ346" s="141"/>
      <c r="LHR346" s="141"/>
      <c r="LHS346" s="141"/>
      <c r="LHT346" s="141"/>
      <c r="LHU346" s="141"/>
      <c r="LHV346" s="141"/>
      <c r="LHW346" s="141"/>
      <c r="LHX346" s="141"/>
      <c r="LHY346" s="141"/>
      <c r="LHZ346" s="141"/>
      <c r="LIA346" s="141"/>
      <c r="LIB346" s="141"/>
      <c r="LIC346" s="141"/>
      <c r="LID346" s="141"/>
      <c r="LIE346" s="141"/>
      <c r="LIF346" s="141"/>
      <c r="LIG346" s="141"/>
      <c r="LIH346" s="141"/>
      <c r="LII346" s="141"/>
      <c r="LIJ346" s="141"/>
      <c r="LIK346" s="141"/>
      <c r="LIL346" s="141"/>
      <c r="LIM346" s="141"/>
      <c r="LIN346" s="141"/>
      <c r="LIO346" s="141"/>
      <c r="LIP346" s="141"/>
      <c r="LIQ346" s="141"/>
      <c r="LIR346" s="141"/>
      <c r="LIS346" s="141"/>
      <c r="LIT346" s="141"/>
      <c r="LIU346" s="141"/>
      <c r="LIV346" s="141"/>
      <c r="LIW346" s="141"/>
      <c r="LIX346" s="141"/>
      <c r="LIY346" s="141"/>
      <c r="LIZ346" s="141"/>
      <c r="LJA346" s="141"/>
      <c r="LJB346" s="141"/>
      <c r="LJC346" s="141"/>
      <c r="LJD346" s="141"/>
      <c r="LJE346" s="141"/>
      <c r="LJF346" s="141"/>
      <c r="LJG346" s="141"/>
      <c r="LJH346" s="141"/>
      <c r="LJI346" s="141"/>
      <c r="LJJ346" s="141"/>
      <c r="LJK346" s="141"/>
      <c r="LJL346" s="141"/>
      <c r="LJM346" s="141"/>
      <c r="LJN346" s="141"/>
      <c r="LJO346" s="141"/>
      <c r="LJP346" s="141"/>
      <c r="LJQ346" s="141"/>
      <c r="LJR346" s="141"/>
      <c r="LJS346" s="141"/>
      <c r="LJT346" s="141"/>
      <c r="LJU346" s="141"/>
      <c r="LJV346" s="141"/>
      <c r="LJW346" s="141"/>
      <c r="LJX346" s="141"/>
      <c r="LJY346" s="141"/>
      <c r="LJZ346" s="141"/>
      <c r="LKA346" s="141"/>
      <c r="LKB346" s="141"/>
      <c r="LKC346" s="141"/>
      <c r="LKD346" s="141"/>
      <c r="LKE346" s="141"/>
      <c r="LKF346" s="141"/>
      <c r="LKG346" s="141"/>
      <c r="LKH346" s="141"/>
      <c r="LKI346" s="141"/>
      <c r="LKJ346" s="141"/>
      <c r="LKK346" s="141"/>
      <c r="LKL346" s="141"/>
      <c r="LKM346" s="141"/>
      <c r="LKN346" s="141"/>
      <c r="LKO346" s="141"/>
      <c r="LKP346" s="141"/>
      <c r="LKQ346" s="141"/>
      <c r="LKR346" s="141"/>
      <c r="LKS346" s="141"/>
      <c r="LKT346" s="141"/>
      <c r="LKU346" s="141"/>
      <c r="LKV346" s="141"/>
      <c r="LKW346" s="141"/>
      <c r="LKX346" s="141"/>
      <c r="LKY346" s="141"/>
      <c r="LKZ346" s="141"/>
      <c r="LLA346" s="141"/>
      <c r="LLB346" s="141"/>
      <c r="LLC346" s="141"/>
      <c r="LLD346" s="141"/>
      <c r="LLE346" s="141"/>
      <c r="LLF346" s="141"/>
      <c r="LLG346" s="141"/>
      <c r="LLH346" s="141"/>
      <c r="LLI346" s="141"/>
      <c r="LLJ346" s="141"/>
      <c r="LLK346" s="141"/>
      <c r="LLL346" s="141"/>
      <c r="LLM346" s="141"/>
      <c r="LLN346" s="141"/>
      <c r="LLO346" s="141"/>
      <c r="LLP346" s="141"/>
      <c r="LLQ346" s="141"/>
      <c r="LLR346" s="141"/>
      <c r="LLS346" s="141"/>
      <c r="LLT346" s="141"/>
      <c r="LLU346" s="141"/>
      <c r="LLV346" s="141"/>
      <c r="LLW346" s="141"/>
      <c r="LLX346" s="141"/>
      <c r="LLY346" s="141"/>
      <c r="LLZ346" s="141"/>
      <c r="LMA346" s="141"/>
      <c r="LMB346" s="141"/>
      <c r="LMC346" s="141"/>
      <c r="LMD346" s="141"/>
      <c r="LME346" s="141"/>
      <c r="LMF346" s="141"/>
      <c r="LMG346" s="141"/>
      <c r="LMH346" s="141"/>
      <c r="LMI346" s="141"/>
      <c r="LMJ346" s="141"/>
      <c r="LMK346" s="141"/>
      <c r="LML346" s="141"/>
      <c r="LMM346" s="141"/>
      <c r="LMN346" s="141"/>
      <c r="LMO346" s="141"/>
      <c r="LMP346" s="141"/>
      <c r="LMQ346" s="141"/>
      <c r="LMR346" s="141"/>
      <c r="LMS346" s="141"/>
      <c r="LMT346" s="141"/>
      <c r="LMU346" s="141"/>
      <c r="LMV346" s="141"/>
      <c r="LMW346" s="141"/>
      <c r="LMX346" s="141"/>
      <c r="LMY346" s="141"/>
      <c r="LMZ346" s="141"/>
      <c r="LNA346" s="141"/>
      <c r="LNB346" s="141"/>
      <c r="LNC346" s="141"/>
      <c r="LND346" s="141"/>
      <c r="LNE346" s="141"/>
      <c r="LNF346" s="141"/>
      <c r="LNG346" s="141"/>
      <c r="LNH346" s="141"/>
      <c r="LNI346" s="141"/>
      <c r="LNJ346" s="141"/>
      <c r="LNK346" s="141"/>
      <c r="LNL346" s="141"/>
      <c r="LNM346" s="141"/>
      <c r="LNN346" s="141"/>
      <c r="LNO346" s="141"/>
      <c r="LNP346" s="141"/>
      <c r="LNQ346" s="141"/>
      <c r="LNR346" s="141"/>
      <c r="LNS346" s="141"/>
      <c r="LNT346" s="141"/>
      <c r="LNU346" s="141"/>
      <c r="LNV346" s="141"/>
      <c r="LNW346" s="141"/>
      <c r="LNX346" s="141"/>
      <c r="LNY346" s="141"/>
      <c r="LNZ346" s="141"/>
      <c r="LOA346" s="141"/>
      <c r="LOB346" s="141"/>
      <c r="LOC346" s="141"/>
      <c r="LOD346" s="141"/>
      <c r="LOE346" s="141"/>
      <c r="LOF346" s="141"/>
      <c r="LOG346" s="141"/>
      <c r="LOH346" s="141"/>
      <c r="LOI346" s="141"/>
      <c r="LOJ346" s="141"/>
      <c r="LOK346" s="141"/>
      <c r="LOL346" s="141"/>
      <c r="LOM346" s="141"/>
      <c r="LON346" s="141"/>
      <c r="LOO346" s="141"/>
      <c r="LOP346" s="141"/>
      <c r="LOQ346" s="141"/>
      <c r="LOR346" s="141"/>
      <c r="LOS346" s="141"/>
      <c r="LOT346" s="141"/>
      <c r="LOU346" s="141"/>
      <c r="LOV346" s="141"/>
      <c r="LOW346" s="141"/>
      <c r="LOX346" s="141"/>
      <c r="LOY346" s="141"/>
      <c r="LOZ346" s="141"/>
      <c r="LPA346" s="141"/>
      <c r="LPB346" s="141"/>
      <c r="LPC346" s="141"/>
      <c r="LPD346" s="141"/>
      <c r="LPE346" s="141"/>
      <c r="LPF346" s="141"/>
      <c r="LPG346" s="141"/>
      <c r="LPH346" s="141"/>
      <c r="LPI346" s="141"/>
      <c r="LPJ346" s="141"/>
      <c r="LPK346" s="141"/>
      <c r="LPL346" s="141"/>
      <c r="LPM346" s="141"/>
      <c r="LPN346" s="141"/>
      <c r="LPO346" s="141"/>
      <c r="LPP346" s="141"/>
      <c r="LPQ346" s="141"/>
      <c r="LPR346" s="141"/>
      <c r="LPS346" s="141"/>
      <c r="LPT346" s="141"/>
      <c r="LPU346" s="141"/>
      <c r="LPV346" s="141"/>
      <c r="LPW346" s="141"/>
      <c r="LPX346" s="141"/>
      <c r="LPY346" s="141"/>
      <c r="LPZ346" s="141"/>
      <c r="LQA346" s="141"/>
      <c r="LQB346" s="141"/>
      <c r="LQC346" s="141"/>
      <c r="LQD346" s="141"/>
      <c r="LQE346" s="141"/>
      <c r="LQF346" s="141"/>
      <c r="LQG346" s="141"/>
      <c r="LQH346" s="141"/>
      <c r="LQI346" s="141"/>
      <c r="LQJ346" s="141"/>
      <c r="LQK346" s="141"/>
      <c r="LQL346" s="141"/>
      <c r="LQM346" s="141"/>
      <c r="LQN346" s="141"/>
      <c r="LQO346" s="141"/>
      <c r="LQP346" s="141"/>
      <c r="LQQ346" s="141"/>
      <c r="LQR346" s="141"/>
      <c r="LQS346" s="141"/>
      <c r="LQT346" s="141"/>
      <c r="LQU346" s="141"/>
      <c r="LQV346" s="141"/>
      <c r="LQW346" s="141"/>
      <c r="LQX346" s="141"/>
      <c r="LQY346" s="141"/>
      <c r="LQZ346" s="141"/>
      <c r="LRA346" s="141"/>
      <c r="LRB346" s="141"/>
      <c r="LRC346" s="141"/>
      <c r="LRD346" s="141"/>
      <c r="LRE346" s="141"/>
      <c r="LRF346" s="141"/>
      <c r="LRG346" s="141"/>
      <c r="LRH346" s="141"/>
      <c r="LRI346" s="141"/>
      <c r="LRJ346" s="141"/>
      <c r="LRK346" s="141"/>
      <c r="LRL346" s="141"/>
      <c r="LRM346" s="141"/>
      <c r="LRN346" s="141"/>
      <c r="LRO346" s="141"/>
      <c r="LRP346" s="141"/>
      <c r="LRQ346" s="141"/>
      <c r="LRR346" s="141"/>
      <c r="LRS346" s="141"/>
      <c r="LRT346" s="141"/>
      <c r="LRU346" s="141"/>
      <c r="LRV346" s="141"/>
      <c r="LRW346" s="141"/>
      <c r="LRX346" s="141"/>
      <c r="LRY346" s="141"/>
      <c r="LRZ346" s="141"/>
      <c r="LSA346" s="141"/>
      <c r="LSB346" s="141"/>
      <c r="LSC346" s="141"/>
      <c r="LSD346" s="141"/>
      <c r="LSE346" s="141"/>
      <c r="LSF346" s="141"/>
      <c r="LSG346" s="141"/>
      <c r="LSH346" s="141"/>
      <c r="LSI346" s="141"/>
      <c r="LSJ346" s="141"/>
      <c r="LSK346" s="141"/>
      <c r="LSL346" s="141"/>
      <c r="LSM346" s="141"/>
      <c r="LSN346" s="141"/>
      <c r="LSO346" s="141"/>
      <c r="LSP346" s="141"/>
      <c r="LSQ346" s="141"/>
      <c r="LSR346" s="141"/>
      <c r="LSS346" s="141"/>
      <c r="LST346" s="141"/>
      <c r="LSU346" s="141"/>
      <c r="LSV346" s="141"/>
      <c r="LSW346" s="141"/>
      <c r="LSX346" s="141"/>
      <c r="LSY346" s="141"/>
      <c r="LSZ346" s="141"/>
      <c r="LTA346" s="141"/>
      <c r="LTB346" s="141"/>
      <c r="LTC346" s="141"/>
      <c r="LTD346" s="141"/>
      <c r="LTE346" s="141"/>
      <c r="LTF346" s="141"/>
      <c r="LTG346" s="141"/>
      <c r="LTH346" s="141"/>
      <c r="LTI346" s="141"/>
      <c r="LTJ346" s="141"/>
      <c r="LTK346" s="141"/>
      <c r="LTL346" s="141"/>
      <c r="LTM346" s="141"/>
      <c r="LTN346" s="141"/>
      <c r="LTO346" s="141"/>
      <c r="LTP346" s="141"/>
      <c r="LTQ346" s="141"/>
      <c r="LTR346" s="141"/>
      <c r="LTS346" s="141"/>
      <c r="LTT346" s="141"/>
      <c r="LTU346" s="141"/>
      <c r="LTV346" s="141"/>
      <c r="LTW346" s="141"/>
      <c r="LTX346" s="141"/>
      <c r="LTY346" s="141"/>
      <c r="LTZ346" s="141"/>
      <c r="LUA346" s="141"/>
      <c r="LUB346" s="141"/>
      <c r="LUC346" s="141"/>
      <c r="LUD346" s="141"/>
      <c r="LUE346" s="141"/>
      <c r="LUF346" s="141"/>
      <c r="LUG346" s="141"/>
      <c r="LUH346" s="141"/>
      <c r="LUI346" s="141"/>
      <c r="LUJ346" s="141"/>
      <c r="LUK346" s="141"/>
      <c r="LUL346" s="141"/>
      <c r="LUM346" s="141"/>
      <c r="LUN346" s="141"/>
      <c r="LUO346" s="141"/>
      <c r="LUP346" s="141"/>
      <c r="LUQ346" s="141"/>
      <c r="LUR346" s="141"/>
      <c r="LUS346" s="141"/>
      <c r="LUT346" s="141"/>
      <c r="LUU346" s="141"/>
      <c r="LUV346" s="141"/>
      <c r="LUW346" s="141"/>
      <c r="LUX346" s="141"/>
      <c r="LUY346" s="141"/>
      <c r="LUZ346" s="141"/>
      <c r="LVA346" s="141"/>
      <c r="LVB346" s="141"/>
      <c r="LVC346" s="141"/>
      <c r="LVD346" s="141"/>
      <c r="LVE346" s="141"/>
      <c r="LVF346" s="141"/>
      <c r="LVG346" s="141"/>
      <c r="LVH346" s="141"/>
      <c r="LVI346" s="141"/>
      <c r="LVJ346" s="141"/>
      <c r="LVK346" s="141"/>
      <c r="LVL346" s="141"/>
      <c r="LVM346" s="141"/>
      <c r="LVN346" s="141"/>
      <c r="LVO346" s="141"/>
      <c r="LVP346" s="141"/>
      <c r="LVQ346" s="141"/>
      <c r="LVR346" s="141"/>
      <c r="LVS346" s="141"/>
      <c r="LVT346" s="141"/>
      <c r="LVU346" s="141"/>
      <c r="LVV346" s="141"/>
      <c r="LVW346" s="141"/>
      <c r="LVX346" s="141"/>
      <c r="LVY346" s="141"/>
      <c r="LVZ346" s="141"/>
      <c r="LWA346" s="141"/>
      <c r="LWB346" s="141"/>
      <c r="LWC346" s="141"/>
      <c r="LWD346" s="141"/>
      <c r="LWE346" s="141"/>
      <c r="LWF346" s="141"/>
      <c r="LWG346" s="141"/>
      <c r="LWH346" s="141"/>
      <c r="LWI346" s="141"/>
      <c r="LWJ346" s="141"/>
      <c r="LWK346" s="141"/>
      <c r="LWL346" s="141"/>
      <c r="LWM346" s="141"/>
      <c r="LWN346" s="141"/>
      <c r="LWO346" s="141"/>
      <c r="LWP346" s="141"/>
      <c r="LWQ346" s="141"/>
      <c r="LWR346" s="141"/>
      <c r="LWS346" s="141"/>
      <c r="LWT346" s="141"/>
      <c r="LWU346" s="141"/>
      <c r="LWV346" s="141"/>
      <c r="LWW346" s="141"/>
      <c r="LWX346" s="141"/>
      <c r="LWY346" s="141"/>
      <c r="LWZ346" s="141"/>
      <c r="LXA346" s="141"/>
      <c r="LXB346" s="141"/>
      <c r="LXC346" s="141"/>
      <c r="LXD346" s="141"/>
      <c r="LXE346" s="141"/>
      <c r="LXF346" s="141"/>
      <c r="LXG346" s="141"/>
      <c r="LXH346" s="141"/>
      <c r="LXI346" s="141"/>
      <c r="LXJ346" s="141"/>
      <c r="LXK346" s="141"/>
      <c r="LXL346" s="141"/>
      <c r="LXM346" s="141"/>
      <c r="LXN346" s="141"/>
      <c r="LXO346" s="141"/>
      <c r="LXP346" s="141"/>
      <c r="LXQ346" s="141"/>
      <c r="LXR346" s="141"/>
      <c r="LXS346" s="141"/>
      <c r="LXT346" s="141"/>
      <c r="LXU346" s="141"/>
      <c r="LXV346" s="141"/>
      <c r="LXW346" s="141"/>
      <c r="LXX346" s="141"/>
      <c r="LXY346" s="141"/>
      <c r="LXZ346" s="141"/>
      <c r="LYA346" s="141"/>
      <c r="LYB346" s="141"/>
      <c r="LYC346" s="141"/>
      <c r="LYD346" s="141"/>
      <c r="LYE346" s="141"/>
      <c r="LYF346" s="141"/>
      <c r="LYG346" s="141"/>
      <c r="LYH346" s="141"/>
      <c r="LYI346" s="141"/>
      <c r="LYJ346" s="141"/>
      <c r="LYK346" s="141"/>
      <c r="LYL346" s="141"/>
      <c r="LYM346" s="141"/>
      <c r="LYN346" s="141"/>
      <c r="LYO346" s="141"/>
      <c r="LYP346" s="141"/>
      <c r="LYQ346" s="141"/>
      <c r="LYR346" s="141"/>
      <c r="LYS346" s="141"/>
      <c r="LYT346" s="141"/>
      <c r="LYU346" s="141"/>
      <c r="LYV346" s="141"/>
      <c r="LYW346" s="141"/>
      <c r="LYX346" s="141"/>
      <c r="LYY346" s="141"/>
      <c r="LYZ346" s="141"/>
      <c r="LZA346" s="141"/>
      <c r="LZB346" s="141"/>
      <c r="LZC346" s="141"/>
      <c r="LZD346" s="141"/>
      <c r="LZE346" s="141"/>
      <c r="LZF346" s="141"/>
      <c r="LZG346" s="141"/>
      <c r="LZH346" s="141"/>
      <c r="LZI346" s="141"/>
      <c r="LZJ346" s="141"/>
      <c r="LZK346" s="141"/>
      <c r="LZL346" s="141"/>
      <c r="LZM346" s="141"/>
      <c r="LZN346" s="141"/>
      <c r="LZO346" s="141"/>
      <c r="LZP346" s="141"/>
      <c r="LZQ346" s="141"/>
      <c r="LZR346" s="141"/>
      <c r="LZS346" s="141"/>
      <c r="LZT346" s="141"/>
      <c r="LZU346" s="141"/>
      <c r="LZV346" s="141"/>
      <c r="LZW346" s="141"/>
      <c r="LZX346" s="141"/>
      <c r="LZY346" s="141"/>
      <c r="LZZ346" s="141"/>
      <c r="MAA346" s="141"/>
      <c r="MAB346" s="141"/>
      <c r="MAC346" s="141"/>
      <c r="MAD346" s="141"/>
      <c r="MAE346" s="141"/>
      <c r="MAF346" s="141"/>
      <c r="MAG346" s="141"/>
      <c r="MAH346" s="141"/>
      <c r="MAI346" s="141"/>
      <c r="MAJ346" s="141"/>
      <c r="MAK346" s="141"/>
      <c r="MAL346" s="141"/>
      <c r="MAM346" s="141"/>
      <c r="MAN346" s="141"/>
      <c r="MAO346" s="141"/>
      <c r="MAP346" s="141"/>
      <c r="MAQ346" s="141"/>
      <c r="MAR346" s="141"/>
      <c r="MAS346" s="141"/>
      <c r="MAT346" s="141"/>
      <c r="MAU346" s="141"/>
      <c r="MAV346" s="141"/>
      <c r="MAW346" s="141"/>
      <c r="MAX346" s="141"/>
      <c r="MAY346" s="141"/>
      <c r="MAZ346" s="141"/>
      <c r="MBA346" s="141"/>
      <c r="MBB346" s="141"/>
      <c r="MBC346" s="141"/>
      <c r="MBD346" s="141"/>
      <c r="MBE346" s="141"/>
      <c r="MBF346" s="141"/>
      <c r="MBG346" s="141"/>
      <c r="MBH346" s="141"/>
      <c r="MBI346" s="141"/>
      <c r="MBJ346" s="141"/>
      <c r="MBK346" s="141"/>
      <c r="MBL346" s="141"/>
      <c r="MBM346" s="141"/>
      <c r="MBN346" s="141"/>
      <c r="MBO346" s="141"/>
      <c r="MBP346" s="141"/>
      <c r="MBQ346" s="141"/>
      <c r="MBR346" s="141"/>
      <c r="MBS346" s="141"/>
      <c r="MBT346" s="141"/>
      <c r="MBU346" s="141"/>
      <c r="MBV346" s="141"/>
      <c r="MBW346" s="141"/>
      <c r="MBX346" s="141"/>
      <c r="MBY346" s="141"/>
      <c r="MBZ346" s="141"/>
      <c r="MCA346" s="141"/>
      <c r="MCB346" s="141"/>
      <c r="MCC346" s="141"/>
      <c r="MCD346" s="141"/>
      <c r="MCE346" s="141"/>
      <c r="MCF346" s="141"/>
      <c r="MCG346" s="141"/>
      <c r="MCH346" s="141"/>
      <c r="MCI346" s="141"/>
      <c r="MCJ346" s="141"/>
      <c r="MCK346" s="141"/>
      <c r="MCL346" s="141"/>
      <c r="MCM346" s="141"/>
      <c r="MCN346" s="141"/>
      <c r="MCO346" s="141"/>
      <c r="MCP346" s="141"/>
      <c r="MCQ346" s="141"/>
      <c r="MCR346" s="141"/>
      <c r="MCS346" s="141"/>
      <c r="MCT346" s="141"/>
      <c r="MCU346" s="141"/>
      <c r="MCV346" s="141"/>
      <c r="MCW346" s="141"/>
      <c r="MCX346" s="141"/>
      <c r="MCY346" s="141"/>
      <c r="MCZ346" s="141"/>
      <c r="MDA346" s="141"/>
      <c r="MDB346" s="141"/>
      <c r="MDC346" s="141"/>
      <c r="MDD346" s="141"/>
      <c r="MDE346" s="141"/>
      <c r="MDF346" s="141"/>
      <c r="MDG346" s="141"/>
      <c r="MDH346" s="141"/>
      <c r="MDI346" s="141"/>
      <c r="MDJ346" s="141"/>
      <c r="MDK346" s="141"/>
      <c r="MDL346" s="141"/>
      <c r="MDM346" s="141"/>
      <c r="MDN346" s="141"/>
      <c r="MDO346" s="141"/>
      <c r="MDP346" s="141"/>
      <c r="MDQ346" s="141"/>
      <c r="MDR346" s="141"/>
      <c r="MDS346" s="141"/>
      <c r="MDT346" s="141"/>
      <c r="MDU346" s="141"/>
      <c r="MDV346" s="141"/>
      <c r="MDW346" s="141"/>
      <c r="MDX346" s="141"/>
      <c r="MDY346" s="141"/>
      <c r="MDZ346" s="141"/>
      <c r="MEA346" s="141"/>
      <c r="MEB346" s="141"/>
      <c r="MEC346" s="141"/>
      <c r="MED346" s="141"/>
      <c r="MEE346" s="141"/>
      <c r="MEF346" s="141"/>
      <c r="MEG346" s="141"/>
      <c r="MEH346" s="141"/>
      <c r="MEI346" s="141"/>
      <c r="MEJ346" s="141"/>
      <c r="MEK346" s="141"/>
      <c r="MEL346" s="141"/>
      <c r="MEM346" s="141"/>
      <c r="MEN346" s="141"/>
      <c r="MEO346" s="141"/>
      <c r="MEP346" s="141"/>
      <c r="MEQ346" s="141"/>
      <c r="MER346" s="141"/>
      <c r="MES346" s="141"/>
      <c r="MET346" s="141"/>
      <c r="MEU346" s="141"/>
      <c r="MEV346" s="141"/>
      <c r="MEW346" s="141"/>
      <c r="MEX346" s="141"/>
      <c r="MEY346" s="141"/>
      <c r="MEZ346" s="141"/>
      <c r="MFA346" s="141"/>
      <c r="MFB346" s="141"/>
      <c r="MFC346" s="141"/>
      <c r="MFD346" s="141"/>
      <c r="MFE346" s="141"/>
      <c r="MFF346" s="141"/>
      <c r="MFG346" s="141"/>
      <c r="MFH346" s="141"/>
      <c r="MFI346" s="141"/>
      <c r="MFJ346" s="141"/>
      <c r="MFK346" s="141"/>
      <c r="MFL346" s="141"/>
      <c r="MFM346" s="141"/>
      <c r="MFN346" s="141"/>
      <c r="MFO346" s="141"/>
      <c r="MFP346" s="141"/>
      <c r="MFQ346" s="141"/>
      <c r="MFR346" s="141"/>
      <c r="MFS346" s="141"/>
      <c r="MFT346" s="141"/>
      <c r="MFU346" s="141"/>
      <c r="MFV346" s="141"/>
      <c r="MFW346" s="141"/>
      <c r="MFX346" s="141"/>
      <c r="MFY346" s="141"/>
      <c r="MFZ346" s="141"/>
      <c r="MGA346" s="141"/>
      <c r="MGB346" s="141"/>
      <c r="MGC346" s="141"/>
      <c r="MGD346" s="141"/>
      <c r="MGE346" s="141"/>
      <c r="MGF346" s="141"/>
      <c r="MGG346" s="141"/>
      <c r="MGH346" s="141"/>
      <c r="MGI346" s="141"/>
      <c r="MGJ346" s="141"/>
      <c r="MGK346" s="141"/>
      <c r="MGL346" s="141"/>
      <c r="MGM346" s="141"/>
      <c r="MGN346" s="141"/>
      <c r="MGO346" s="141"/>
      <c r="MGP346" s="141"/>
      <c r="MGQ346" s="141"/>
      <c r="MGR346" s="141"/>
      <c r="MGS346" s="141"/>
      <c r="MGT346" s="141"/>
      <c r="MGU346" s="141"/>
      <c r="MGV346" s="141"/>
      <c r="MGW346" s="141"/>
      <c r="MGX346" s="141"/>
      <c r="MGY346" s="141"/>
      <c r="MGZ346" s="141"/>
      <c r="MHA346" s="141"/>
      <c r="MHB346" s="141"/>
      <c r="MHC346" s="141"/>
      <c r="MHD346" s="141"/>
      <c r="MHE346" s="141"/>
      <c r="MHF346" s="141"/>
      <c r="MHG346" s="141"/>
      <c r="MHH346" s="141"/>
      <c r="MHI346" s="141"/>
      <c r="MHJ346" s="141"/>
      <c r="MHK346" s="141"/>
      <c r="MHL346" s="141"/>
      <c r="MHM346" s="141"/>
      <c r="MHN346" s="141"/>
      <c r="MHO346" s="141"/>
      <c r="MHP346" s="141"/>
      <c r="MHQ346" s="141"/>
      <c r="MHR346" s="141"/>
      <c r="MHS346" s="141"/>
      <c r="MHT346" s="141"/>
      <c r="MHU346" s="141"/>
      <c r="MHV346" s="141"/>
      <c r="MHW346" s="141"/>
      <c r="MHX346" s="141"/>
      <c r="MHY346" s="141"/>
      <c r="MHZ346" s="141"/>
      <c r="MIA346" s="141"/>
      <c r="MIB346" s="141"/>
      <c r="MIC346" s="141"/>
      <c r="MID346" s="141"/>
      <c r="MIE346" s="141"/>
      <c r="MIF346" s="141"/>
      <c r="MIG346" s="141"/>
      <c r="MIH346" s="141"/>
      <c r="MII346" s="141"/>
      <c r="MIJ346" s="141"/>
      <c r="MIK346" s="141"/>
      <c r="MIL346" s="141"/>
      <c r="MIM346" s="141"/>
      <c r="MIN346" s="141"/>
      <c r="MIO346" s="141"/>
      <c r="MIP346" s="141"/>
      <c r="MIQ346" s="141"/>
      <c r="MIR346" s="141"/>
      <c r="MIS346" s="141"/>
      <c r="MIT346" s="141"/>
      <c r="MIU346" s="141"/>
      <c r="MIV346" s="141"/>
      <c r="MIW346" s="141"/>
      <c r="MIX346" s="141"/>
      <c r="MIY346" s="141"/>
      <c r="MIZ346" s="141"/>
      <c r="MJA346" s="141"/>
      <c r="MJB346" s="141"/>
      <c r="MJC346" s="141"/>
      <c r="MJD346" s="141"/>
      <c r="MJE346" s="141"/>
      <c r="MJF346" s="141"/>
      <c r="MJG346" s="141"/>
      <c r="MJH346" s="141"/>
      <c r="MJI346" s="141"/>
      <c r="MJJ346" s="141"/>
      <c r="MJK346" s="141"/>
      <c r="MJL346" s="141"/>
      <c r="MJM346" s="141"/>
      <c r="MJN346" s="141"/>
      <c r="MJO346" s="141"/>
      <c r="MJP346" s="141"/>
      <c r="MJQ346" s="141"/>
      <c r="MJR346" s="141"/>
      <c r="MJS346" s="141"/>
      <c r="MJT346" s="141"/>
      <c r="MJU346" s="141"/>
      <c r="MJV346" s="141"/>
      <c r="MJW346" s="141"/>
      <c r="MJX346" s="141"/>
      <c r="MJY346" s="141"/>
      <c r="MJZ346" s="141"/>
      <c r="MKA346" s="141"/>
      <c r="MKB346" s="141"/>
      <c r="MKC346" s="141"/>
      <c r="MKD346" s="141"/>
      <c r="MKE346" s="141"/>
      <c r="MKF346" s="141"/>
      <c r="MKG346" s="141"/>
      <c r="MKH346" s="141"/>
      <c r="MKI346" s="141"/>
      <c r="MKJ346" s="141"/>
      <c r="MKK346" s="141"/>
      <c r="MKL346" s="141"/>
      <c r="MKM346" s="141"/>
      <c r="MKN346" s="141"/>
      <c r="MKO346" s="141"/>
      <c r="MKP346" s="141"/>
      <c r="MKQ346" s="141"/>
      <c r="MKR346" s="141"/>
      <c r="MKS346" s="141"/>
      <c r="MKT346" s="141"/>
      <c r="MKU346" s="141"/>
      <c r="MKV346" s="141"/>
      <c r="MKW346" s="141"/>
      <c r="MKX346" s="141"/>
      <c r="MKY346" s="141"/>
      <c r="MKZ346" s="141"/>
      <c r="MLA346" s="141"/>
      <c r="MLB346" s="141"/>
      <c r="MLC346" s="141"/>
      <c r="MLD346" s="141"/>
      <c r="MLE346" s="141"/>
      <c r="MLF346" s="141"/>
      <c r="MLG346" s="141"/>
      <c r="MLH346" s="141"/>
      <c r="MLI346" s="141"/>
      <c r="MLJ346" s="141"/>
      <c r="MLK346" s="141"/>
      <c r="MLL346" s="141"/>
      <c r="MLM346" s="141"/>
      <c r="MLN346" s="141"/>
      <c r="MLO346" s="141"/>
      <c r="MLP346" s="141"/>
      <c r="MLQ346" s="141"/>
      <c r="MLR346" s="141"/>
      <c r="MLS346" s="141"/>
      <c r="MLT346" s="141"/>
      <c r="MLU346" s="141"/>
      <c r="MLV346" s="141"/>
      <c r="MLW346" s="141"/>
      <c r="MLX346" s="141"/>
      <c r="MLY346" s="141"/>
      <c r="MLZ346" s="141"/>
      <c r="MMA346" s="141"/>
      <c r="MMB346" s="141"/>
      <c r="MMC346" s="141"/>
      <c r="MMD346" s="141"/>
      <c r="MME346" s="141"/>
      <c r="MMF346" s="141"/>
      <c r="MMG346" s="141"/>
      <c r="MMH346" s="141"/>
      <c r="MMI346" s="141"/>
      <c r="MMJ346" s="141"/>
      <c r="MMK346" s="141"/>
      <c r="MML346" s="141"/>
      <c r="MMM346" s="141"/>
      <c r="MMN346" s="141"/>
      <c r="MMO346" s="141"/>
      <c r="MMP346" s="141"/>
      <c r="MMQ346" s="141"/>
      <c r="MMR346" s="141"/>
      <c r="MMS346" s="141"/>
      <c r="MMT346" s="141"/>
      <c r="MMU346" s="141"/>
      <c r="MMV346" s="141"/>
      <c r="MMW346" s="141"/>
      <c r="MMX346" s="141"/>
      <c r="MMY346" s="141"/>
      <c r="MMZ346" s="141"/>
      <c r="MNA346" s="141"/>
      <c r="MNB346" s="141"/>
      <c r="MNC346" s="141"/>
      <c r="MND346" s="141"/>
      <c r="MNE346" s="141"/>
      <c r="MNF346" s="141"/>
      <c r="MNG346" s="141"/>
      <c r="MNH346" s="141"/>
      <c r="MNI346" s="141"/>
      <c r="MNJ346" s="141"/>
      <c r="MNK346" s="141"/>
      <c r="MNL346" s="141"/>
      <c r="MNM346" s="141"/>
      <c r="MNN346" s="141"/>
      <c r="MNO346" s="141"/>
      <c r="MNP346" s="141"/>
      <c r="MNQ346" s="141"/>
      <c r="MNR346" s="141"/>
      <c r="MNS346" s="141"/>
      <c r="MNT346" s="141"/>
      <c r="MNU346" s="141"/>
      <c r="MNV346" s="141"/>
      <c r="MNW346" s="141"/>
      <c r="MNX346" s="141"/>
      <c r="MNY346" s="141"/>
      <c r="MNZ346" s="141"/>
      <c r="MOA346" s="141"/>
      <c r="MOB346" s="141"/>
      <c r="MOC346" s="141"/>
      <c r="MOD346" s="141"/>
      <c r="MOE346" s="141"/>
      <c r="MOF346" s="141"/>
      <c r="MOG346" s="141"/>
      <c r="MOH346" s="141"/>
      <c r="MOI346" s="141"/>
      <c r="MOJ346" s="141"/>
      <c r="MOK346" s="141"/>
      <c r="MOL346" s="141"/>
      <c r="MOM346" s="141"/>
      <c r="MON346" s="141"/>
      <c r="MOO346" s="141"/>
      <c r="MOP346" s="141"/>
      <c r="MOQ346" s="141"/>
      <c r="MOR346" s="141"/>
      <c r="MOS346" s="141"/>
      <c r="MOT346" s="141"/>
      <c r="MOU346" s="141"/>
      <c r="MOV346" s="141"/>
      <c r="MOW346" s="141"/>
      <c r="MOX346" s="141"/>
      <c r="MOY346" s="141"/>
      <c r="MOZ346" s="141"/>
      <c r="MPA346" s="141"/>
      <c r="MPB346" s="141"/>
      <c r="MPC346" s="141"/>
      <c r="MPD346" s="141"/>
      <c r="MPE346" s="141"/>
      <c r="MPF346" s="141"/>
      <c r="MPG346" s="141"/>
      <c r="MPH346" s="141"/>
      <c r="MPI346" s="141"/>
      <c r="MPJ346" s="141"/>
      <c r="MPK346" s="141"/>
      <c r="MPL346" s="141"/>
      <c r="MPM346" s="141"/>
      <c r="MPN346" s="141"/>
      <c r="MPO346" s="141"/>
      <c r="MPP346" s="141"/>
      <c r="MPQ346" s="141"/>
      <c r="MPR346" s="141"/>
      <c r="MPS346" s="141"/>
      <c r="MPT346" s="141"/>
      <c r="MPU346" s="141"/>
      <c r="MPV346" s="141"/>
      <c r="MPW346" s="141"/>
      <c r="MPX346" s="141"/>
      <c r="MPY346" s="141"/>
      <c r="MPZ346" s="141"/>
      <c r="MQA346" s="141"/>
      <c r="MQB346" s="141"/>
      <c r="MQC346" s="141"/>
      <c r="MQD346" s="141"/>
      <c r="MQE346" s="141"/>
      <c r="MQF346" s="141"/>
      <c r="MQG346" s="141"/>
      <c r="MQH346" s="141"/>
      <c r="MQI346" s="141"/>
      <c r="MQJ346" s="141"/>
      <c r="MQK346" s="141"/>
      <c r="MQL346" s="141"/>
      <c r="MQM346" s="141"/>
      <c r="MQN346" s="141"/>
      <c r="MQO346" s="141"/>
      <c r="MQP346" s="141"/>
      <c r="MQQ346" s="141"/>
      <c r="MQR346" s="141"/>
      <c r="MQS346" s="141"/>
      <c r="MQT346" s="141"/>
      <c r="MQU346" s="141"/>
      <c r="MQV346" s="141"/>
      <c r="MQW346" s="141"/>
      <c r="MQX346" s="141"/>
      <c r="MQY346" s="141"/>
      <c r="MQZ346" s="141"/>
      <c r="MRA346" s="141"/>
      <c r="MRB346" s="141"/>
      <c r="MRC346" s="141"/>
      <c r="MRD346" s="141"/>
      <c r="MRE346" s="141"/>
      <c r="MRF346" s="141"/>
      <c r="MRG346" s="141"/>
      <c r="MRH346" s="141"/>
      <c r="MRI346" s="141"/>
      <c r="MRJ346" s="141"/>
      <c r="MRK346" s="141"/>
      <c r="MRL346" s="141"/>
      <c r="MRM346" s="141"/>
      <c r="MRN346" s="141"/>
      <c r="MRO346" s="141"/>
      <c r="MRP346" s="141"/>
      <c r="MRQ346" s="141"/>
      <c r="MRR346" s="141"/>
      <c r="MRS346" s="141"/>
      <c r="MRT346" s="141"/>
      <c r="MRU346" s="141"/>
      <c r="MRV346" s="141"/>
      <c r="MRW346" s="141"/>
      <c r="MRX346" s="141"/>
      <c r="MRY346" s="141"/>
      <c r="MRZ346" s="141"/>
      <c r="MSA346" s="141"/>
      <c r="MSB346" s="141"/>
      <c r="MSC346" s="141"/>
      <c r="MSD346" s="141"/>
      <c r="MSE346" s="141"/>
      <c r="MSF346" s="141"/>
      <c r="MSG346" s="141"/>
      <c r="MSH346" s="141"/>
      <c r="MSI346" s="141"/>
      <c r="MSJ346" s="141"/>
      <c r="MSK346" s="141"/>
      <c r="MSL346" s="141"/>
      <c r="MSM346" s="141"/>
      <c r="MSN346" s="141"/>
      <c r="MSO346" s="141"/>
      <c r="MSP346" s="141"/>
      <c r="MSQ346" s="141"/>
      <c r="MSR346" s="141"/>
      <c r="MSS346" s="141"/>
      <c r="MST346" s="141"/>
      <c r="MSU346" s="141"/>
      <c r="MSV346" s="141"/>
      <c r="MSW346" s="141"/>
      <c r="MSX346" s="141"/>
      <c r="MSY346" s="141"/>
      <c r="MSZ346" s="141"/>
      <c r="MTA346" s="141"/>
      <c r="MTB346" s="141"/>
      <c r="MTC346" s="141"/>
      <c r="MTD346" s="141"/>
      <c r="MTE346" s="141"/>
      <c r="MTF346" s="141"/>
      <c r="MTG346" s="141"/>
      <c r="MTH346" s="141"/>
      <c r="MTI346" s="141"/>
      <c r="MTJ346" s="141"/>
      <c r="MTK346" s="141"/>
      <c r="MTL346" s="141"/>
      <c r="MTM346" s="141"/>
      <c r="MTN346" s="141"/>
      <c r="MTO346" s="141"/>
      <c r="MTP346" s="141"/>
      <c r="MTQ346" s="141"/>
      <c r="MTR346" s="141"/>
      <c r="MTS346" s="141"/>
      <c r="MTT346" s="141"/>
      <c r="MTU346" s="141"/>
      <c r="MTV346" s="141"/>
      <c r="MTW346" s="141"/>
      <c r="MTX346" s="141"/>
      <c r="MTY346" s="141"/>
      <c r="MTZ346" s="141"/>
      <c r="MUA346" s="141"/>
      <c r="MUB346" s="141"/>
      <c r="MUC346" s="141"/>
      <c r="MUD346" s="141"/>
      <c r="MUE346" s="141"/>
      <c r="MUF346" s="141"/>
      <c r="MUG346" s="141"/>
      <c r="MUH346" s="141"/>
      <c r="MUI346" s="141"/>
      <c r="MUJ346" s="141"/>
      <c r="MUK346" s="141"/>
      <c r="MUL346" s="141"/>
      <c r="MUM346" s="141"/>
      <c r="MUN346" s="141"/>
      <c r="MUO346" s="141"/>
      <c r="MUP346" s="141"/>
      <c r="MUQ346" s="141"/>
      <c r="MUR346" s="141"/>
      <c r="MUS346" s="141"/>
      <c r="MUT346" s="141"/>
      <c r="MUU346" s="141"/>
      <c r="MUV346" s="141"/>
      <c r="MUW346" s="141"/>
      <c r="MUX346" s="141"/>
      <c r="MUY346" s="141"/>
      <c r="MUZ346" s="141"/>
      <c r="MVA346" s="141"/>
      <c r="MVB346" s="141"/>
      <c r="MVC346" s="141"/>
      <c r="MVD346" s="141"/>
      <c r="MVE346" s="141"/>
      <c r="MVF346" s="141"/>
      <c r="MVG346" s="141"/>
      <c r="MVH346" s="141"/>
      <c r="MVI346" s="141"/>
      <c r="MVJ346" s="141"/>
      <c r="MVK346" s="141"/>
      <c r="MVL346" s="141"/>
      <c r="MVM346" s="141"/>
      <c r="MVN346" s="141"/>
      <c r="MVO346" s="141"/>
      <c r="MVP346" s="141"/>
      <c r="MVQ346" s="141"/>
      <c r="MVR346" s="141"/>
      <c r="MVS346" s="141"/>
      <c r="MVT346" s="141"/>
      <c r="MVU346" s="141"/>
      <c r="MVV346" s="141"/>
      <c r="MVW346" s="141"/>
      <c r="MVX346" s="141"/>
      <c r="MVY346" s="141"/>
      <c r="MVZ346" s="141"/>
      <c r="MWA346" s="141"/>
      <c r="MWB346" s="141"/>
      <c r="MWC346" s="141"/>
      <c r="MWD346" s="141"/>
      <c r="MWE346" s="141"/>
      <c r="MWF346" s="141"/>
      <c r="MWG346" s="141"/>
      <c r="MWH346" s="141"/>
      <c r="MWI346" s="141"/>
      <c r="MWJ346" s="141"/>
      <c r="MWK346" s="141"/>
      <c r="MWL346" s="141"/>
      <c r="MWM346" s="141"/>
      <c r="MWN346" s="141"/>
      <c r="MWO346" s="141"/>
      <c r="MWP346" s="141"/>
      <c r="MWQ346" s="141"/>
      <c r="MWR346" s="141"/>
      <c r="MWS346" s="141"/>
      <c r="MWT346" s="141"/>
      <c r="MWU346" s="141"/>
      <c r="MWV346" s="141"/>
      <c r="MWW346" s="141"/>
      <c r="MWX346" s="141"/>
      <c r="MWY346" s="141"/>
      <c r="MWZ346" s="141"/>
      <c r="MXA346" s="141"/>
      <c r="MXB346" s="141"/>
      <c r="MXC346" s="141"/>
      <c r="MXD346" s="141"/>
      <c r="MXE346" s="141"/>
      <c r="MXF346" s="141"/>
      <c r="MXG346" s="141"/>
      <c r="MXH346" s="141"/>
      <c r="MXI346" s="141"/>
      <c r="MXJ346" s="141"/>
      <c r="MXK346" s="141"/>
      <c r="MXL346" s="141"/>
      <c r="MXM346" s="141"/>
      <c r="MXN346" s="141"/>
      <c r="MXO346" s="141"/>
      <c r="MXP346" s="141"/>
      <c r="MXQ346" s="141"/>
      <c r="MXR346" s="141"/>
      <c r="MXS346" s="141"/>
      <c r="MXT346" s="141"/>
      <c r="MXU346" s="141"/>
      <c r="MXV346" s="141"/>
      <c r="MXW346" s="141"/>
      <c r="MXX346" s="141"/>
      <c r="MXY346" s="141"/>
      <c r="MXZ346" s="141"/>
      <c r="MYA346" s="141"/>
      <c r="MYB346" s="141"/>
      <c r="MYC346" s="141"/>
      <c r="MYD346" s="141"/>
      <c r="MYE346" s="141"/>
      <c r="MYF346" s="141"/>
      <c r="MYG346" s="141"/>
      <c r="MYH346" s="141"/>
      <c r="MYI346" s="141"/>
      <c r="MYJ346" s="141"/>
      <c r="MYK346" s="141"/>
      <c r="MYL346" s="141"/>
      <c r="MYM346" s="141"/>
      <c r="MYN346" s="141"/>
      <c r="MYO346" s="141"/>
      <c r="MYP346" s="141"/>
      <c r="MYQ346" s="141"/>
      <c r="MYR346" s="141"/>
      <c r="MYS346" s="141"/>
      <c r="MYT346" s="141"/>
      <c r="MYU346" s="141"/>
      <c r="MYV346" s="141"/>
      <c r="MYW346" s="141"/>
      <c r="MYX346" s="141"/>
      <c r="MYY346" s="141"/>
      <c r="MYZ346" s="141"/>
      <c r="MZA346" s="141"/>
      <c r="MZB346" s="141"/>
      <c r="MZC346" s="141"/>
      <c r="MZD346" s="141"/>
      <c r="MZE346" s="141"/>
      <c r="MZF346" s="141"/>
      <c r="MZG346" s="141"/>
      <c r="MZH346" s="141"/>
      <c r="MZI346" s="141"/>
      <c r="MZJ346" s="141"/>
      <c r="MZK346" s="141"/>
      <c r="MZL346" s="141"/>
      <c r="MZM346" s="141"/>
      <c r="MZN346" s="141"/>
      <c r="MZO346" s="141"/>
      <c r="MZP346" s="141"/>
      <c r="MZQ346" s="141"/>
      <c r="MZR346" s="141"/>
      <c r="MZS346" s="141"/>
      <c r="MZT346" s="141"/>
      <c r="MZU346" s="141"/>
      <c r="MZV346" s="141"/>
      <c r="MZW346" s="141"/>
      <c r="MZX346" s="141"/>
      <c r="MZY346" s="141"/>
      <c r="MZZ346" s="141"/>
      <c r="NAA346" s="141"/>
      <c r="NAB346" s="141"/>
      <c r="NAC346" s="141"/>
      <c r="NAD346" s="141"/>
      <c r="NAE346" s="141"/>
      <c r="NAF346" s="141"/>
      <c r="NAG346" s="141"/>
      <c r="NAH346" s="141"/>
      <c r="NAI346" s="141"/>
      <c r="NAJ346" s="141"/>
      <c r="NAK346" s="141"/>
      <c r="NAL346" s="141"/>
      <c r="NAM346" s="141"/>
      <c r="NAN346" s="141"/>
      <c r="NAO346" s="141"/>
      <c r="NAP346" s="141"/>
      <c r="NAQ346" s="141"/>
      <c r="NAR346" s="141"/>
      <c r="NAS346" s="141"/>
      <c r="NAT346" s="141"/>
      <c r="NAU346" s="141"/>
      <c r="NAV346" s="141"/>
      <c r="NAW346" s="141"/>
      <c r="NAX346" s="141"/>
      <c r="NAY346" s="141"/>
      <c r="NAZ346" s="141"/>
      <c r="NBA346" s="141"/>
      <c r="NBB346" s="141"/>
      <c r="NBC346" s="141"/>
      <c r="NBD346" s="141"/>
      <c r="NBE346" s="141"/>
      <c r="NBF346" s="141"/>
      <c r="NBG346" s="141"/>
      <c r="NBH346" s="141"/>
      <c r="NBI346" s="141"/>
      <c r="NBJ346" s="141"/>
      <c r="NBK346" s="141"/>
      <c r="NBL346" s="141"/>
      <c r="NBM346" s="141"/>
      <c r="NBN346" s="141"/>
      <c r="NBO346" s="141"/>
      <c r="NBP346" s="141"/>
      <c r="NBQ346" s="141"/>
      <c r="NBR346" s="141"/>
      <c r="NBS346" s="141"/>
      <c r="NBT346" s="141"/>
      <c r="NBU346" s="141"/>
      <c r="NBV346" s="141"/>
      <c r="NBW346" s="141"/>
      <c r="NBX346" s="141"/>
      <c r="NBY346" s="141"/>
      <c r="NBZ346" s="141"/>
      <c r="NCA346" s="141"/>
      <c r="NCB346" s="141"/>
      <c r="NCC346" s="141"/>
      <c r="NCD346" s="141"/>
      <c r="NCE346" s="141"/>
      <c r="NCF346" s="141"/>
      <c r="NCG346" s="141"/>
      <c r="NCH346" s="141"/>
      <c r="NCI346" s="141"/>
      <c r="NCJ346" s="141"/>
      <c r="NCK346" s="141"/>
      <c r="NCL346" s="141"/>
      <c r="NCM346" s="141"/>
      <c r="NCN346" s="141"/>
      <c r="NCO346" s="141"/>
      <c r="NCP346" s="141"/>
      <c r="NCQ346" s="141"/>
      <c r="NCR346" s="141"/>
      <c r="NCS346" s="141"/>
      <c r="NCT346" s="141"/>
      <c r="NCU346" s="141"/>
      <c r="NCV346" s="141"/>
      <c r="NCW346" s="141"/>
      <c r="NCX346" s="141"/>
      <c r="NCY346" s="141"/>
      <c r="NCZ346" s="141"/>
      <c r="NDA346" s="141"/>
      <c r="NDB346" s="141"/>
      <c r="NDC346" s="141"/>
      <c r="NDD346" s="141"/>
      <c r="NDE346" s="141"/>
      <c r="NDF346" s="141"/>
      <c r="NDG346" s="141"/>
      <c r="NDH346" s="141"/>
      <c r="NDI346" s="141"/>
      <c r="NDJ346" s="141"/>
      <c r="NDK346" s="141"/>
      <c r="NDL346" s="141"/>
      <c r="NDM346" s="141"/>
      <c r="NDN346" s="141"/>
      <c r="NDO346" s="141"/>
      <c r="NDP346" s="141"/>
      <c r="NDQ346" s="141"/>
      <c r="NDR346" s="141"/>
      <c r="NDS346" s="141"/>
      <c r="NDT346" s="141"/>
      <c r="NDU346" s="141"/>
      <c r="NDV346" s="141"/>
      <c r="NDW346" s="141"/>
      <c r="NDX346" s="141"/>
      <c r="NDY346" s="141"/>
      <c r="NDZ346" s="141"/>
      <c r="NEA346" s="141"/>
      <c r="NEB346" s="141"/>
      <c r="NEC346" s="141"/>
      <c r="NED346" s="141"/>
      <c r="NEE346" s="141"/>
      <c r="NEF346" s="141"/>
      <c r="NEG346" s="141"/>
      <c r="NEH346" s="141"/>
      <c r="NEI346" s="141"/>
      <c r="NEJ346" s="141"/>
      <c r="NEK346" s="141"/>
      <c r="NEL346" s="141"/>
      <c r="NEM346" s="141"/>
      <c r="NEN346" s="141"/>
      <c r="NEO346" s="141"/>
      <c r="NEP346" s="141"/>
      <c r="NEQ346" s="141"/>
      <c r="NER346" s="141"/>
      <c r="NES346" s="141"/>
      <c r="NET346" s="141"/>
      <c r="NEU346" s="141"/>
      <c r="NEV346" s="141"/>
      <c r="NEW346" s="141"/>
      <c r="NEX346" s="141"/>
      <c r="NEY346" s="141"/>
      <c r="NEZ346" s="141"/>
      <c r="NFA346" s="141"/>
      <c r="NFB346" s="141"/>
      <c r="NFC346" s="141"/>
      <c r="NFD346" s="141"/>
      <c r="NFE346" s="141"/>
      <c r="NFF346" s="141"/>
      <c r="NFG346" s="141"/>
      <c r="NFH346" s="141"/>
      <c r="NFI346" s="141"/>
      <c r="NFJ346" s="141"/>
      <c r="NFK346" s="141"/>
      <c r="NFL346" s="141"/>
      <c r="NFM346" s="141"/>
      <c r="NFN346" s="141"/>
      <c r="NFO346" s="141"/>
      <c r="NFP346" s="141"/>
      <c r="NFQ346" s="141"/>
      <c r="NFR346" s="141"/>
      <c r="NFS346" s="141"/>
      <c r="NFT346" s="141"/>
      <c r="NFU346" s="141"/>
      <c r="NFV346" s="141"/>
      <c r="NFW346" s="141"/>
      <c r="NFX346" s="141"/>
      <c r="NFY346" s="141"/>
      <c r="NFZ346" s="141"/>
      <c r="NGA346" s="141"/>
      <c r="NGB346" s="141"/>
      <c r="NGC346" s="141"/>
      <c r="NGD346" s="141"/>
      <c r="NGE346" s="141"/>
      <c r="NGF346" s="141"/>
      <c r="NGG346" s="141"/>
      <c r="NGH346" s="141"/>
      <c r="NGI346" s="141"/>
      <c r="NGJ346" s="141"/>
      <c r="NGK346" s="141"/>
      <c r="NGL346" s="141"/>
      <c r="NGM346" s="141"/>
      <c r="NGN346" s="141"/>
      <c r="NGO346" s="141"/>
      <c r="NGP346" s="141"/>
      <c r="NGQ346" s="141"/>
      <c r="NGR346" s="141"/>
      <c r="NGS346" s="141"/>
      <c r="NGT346" s="141"/>
      <c r="NGU346" s="141"/>
      <c r="NGV346" s="141"/>
      <c r="NGW346" s="141"/>
      <c r="NGX346" s="141"/>
      <c r="NGY346" s="141"/>
      <c r="NGZ346" s="141"/>
      <c r="NHA346" s="141"/>
      <c r="NHB346" s="141"/>
      <c r="NHC346" s="141"/>
      <c r="NHD346" s="141"/>
      <c r="NHE346" s="141"/>
      <c r="NHF346" s="141"/>
      <c r="NHG346" s="141"/>
      <c r="NHH346" s="141"/>
      <c r="NHI346" s="141"/>
      <c r="NHJ346" s="141"/>
      <c r="NHK346" s="141"/>
      <c r="NHL346" s="141"/>
      <c r="NHM346" s="141"/>
      <c r="NHN346" s="141"/>
      <c r="NHO346" s="141"/>
      <c r="NHP346" s="141"/>
      <c r="NHQ346" s="141"/>
      <c r="NHR346" s="141"/>
      <c r="NHS346" s="141"/>
      <c r="NHT346" s="141"/>
      <c r="NHU346" s="141"/>
      <c r="NHV346" s="141"/>
      <c r="NHW346" s="141"/>
      <c r="NHX346" s="141"/>
      <c r="NHY346" s="141"/>
      <c r="NHZ346" s="141"/>
      <c r="NIA346" s="141"/>
      <c r="NIB346" s="141"/>
      <c r="NIC346" s="141"/>
      <c r="NID346" s="141"/>
      <c r="NIE346" s="141"/>
      <c r="NIF346" s="141"/>
      <c r="NIG346" s="141"/>
      <c r="NIH346" s="141"/>
      <c r="NII346" s="141"/>
      <c r="NIJ346" s="141"/>
      <c r="NIK346" s="141"/>
      <c r="NIL346" s="141"/>
      <c r="NIM346" s="141"/>
      <c r="NIN346" s="141"/>
      <c r="NIO346" s="141"/>
      <c r="NIP346" s="141"/>
      <c r="NIQ346" s="141"/>
      <c r="NIR346" s="141"/>
      <c r="NIS346" s="141"/>
      <c r="NIT346" s="141"/>
      <c r="NIU346" s="141"/>
      <c r="NIV346" s="141"/>
      <c r="NIW346" s="141"/>
      <c r="NIX346" s="141"/>
      <c r="NIY346" s="141"/>
      <c r="NIZ346" s="141"/>
      <c r="NJA346" s="141"/>
      <c r="NJB346" s="141"/>
      <c r="NJC346" s="141"/>
      <c r="NJD346" s="141"/>
      <c r="NJE346" s="141"/>
      <c r="NJF346" s="141"/>
      <c r="NJG346" s="141"/>
      <c r="NJH346" s="141"/>
      <c r="NJI346" s="141"/>
      <c r="NJJ346" s="141"/>
      <c r="NJK346" s="141"/>
      <c r="NJL346" s="141"/>
      <c r="NJM346" s="141"/>
      <c r="NJN346" s="141"/>
      <c r="NJO346" s="141"/>
      <c r="NJP346" s="141"/>
      <c r="NJQ346" s="141"/>
      <c r="NJR346" s="141"/>
      <c r="NJS346" s="141"/>
      <c r="NJT346" s="141"/>
      <c r="NJU346" s="141"/>
      <c r="NJV346" s="141"/>
      <c r="NJW346" s="141"/>
      <c r="NJX346" s="141"/>
      <c r="NJY346" s="141"/>
      <c r="NJZ346" s="141"/>
      <c r="NKA346" s="141"/>
      <c r="NKB346" s="141"/>
      <c r="NKC346" s="141"/>
      <c r="NKD346" s="141"/>
      <c r="NKE346" s="141"/>
      <c r="NKF346" s="141"/>
      <c r="NKG346" s="141"/>
      <c r="NKH346" s="141"/>
      <c r="NKI346" s="141"/>
      <c r="NKJ346" s="141"/>
      <c r="NKK346" s="141"/>
      <c r="NKL346" s="141"/>
      <c r="NKM346" s="141"/>
      <c r="NKN346" s="141"/>
      <c r="NKO346" s="141"/>
      <c r="NKP346" s="141"/>
      <c r="NKQ346" s="141"/>
      <c r="NKR346" s="141"/>
      <c r="NKS346" s="141"/>
      <c r="NKT346" s="141"/>
      <c r="NKU346" s="141"/>
      <c r="NKV346" s="141"/>
      <c r="NKW346" s="141"/>
      <c r="NKX346" s="141"/>
      <c r="NKY346" s="141"/>
      <c r="NKZ346" s="141"/>
      <c r="NLA346" s="141"/>
      <c r="NLB346" s="141"/>
      <c r="NLC346" s="141"/>
      <c r="NLD346" s="141"/>
      <c r="NLE346" s="141"/>
      <c r="NLF346" s="141"/>
      <c r="NLG346" s="141"/>
      <c r="NLH346" s="141"/>
      <c r="NLI346" s="141"/>
      <c r="NLJ346" s="141"/>
      <c r="NLK346" s="141"/>
      <c r="NLL346" s="141"/>
      <c r="NLM346" s="141"/>
      <c r="NLN346" s="141"/>
      <c r="NLO346" s="141"/>
      <c r="NLP346" s="141"/>
      <c r="NLQ346" s="141"/>
      <c r="NLR346" s="141"/>
      <c r="NLS346" s="141"/>
      <c r="NLT346" s="141"/>
      <c r="NLU346" s="141"/>
      <c r="NLV346" s="141"/>
      <c r="NLW346" s="141"/>
      <c r="NLX346" s="141"/>
      <c r="NLY346" s="141"/>
      <c r="NLZ346" s="141"/>
      <c r="NMA346" s="141"/>
      <c r="NMB346" s="141"/>
      <c r="NMC346" s="141"/>
      <c r="NMD346" s="141"/>
      <c r="NME346" s="141"/>
      <c r="NMF346" s="141"/>
      <c r="NMG346" s="141"/>
      <c r="NMH346" s="141"/>
      <c r="NMI346" s="141"/>
      <c r="NMJ346" s="141"/>
      <c r="NMK346" s="141"/>
      <c r="NML346" s="141"/>
      <c r="NMM346" s="141"/>
      <c r="NMN346" s="141"/>
      <c r="NMO346" s="141"/>
      <c r="NMP346" s="141"/>
      <c r="NMQ346" s="141"/>
      <c r="NMR346" s="141"/>
      <c r="NMS346" s="141"/>
      <c r="NMT346" s="141"/>
      <c r="NMU346" s="141"/>
      <c r="NMV346" s="141"/>
      <c r="NMW346" s="141"/>
      <c r="NMX346" s="141"/>
      <c r="NMY346" s="141"/>
      <c r="NMZ346" s="141"/>
      <c r="NNA346" s="141"/>
      <c r="NNB346" s="141"/>
      <c r="NNC346" s="141"/>
      <c r="NND346" s="141"/>
      <c r="NNE346" s="141"/>
      <c r="NNF346" s="141"/>
      <c r="NNG346" s="141"/>
      <c r="NNH346" s="141"/>
      <c r="NNI346" s="141"/>
      <c r="NNJ346" s="141"/>
      <c r="NNK346" s="141"/>
      <c r="NNL346" s="141"/>
      <c r="NNM346" s="141"/>
      <c r="NNN346" s="141"/>
      <c r="NNO346" s="141"/>
      <c r="NNP346" s="141"/>
      <c r="NNQ346" s="141"/>
      <c r="NNR346" s="141"/>
      <c r="NNS346" s="141"/>
      <c r="NNT346" s="141"/>
      <c r="NNU346" s="141"/>
      <c r="NNV346" s="141"/>
      <c r="NNW346" s="141"/>
      <c r="NNX346" s="141"/>
      <c r="NNY346" s="141"/>
      <c r="NNZ346" s="141"/>
      <c r="NOA346" s="141"/>
      <c r="NOB346" s="141"/>
      <c r="NOC346" s="141"/>
      <c r="NOD346" s="141"/>
      <c r="NOE346" s="141"/>
      <c r="NOF346" s="141"/>
      <c r="NOG346" s="141"/>
      <c r="NOH346" s="141"/>
      <c r="NOI346" s="141"/>
      <c r="NOJ346" s="141"/>
      <c r="NOK346" s="141"/>
      <c r="NOL346" s="141"/>
      <c r="NOM346" s="141"/>
      <c r="NON346" s="141"/>
      <c r="NOO346" s="141"/>
      <c r="NOP346" s="141"/>
      <c r="NOQ346" s="141"/>
      <c r="NOR346" s="141"/>
      <c r="NOS346" s="141"/>
      <c r="NOT346" s="141"/>
      <c r="NOU346" s="141"/>
      <c r="NOV346" s="141"/>
      <c r="NOW346" s="141"/>
      <c r="NOX346" s="141"/>
      <c r="NOY346" s="141"/>
      <c r="NOZ346" s="141"/>
      <c r="NPA346" s="141"/>
      <c r="NPB346" s="141"/>
      <c r="NPC346" s="141"/>
      <c r="NPD346" s="141"/>
      <c r="NPE346" s="141"/>
      <c r="NPF346" s="141"/>
      <c r="NPG346" s="141"/>
      <c r="NPH346" s="141"/>
      <c r="NPI346" s="141"/>
      <c r="NPJ346" s="141"/>
      <c r="NPK346" s="141"/>
      <c r="NPL346" s="141"/>
      <c r="NPM346" s="141"/>
      <c r="NPN346" s="141"/>
      <c r="NPO346" s="141"/>
      <c r="NPP346" s="141"/>
      <c r="NPQ346" s="141"/>
      <c r="NPR346" s="141"/>
      <c r="NPS346" s="141"/>
      <c r="NPT346" s="141"/>
      <c r="NPU346" s="141"/>
      <c r="NPV346" s="141"/>
      <c r="NPW346" s="141"/>
      <c r="NPX346" s="141"/>
      <c r="NPY346" s="141"/>
      <c r="NPZ346" s="141"/>
      <c r="NQA346" s="141"/>
      <c r="NQB346" s="141"/>
      <c r="NQC346" s="141"/>
      <c r="NQD346" s="141"/>
      <c r="NQE346" s="141"/>
      <c r="NQF346" s="141"/>
      <c r="NQG346" s="141"/>
      <c r="NQH346" s="141"/>
      <c r="NQI346" s="141"/>
      <c r="NQJ346" s="141"/>
      <c r="NQK346" s="141"/>
      <c r="NQL346" s="141"/>
      <c r="NQM346" s="141"/>
      <c r="NQN346" s="141"/>
      <c r="NQO346" s="141"/>
      <c r="NQP346" s="141"/>
      <c r="NQQ346" s="141"/>
      <c r="NQR346" s="141"/>
      <c r="NQS346" s="141"/>
      <c r="NQT346" s="141"/>
      <c r="NQU346" s="141"/>
      <c r="NQV346" s="141"/>
      <c r="NQW346" s="141"/>
      <c r="NQX346" s="141"/>
      <c r="NQY346" s="141"/>
      <c r="NQZ346" s="141"/>
      <c r="NRA346" s="141"/>
      <c r="NRB346" s="141"/>
      <c r="NRC346" s="141"/>
      <c r="NRD346" s="141"/>
      <c r="NRE346" s="141"/>
      <c r="NRF346" s="141"/>
      <c r="NRG346" s="141"/>
      <c r="NRH346" s="141"/>
      <c r="NRI346" s="141"/>
      <c r="NRJ346" s="141"/>
      <c r="NRK346" s="141"/>
      <c r="NRL346" s="141"/>
      <c r="NRM346" s="141"/>
      <c r="NRN346" s="141"/>
      <c r="NRO346" s="141"/>
      <c r="NRP346" s="141"/>
      <c r="NRQ346" s="141"/>
      <c r="NRR346" s="141"/>
      <c r="NRS346" s="141"/>
      <c r="NRT346" s="141"/>
      <c r="NRU346" s="141"/>
      <c r="NRV346" s="141"/>
      <c r="NRW346" s="141"/>
      <c r="NRX346" s="141"/>
      <c r="NRY346" s="141"/>
      <c r="NRZ346" s="141"/>
      <c r="NSA346" s="141"/>
      <c r="NSB346" s="141"/>
      <c r="NSC346" s="141"/>
      <c r="NSD346" s="141"/>
      <c r="NSE346" s="141"/>
      <c r="NSF346" s="141"/>
      <c r="NSG346" s="141"/>
      <c r="NSH346" s="141"/>
      <c r="NSI346" s="141"/>
      <c r="NSJ346" s="141"/>
      <c r="NSK346" s="141"/>
      <c r="NSL346" s="141"/>
      <c r="NSM346" s="141"/>
      <c r="NSN346" s="141"/>
      <c r="NSO346" s="141"/>
      <c r="NSP346" s="141"/>
      <c r="NSQ346" s="141"/>
      <c r="NSR346" s="141"/>
      <c r="NSS346" s="141"/>
      <c r="NST346" s="141"/>
      <c r="NSU346" s="141"/>
      <c r="NSV346" s="141"/>
      <c r="NSW346" s="141"/>
      <c r="NSX346" s="141"/>
      <c r="NSY346" s="141"/>
      <c r="NSZ346" s="141"/>
      <c r="NTA346" s="141"/>
      <c r="NTB346" s="141"/>
      <c r="NTC346" s="141"/>
      <c r="NTD346" s="141"/>
      <c r="NTE346" s="141"/>
      <c r="NTF346" s="141"/>
      <c r="NTG346" s="141"/>
      <c r="NTH346" s="141"/>
      <c r="NTI346" s="141"/>
      <c r="NTJ346" s="141"/>
      <c r="NTK346" s="141"/>
      <c r="NTL346" s="141"/>
      <c r="NTM346" s="141"/>
      <c r="NTN346" s="141"/>
      <c r="NTO346" s="141"/>
      <c r="NTP346" s="141"/>
      <c r="NTQ346" s="141"/>
      <c r="NTR346" s="141"/>
      <c r="NTS346" s="141"/>
      <c r="NTT346" s="141"/>
      <c r="NTU346" s="141"/>
      <c r="NTV346" s="141"/>
      <c r="NTW346" s="141"/>
      <c r="NTX346" s="141"/>
      <c r="NTY346" s="141"/>
      <c r="NTZ346" s="141"/>
      <c r="NUA346" s="141"/>
      <c r="NUB346" s="141"/>
      <c r="NUC346" s="141"/>
      <c r="NUD346" s="141"/>
      <c r="NUE346" s="141"/>
      <c r="NUF346" s="141"/>
      <c r="NUG346" s="141"/>
      <c r="NUH346" s="141"/>
      <c r="NUI346" s="141"/>
      <c r="NUJ346" s="141"/>
      <c r="NUK346" s="141"/>
      <c r="NUL346" s="141"/>
      <c r="NUM346" s="141"/>
      <c r="NUN346" s="141"/>
      <c r="NUO346" s="141"/>
      <c r="NUP346" s="141"/>
      <c r="NUQ346" s="141"/>
      <c r="NUR346" s="141"/>
      <c r="NUS346" s="141"/>
      <c r="NUT346" s="141"/>
      <c r="NUU346" s="141"/>
      <c r="NUV346" s="141"/>
      <c r="NUW346" s="141"/>
      <c r="NUX346" s="141"/>
      <c r="NUY346" s="141"/>
      <c r="NUZ346" s="141"/>
      <c r="NVA346" s="141"/>
      <c r="NVB346" s="141"/>
      <c r="NVC346" s="141"/>
      <c r="NVD346" s="141"/>
      <c r="NVE346" s="141"/>
      <c r="NVF346" s="141"/>
      <c r="NVG346" s="141"/>
      <c r="NVH346" s="141"/>
      <c r="NVI346" s="141"/>
      <c r="NVJ346" s="141"/>
      <c r="NVK346" s="141"/>
      <c r="NVL346" s="141"/>
      <c r="NVM346" s="141"/>
      <c r="NVN346" s="141"/>
      <c r="NVO346" s="141"/>
      <c r="NVP346" s="141"/>
      <c r="NVQ346" s="141"/>
      <c r="NVR346" s="141"/>
      <c r="NVS346" s="141"/>
      <c r="NVT346" s="141"/>
      <c r="NVU346" s="141"/>
      <c r="NVV346" s="141"/>
      <c r="NVW346" s="141"/>
      <c r="NVX346" s="141"/>
      <c r="NVY346" s="141"/>
      <c r="NVZ346" s="141"/>
      <c r="NWA346" s="141"/>
      <c r="NWB346" s="141"/>
      <c r="NWC346" s="141"/>
      <c r="NWD346" s="141"/>
      <c r="NWE346" s="141"/>
      <c r="NWF346" s="141"/>
      <c r="NWG346" s="141"/>
      <c r="NWH346" s="141"/>
      <c r="NWI346" s="141"/>
      <c r="NWJ346" s="141"/>
      <c r="NWK346" s="141"/>
      <c r="NWL346" s="141"/>
      <c r="NWM346" s="141"/>
      <c r="NWN346" s="141"/>
      <c r="NWO346" s="141"/>
      <c r="NWP346" s="141"/>
      <c r="NWQ346" s="141"/>
      <c r="NWR346" s="141"/>
      <c r="NWS346" s="141"/>
      <c r="NWT346" s="141"/>
      <c r="NWU346" s="141"/>
      <c r="NWV346" s="141"/>
      <c r="NWW346" s="141"/>
      <c r="NWX346" s="141"/>
      <c r="NWY346" s="141"/>
      <c r="NWZ346" s="141"/>
      <c r="NXA346" s="141"/>
      <c r="NXB346" s="141"/>
      <c r="NXC346" s="141"/>
      <c r="NXD346" s="141"/>
      <c r="NXE346" s="141"/>
      <c r="NXF346" s="141"/>
      <c r="NXG346" s="141"/>
      <c r="NXH346" s="141"/>
      <c r="NXI346" s="141"/>
      <c r="NXJ346" s="141"/>
      <c r="NXK346" s="141"/>
      <c r="NXL346" s="141"/>
      <c r="NXM346" s="141"/>
      <c r="NXN346" s="141"/>
      <c r="NXO346" s="141"/>
      <c r="NXP346" s="141"/>
      <c r="NXQ346" s="141"/>
      <c r="NXR346" s="141"/>
      <c r="NXS346" s="141"/>
      <c r="NXT346" s="141"/>
      <c r="NXU346" s="141"/>
      <c r="NXV346" s="141"/>
      <c r="NXW346" s="141"/>
      <c r="NXX346" s="141"/>
      <c r="NXY346" s="141"/>
      <c r="NXZ346" s="141"/>
      <c r="NYA346" s="141"/>
      <c r="NYB346" s="141"/>
      <c r="NYC346" s="141"/>
      <c r="NYD346" s="141"/>
      <c r="NYE346" s="141"/>
      <c r="NYF346" s="141"/>
      <c r="NYG346" s="141"/>
      <c r="NYH346" s="141"/>
      <c r="NYI346" s="141"/>
      <c r="NYJ346" s="141"/>
      <c r="NYK346" s="141"/>
      <c r="NYL346" s="141"/>
      <c r="NYM346" s="141"/>
      <c r="NYN346" s="141"/>
      <c r="NYO346" s="141"/>
      <c r="NYP346" s="141"/>
      <c r="NYQ346" s="141"/>
      <c r="NYR346" s="141"/>
      <c r="NYS346" s="141"/>
      <c r="NYT346" s="141"/>
      <c r="NYU346" s="141"/>
      <c r="NYV346" s="141"/>
      <c r="NYW346" s="141"/>
      <c r="NYX346" s="141"/>
      <c r="NYY346" s="141"/>
      <c r="NYZ346" s="141"/>
      <c r="NZA346" s="141"/>
      <c r="NZB346" s="141"/>
      <c r="NZC346" s="141"/>
      <c r="NZD346" s="141"/>
      <c r="NZE346" s="141"/>
      <c r="NZF346" s="141"/>
      <c r="NZG346" s="141"/>
      <c r="NZH346" s="141"/>
      <c r="NZI346" s="141"/>
      <c r="NZJ346" s="141"/>
      <c r="NZK346" s="141"/>
      <c r="NZL346" s="141"/>
      <c r="NZM346" s="141"/>
      <c r="NZN346" s="141"/>
      <c r="NZO346" s="141"/>
      <c r="NZP346" s="141"/>
      <c r="NZQ346" s="141"/>
      <c r="NZR346" s="141"/>
      <c r="NZS346" s="141"/>
      <c r="NZT346" s="141"/>
      <c r="NZU346" s="141"/>
      <c r="NZV346" s="141"/>
      <c r="NZW346" s="141"/>
      <c r="NZX346" s="141"/>
      <c r="NZY346" s="141"/>
      <c r="NZZ346" s="141"/>
      <c r="OAA346" s="141"/>
      <c r="OAB346" s="141"/>
      <c r="OAC346" s="141"/>
      <c r="OAD346" s="141"/>
      <c r="OAE346" s="141"/>
      <c r="OAF346" s="141"/>
      <c r="OAG346" s="141"/>
      <c r="OAH346" s="141"/>
      <c r="OAI346" s="141"/>
      <c r="OAJ346" s="141"/>
      <c r="OAK346" s="141"/>
      <c r="OAL346" s="141"/>
      <c r="OAM346" s="141"/>
      <c r="OAN346" s="141"/>
      <c r="OAO346" s="141"/>
      <c r="OAP346" s="141"/>
      <c r="OAQ346" s="141"/>
      <c r="OAR346" s="141"/>
      <c r="OAS346" s="141"/>
      <c r="OAT346" s="141"/>
      <c r="OAU346" s="141"/>
      <c r="OAV346" s="141"/>
      <c r="OAW346" s="141"/>
      <c r="OAX346" s="141"/>
      <c r="OAY346" s="141"/>
      <c r="OAZ346" s="141"/>
      <c r="OBA346" s="141"/>
      <c r="OBB346" s="141"/>
      <c r="OBC346" s="141"/>
      <c r="OBD346" s="141"/>
      <c r="OBE346" s="141"/>
      <c r="OBF346" s="141"/>
      <c r="OBG346" s="141"/>
      <c r="OBH346" s="141"/>
      <c r="OBI346" s="141"/>
      <c r="OBJ346" s="141"/>
      <c r="OBK346" s="141"/>
      <c r="OBL346" s="141"/>
      <c r="OBM346" s="141"/>
      <c r="OBN346" s="141"/>
      <c r="OBO346" s="141"/>
      <c r="OBP346" s="141"/>
      <c r="OBQ346" s="141"/>
      <c r="OBR346" s="141"/>
      <c r="OBS346" s="141"/>
      <c r="OBT346" s="141"/>
      <c r="OBU346" s="141"/>
      <c r="OBV346" s="141"/>
      <c r="OBW346" s="141"/>
      <c r="OBX346" s="141"/>
      <c r="OBY346" s="141"/>
      <c r="OBZ346" s="141"/>
      <c r="OCA346" s="141"/>
      <c r="OCB346" s="141"/>
      <c r="OCC346" s="141"/>
      <c r="OCD346" s="141"/>
      <c r="OCE346" s="141"/>
      <c r="OCF346" s="141"/>
      <c r="OCG346" s="141"/>
      <c r="OCH346" s="141"/>
      <c r="OCI346" s="141"/>
      <c r="OCJ346" s="141"/>
      <c r="OCK346" s="141"/>
      <c r="OCL346" s="141"/>
      <c r="OCM346" s="141"/>
      <c r="OCN346" s="141"/>
      <c r="OCO346" s="141"/>
      <c r="OCP346" s="141"/>
      <c r="OCQ346" s="141"/>
      <c r="OCR346" s="141"/>
      <c r="OCS346" s="141"/>
      <c r="OCT346" s="141"/>
      <c r="OCU346" s="141"/>
      <c r="OCV346" s="141"/>
      <c r="OCW346" s="141"/>
      <c r="OCX346" s="141"/>
      <c r="OCY346" s="141"/>
      <c r="OCZ346" s="141"/>
      <c r="ODA346" s="141"/>
      <c r="ODB346" s="141"/>
      <c r="ODC346" s="141"/>
      <c r="ODD346" s="141"/>
      <c r="ODE346" s="141"/>
      <c r="ODF346" s="141"/>
      <c r="ODG346" s="141"/>
      <c r="ODH346" s="141"/>
      <c r="ODI346" s="141"/>
      <c r="ODJ346" s="141"/>
      <c r="ODK346" s="141"/>
      <c r="ODL346" s="141"/>
      <c r="ODM346" s="141"/>
      <c r="ODN346" s="141"/>
      <c r="ODO346" s="141"/>
      <c r="ODP346" s="141"/>
      <c r="ODQ346" s="141"/>
      <c r="ODR346" s="141"/>
      <c r="ODS346" s="141"/>
      <c r="ODT346" s="141"/>
      <c r="ODU346" s="141"/>
      <c r="ODV346" s="141"/>
      <c r="ODW346" s="141"/>
      <c r="ODX346" s="141"/>
      <c r="ODY346" s="141"/>
      <c r="ODZ346" s="141"/>
      <c r="OEA346" s="141"/>
      <c r="OEB346" s="141"/>
      <c r="OEC346" s="141"/>
      <c r="OED346" s="141"/>
      <c r="OEE346" s="141"/>
      <c r="OEF346" s="141"/>
      <c r="OEG346" s="141"/>
      <c r="OEH346" s="141"/>
      <c r="OEI346" s="141"/>
      <c r="OEJ346" s="141"/>
      <c r="OEK346" s="141"/>
      <c r="OEL346" s="141"/>
      <c r="OEM346" s="141"/>
      <c r="OEN346" s="141"/>
      <c r="OEO346" s="141"/>
      <c r="OEP346" s="141"/>
      <c r="OEQ346" s="141"/>
      <c r="OER346" s="141"/>
      <c r="OES346" s="141"/>
      <c r="OET346" s="141"/>
      <c r="OEU346" s="141"/>
      <c r="OEV346" s="141"/>
      <c r="OEW346" s="141"/>
      <c r="OEX346" s="141"/>
      <c r="OEY346" s="141"/>
      <c r="OEZ346" s="141"/>
      <c r="OFA346" s="141"/>
      <c r="OFB346" s="141"/>
      <c r="OFC346" s="141"/>
      <c r="OFD346" s="141"/>
      <c r="OFE346" s="141"/>
      <c r="OFF346" s="141"/>
      <c r="OFG346" s="141"/>
      <c r="OFH346" s="141"/>
      <c r="OFI346" s="141"/>
      <c r="OFJ346" s="141"/>
      <c r="OFK346" s="141"/>
      <c r="OFL346" s="141"/>
      <c r="OFM346" s="141"/>
      <c r="OFN346" s="141"/>
      <c r="OFO346" s="141"/>
      <c r="OFP346" s="141"/>
      <c r="OFQ346" s="141"/>
      <c r="OFR346" s="141"/>
      <c r="OFS346" s="141"/>
      <c r="OFT346" s="141"/>
      <c r="OFU346" s="141"/>
      <c r="OFV346" s="141"/>
      <c r="OFW346" s="141"/>
      <c r="OFX346" s="141"/>
      <c r="OFY346" s="141"/>
      <c r="OFZ346" s="141"/>
      <c r="OGA346" s="141"/>
      <c r="OGB346" s="141"/>
      <c r="OGC346" s="141"/>
      <c r="OGD346" s="141"/>
      <c r="OGE346" s="141"/>
      <c r="OGF346" s="141"/>
      <c r="OGG346" s="141"/>
      <c r="OGH346" s="141"/>
      <c r="OGI346" s="141"/>
      <c r="OGJ346" s="141"/>
      <c r="OGK346" s="141"/>
      <c r="OGL346" s="141"/>
      <c r="OGM346" s="141"/>
      <c r="OGN346" s="141"/>
      <c r="OGO346" s="141"/>
      <c r="OGP346" s="141"/>
      <c r="OGQ346" s="141"/>
      <c r="OGR346" s="141"/>
      <c r="OGS346" s="141"/>
      <c r="OGT346" s="141"/>
      <c r="OGU346" s="141"/>
      <c r="OGV346" s="141"/>
      <c r="OGW346" s="141"/>
      <c r="OGX346" s="141"/>
      <c r="OGY346" s="141"/>
      <c r="OGZ346" s="141"/>
      <c r="OHA346" s="141"/>
      <c r="OHB346" s="141"/>
      <c r="OHC346" s="141"/>
      <c r="OHD346" s="141"/>
      <c r="OHE346" s="141"/>
      <c r="OHF346" s="141"/>
      <c r="OHG346" s="141"/>
      <c r="OHH346" s="141"/>
      <c r="OHI346" s="141"/>
      <c r="OHJ346" s="141"/>
      <c r="OHK346" s="141"/>
      <c r="OHL346" s="141"/>
      <c r="OHM346" s="141"/>
      <c r="OHN346" s="141"/>
      <c r="OHO346" s="141"/>
      <c r="OHP346" s="141"/>
      <c r="OHQ346" s="141"/>
      <c r="OHR346" s="141"/>
      <c r="OHS346" s="141"/>
      <c r="OHT346" s="141"/>
      <c r="OHU346" s="141"/>
      <c r="OHV346" s="141"/>
      <c r="OHW346" s="141"/>
      <c r="OHX346" s="141"/>
      <c r="OHY346" s="141"/>
      <c r="OHZ346" s="141"/>
      <c r="OIA346" s="141"/>
      <c r="OIB346" s="141"/>
      <c r="OIC346" s="141"/>
      <c r="OID346" s="141"/>
      <c r="OIE346" s="141"/>
      <c r="OIF346" s="141"/>
      <c r="OIG346" s="141"/>
      <c r="OIH346" s="141"/>
      <c r="OII346" s="141"/>
      <c r="OIJ346" s="141"/>
      <c r="OIK346" s="141"/>
      <c r="OIL346" s="141"/>
      <c r="OIM346" s="141"/>
      <c r="OIN346" s="141"/>
      <c r="OIO346" s="141"/>
      <c r="OIP346" s="141"/>
      <c r="OIQ346" s="141"/>
      <c r="OIR346" s="141"/>
      <c r="OIS346" s="141"/>
      <c r="OIT346" s="141"/>
      <c r="OIU346" s="141"/>
      <c r="OIV346" s="141"/>
      <c r="OIW346" s="141"/>
      <c r="OIX346" s="141"/>
      <c r="OIY346" s="141"/>
      <c r="OIZ346" s="141"/>
      <c r="OJA346" s="141"/>
      <c r="OJB346" s="141"/>
      <c r="OJC346" s="141"/>
      <c r="OJD346" s="141"/>
      <c r="OJE346" s="141"/>
      <c r="OJF346" s="141"/>
      <c r="OJG346" s="141"/>
      <c r="OJH346" s="141"/>
      <c r="OJI346" s="141"/>
      <c r="OJJ346" s="141"/>
      <c r="OJK346" s="141"/>
      <c r="OJL346" s="141"/>
      <c r="OJM346" s="141"/>
      <c r="OJN346" s="141"/>
      <c r="OJO346" s="141"/>
      <c r="OJP346" s="141"/>
      <c r="OJQ346" s="141"/>
      <c r="OJR346" s="141"/>
      <c r="OJS346" s="141"/>
      <c r="OJT346" s="141"/>
      <c r="OJU346" s="141"/>
      <c r="OJV346" s="141"/>
      <c r="OJW346" s="141"/>
      <c r="OJX346" s="141"/>
      <c r="OJY346" s="141"/>
      <c r="OJZ346" s="141"/>
      <c r="OKA346" s="141"/>
      <c r="OKB346" s="141"/>
      <c r="OKC346" s="141"/>
      <c r="OKD346" s="141"/>
      <c r="OKE346" s="141"/>
      <c r="OKF346" s="141"/>
      <c r="OKG346" s="141"/>
      <c r="OKH346" s="141"/>
      <c r="OKI346" s="141"/>
      <c r="OKJ346" s="141"/>
      <c r="OKK346" s="141"/>
      <c r="OKL346" s="141"/>
      <c r="OKM346" s="141"/>
      <c r="OKN346" s="141"/>
      <c r="OKO346" s="141"/>
      <c r="OKP346" s="141"/>
      <c r="OKQ346" s="141"/>
      <c r="OKR346" s="141"/>
      <c r="OKS346" s="141"/>
      <c r="OKT346" s="141"/>
      <c r="OKU346" s="141"/>
      <c r="OKV346" s="141"/>
      <c r="OKW346" s="141"/>
      <c r="OKX346" s="141"/>
      <c r="OKY346" s="141"/>
      <c r="OKZ346" s="141"/>
      <c r="OLA346" s="141"/>
      <c r="OLB346" s="141"/>
      <c r="OLC346" s="141"/>
      <c r="OLD346" s="141"/>
      <c r="OLE346" s="141"/>
      <c r="OLF346" s="141"/>
      <c r="OLG346" s="141"/>
      <c r="OLH346" s="141"/>
      <c r="OLI346" s="141"/>
      <c r="OLJ346" s="141"/>
      <c r="OLK346" s="141"/>
      <c r="OLL346" s="141"/>
      <c r="OLM346" s="141"/>
      <c r="OLN346" s="141"/>
      <c r="OLO346" s="141"/>
      <c r="OLP346" s="141"/>
      <c r="OLQ346" s="141"/>
      <c r="OLR346" s="141"/>
      <c r="OLS346" s="141"/>
      <c r="OLT346" s="141"/>
      <c r="OLU346" s="141"/>
      <c r="OLV346" s="141"/>
      <c r="OLW346" s="141"/>
      <c r="OLX346" s="141"/>
      <c r="OLY346" s="141"/>
      <c r="OLZ346" s="141"/>
      <c r="OMA346" s="141"/>
      <c r="OMB346" s="141"/>
      <c r="OMC346" s="141"/>
      <c r="OMD346" s="141"/>
      <c r="OME346" s="141"/>
      <c r="OMF346" s="141"/>
      <c r="OMG346" s="141"/>
      <c r="OMH346" s="141"/>
      <c r="OMI346" s="141"/>
      <c r="OMJ346" s="141"/>
      <c r="OMK346" s="141"/>
      <c r="OML346" s="141"/>
      <c r="OMM346" s="141"/>
      <c r="OMN346" s="141"/>
      <c r="OMO346" s="141"/>
      <c r="OMP346" s="141"/>
      <c r="OMQ346" s="141"/>
      <c r="OMR346" s="141"/>
      <c r="OMS346" s="141"/>
      <c r="OMT346" s="141"/>
      <c r="OMU346" s="141"/>
      <c r="OMV346" s="141"/>
      <c r="OMW346" s="141"/>
      <c r="OMX346" s="141"/>
      <c r="OMY346" s="141"/>
      <c r="OMZ346" s="141"/>
      <c r="ONA346" s="141"/>
      <c r="ONB346" s="141"/>
      <c r="ONC346" s="141"/>
      <c r="OND346" s="141"/>
      <c r="ONE346" s="141"/>
      <c r="ONF346" s="141"/>
      <c r="ONG346" s="141"/>
      <c r="ONH346" s="141"/>
      <c r="ONI346" s="141"/>
      <c r="ONJ346" s="141"/>
      <c r="ONK346" s="141"/>
      <c r="ONL346" s="141"/>
      <c r="ONM346" s="141"/>
      <c r="ONN346" s="141"/>
      <c r="ONO346" s="141"/>
      <c r="ONP346" s="141"/>
      <c r="ONQ346" s="141"/>
      <c r="ONR346" s="141"/>
      <c r="ONS346" s="141"/>
      <c r="ONT346" s="141"/>
      <c r="ONU346" s="141"/>
      <c r="ONV346" s="141"/>
      <c r="ONW346" s="141"/>
      <c r="ONX346" s="141"/>
      <c r="ONY346" s="141"/>
      <c r="ONZ346" s="141"/>
      <c r="OOA346" s="141"/>
      <c r="OOB346" s="141"/>
      <c r="OOC346" s="141"/>
      <c r="OOD346" s="141"/>
      <c r="OOE346" s="141"/>
      <c r="OOF346" s="141"/>
      <c r="OOG346" s="141"/>
      <c r="OOH346" s="141"/>
      <c r="OOI346" s="141"/>
      <c r="OOJ346" s="141"/>
      <c r="OOK346" s="141"/>
      <c r="OOL346" s="141"/>
      <c r="OOM346" s="141"/>
      <c r="OON346" s="141"/>
      <c r="OOO346" s="141"/>
      <c r="OOP346" s="141"/>
      <c r="OOQ346" s="141"/>
      <c r="OOR346" s="141"/>
      <c r="OOS346" s="141"/>
      <c r="OOT346" s="141"/>
      <c r="OOU346" s="141"/>
      <c r="OOV346" s="141"/>
      <c r="OOW346" s="141"/>
      <c r="OOX346" s="141"/>
      <c r="OOY346" s="141"/>
      <c r="OOZ346" s="141"/>
      <c r="OPA346" s="141"/>
      <c r="OPB346" s="141"/>
      <c r="OPC346" s="141"/>
      <c r="OPD346" s="141"/>
      <c r="OPE346" s="141"/>
      <c r="OPF346" s="141"/>
      <c r="OPG346" s="141"/>
      <c r="OPH346" s="141"/>
      <c r="OPI346" s="141"/>
      <c r="OPJ346" s="141"/>
      <c r="OPK346" s="141"/>
      <c r="OPL346" s="141"/>
      <c r="OPM346" s="141"/>
      <c r="OPN346" s="141"/>
      <c r="OPO346" s="141"/>
      <c r="OPP346" s="141"/>
      <c r="OPQ346" s="141"/>
      <c r="OPR346" s="141"/>
      <c r="OPS346" s="141"/>
      <c r="OPT346" s="141"/>
      <c r="OPU346" s="141"/>
      <c r="OPV346" s="141"/>
      <c r="OPW346" s="141"/>
      <c r="OPX346" s="141"/>
      <c r="OPY346" s="141"/>
      <c r="OPZ346" s="141"/>
      <c r="OQA346" s="141"/>
      <c r="OQB346" s="141"/>
      <c r="OQC346" s="141"/>
      <c r="OQD346" s="141"/>
      <c r="OQE346" s="141"/>
      <c r="OQF346" s="141"/>
      <c r="OQG346" s="141"/>
      <c r="OQH346" s="141"/>
      <c r="OQI346" s="141"/>
      <c r="OQJ346" s="141"/>
      <c r="OQK346" s="141"/>
      <c r="OQL346" s="141"/>
      <c r="OQM346" s="141"/>
      <c r="OQN346" s="141"/>
      <c r="OQO346" s="141"/>
      <c r="OQP346" s="141"/>
      <c r="OQQ346" s="141"/>
      <c r="OQR346" s="141"/>
      <c r="OQS346" s="141"/>
      <c r="OQT346" s="141"/>
      <c r="OQU346" s="141"/>
      <c r="OQV346" s="141"/>
      <c r="OQW346" s="141"/>
      <c r="OQX346" s="141"/>
      <c r="OQY346" s="141"/>
      <c r="OQZ346" s="141"/>
      <c r="ORA346" s="141"/>
      <c r="ORB346" s="141"/>
      <c r="ORC346" s="141"/>
      <c r="ORD346" s="141"/>
      <c r="ORE346" s="141"/>
      <c r="ORF346" s="141"/>
      <c r="ORG346" s="141"/>
      <c r="ORH346" s="141"/>
      <c r="ORI346" s="141"/>
      <c r="ORJ346" s="141"/>
      <c r="ORK346" s="141"/>
      <c r="ORL346" s="141"/>
      <c r="ORM346" s="141"/>
      <c r="ORN346" s="141"/>
      <c r="ORO346" s="141"/>
      <c r="ORP346" s="141"/>
      <c r="ORQ346" s="141"/>
      <c r="ORR346" s="141"/>
      <c r="ORS346" s="141"/>
      <c r="ORT346" s="141"/>
      <c r="ORU346" s="141"/>
      <c r="ORV346" s="141"/>
      <c r="ORW346" s="141"/>
      <c r="ORX346" s="141"/>
      <c r="ORY346" s="141"/>
      <c r="ORZ346" s="141"/>
      <c r="OSA346" s="141"/>
      <c r="OSB346" s="141"/>
      <c r="OSC346" s="141"/>
      <c r="OSD346" s="141"/>
      <c r="OSE346" s="141"/>
      <c r="OSF346" s="141"/>
      <c r="OSG346" s="141"/>
      <c r="OSH346" s="141"/>
      <c r="OSI346" s="141"/>
      <c r="OSJ346" s="141"/>
      <c r="OSK346" s="141"/>
      <c r="OSL346" s="141"/>
      <c r="OSM346" s="141"/>
      <c r="OSN346" s="141"/>
      <c r="OSO346" s="141"/>
      <c r="OSP346" s="141"/>
      <c r="OSQ346" s="141"/>
      <c r="OSR346" s="141"/>
      <c r="OSS346" s="141"/>
      <c r="OST346" s="141"/>
      <c r="OSU346" s="141"/>
      <c r="OSV346" s="141"/>
      <c r="OSW346" s="141"/>
      <c r="OSX346" s="141"/>
      <c r="OSY346" s="141"/>
      <c r="OSZ346" s="141"/>
      <c r="OTA346" s="141"/>
      <c r="OTB346" s="141"/>
      <c r="OTC346" s="141"/>
      <c r="OTD346" s="141"/>
      <c r="OTE346" s="141"/>
      <c r="OTF346" s="141"/>
      <c r="OTG346" s="141"/>
      <c r="OTH346" s="141"/>
      <c r="OTI346" s="141"/>
      <c r="OTJ346" s="141"/>
      <c r="OTK346" s="141"/>
      <c r="OTL346" s="141"/>
      <c r="OTM346" s="141"/>
      <c r="OTN346" s="141"/>
      <c r="OTO346" s="141"/>
      <c r="OTP346" s="141"/>
      <c r="OTQ346" s="141"/>
      <c r="OTR346" s="141"/>
      <c r="OTS346" s="141"/>
      <c r="OTT346" s="141"/>
      <c r="OTU346" s="141"/>
      <c r="OTV346" s="141"/>
      <c r="OTW346" s="141"/>
      <c r="OTX346" s="141"/>
      <c r="OTY346" s="141"/>
      <c r="OTZ346" s="141"/>
      <c r="OUA346" s="141"/>
      <c r="OUB346" s="141"/>
      <c r="OUC346" s="141"/>
      <c r="OUD346" s="141"/>
      <c r="OUE346" s="141"/>
      <c r="OUF346" s="141"/>
      <c r="OUG346" s="141"/>
      <c r="OUH346" s="141"/>
      <c r="OUI346" s="141"/>
      <c r="OUJ346" s="141"/>
      <c r="OUK346" s="141"/>
      <c r="OUL346" s="141"/>
      <c r="OUM346" s="141"/>
      <c r="OUN346" s="141"/>
      <c r="OUO346" s="141"/>
      <c r="OUP346" s="141"/>
      <c r="OUQ346" s="141"/>
      <c r="OUR346" s="141"/>
      <c r="OUS346" s="141"/>
      <c r="OUT346" s="141"/>
      <c r="OUU346" s="141"/>
      <c r="OUV346" s="141"/>
      <c r="OUW346" s="141"/>
      <c r="OUX346" s="141"/>
      <c r="OUY346" s="141"/>
      <c r="OUZ346" s="141"/>
      <c r="OVA346" s="141"/>
      <c r="OVB346" s="141"/>
      <c r="OVC346" s="141"/>
      <c r="OVD346" s="141"/>
      <c r="OVE346" s="141"/>
      <c r="OVF346" s="141"/>
      <c r="OVG346" s="141"/>
      <c r="OVH346" s="141"/>
      <c r="OVI346" s="141"/>
      <c r="OVJ346" s="141"/>
      <c r="OVK346" s="141"/>
      <c r="OVL346" s="141"/>
      <c r="OVM346" s="141"/>
      <c r="OVN346" s="141"/>
      <c r="OVO346" s="141"/>
      <c r="OVP346" s="141"/>
      <c r="OVQ346" s="141"/>
      <c r="OVR346" s="141"/>
      <c r="OVS346" s="141"/>
      <c r="OVT346" s="141"/>
      <c r="OVU346" s="141"/>
      <c r="OVV346" s="141"/>
      <c r="OVW346" s="141"/>
      <c r="OVX346" s="141"/>
      <c r="OVY346" s="141"/>
      <c r="OVZ346" s="141"/>
      <c r="OWA346" s="141"/>
      <c r="OWB346" s="141"/>
      <c r="OWC346" s="141"/>
      <c r="OWD346" s="141"/>
      <c r="OWE346" s="141"/>
      <c r="OWF346" s="141"/>
      <c r="OWG346" s="141"/>
      <c r="OWH346" s="141"/>
      <c r="OWI346" s="141"/>
      <c r="OWJ346" s="141"/>
      <c r="OWK346" s="141"/>
      <c r="OWL346" s="141"/>
      <c r="OWM346" s="141"/>
      <c r="OWN346" s="141"/>
      <c r="OWO346" s="141"/>
      <c r="OWP346" s="141"/>
      <c r="OWQ346" s="141"/>
      <c r="OWR346" s="141"/>
      <c r="OWS346" s="141"/>
      <c r="OWT346" s="141"/>
      <c r="OWU346" s="141"/>
      <c r="OWV346" s="141"/>
      <c r="OWW346" s="141"/>
      <c r="OWX346" s="141"/>
      <c r="OWY346" s="141"/>
      <c r="OWZ346" s="141"/>
      <c r="OXA346" s="141"/>
      <c r="OXB346" s="141"/>
      <c r="OXC346" s="141"/>
      <c r="OXD346" s="141"/>
      <c r="OXE346" s="141"/>
      <c r="OXF346" s="141"/>
      <c r="OXG346" s="141"/>
      <c r="OXH346" s="141"/>
      <c r="OXI346" s="141"/>
      <c r="OXJ346" s="141"/>
      <c r="OXK346" s="141"/>
      <c r="OXL346" s="141"/>
      <c r="OXM346" s="141"/>
      <c r="OXN346" s="141"/>
      <c r="OXO346" s="141"/>
      <c r="OXP346" s="141"/>
      <c r="OXQ346" s="141"/>
      <c r="OXR346" s="141"/>
      <c r="OXS346" s="141"/>
      <c r="OXT346" s="141"/>
      <c r="OXU346" s="141"/>
      <c r="OXV346" s="141"/>
      <c r="OXW346" s="141"/>
      <c r="OXX346" s="141"/>
      <c r="OXY346" s="141"/>
      <c r="OXZ346" s="141"/>
      <c r="OYA346" s="141"/>
      <c r="OYB346" s="141"/>
      <c r="OYC346" s="141"/>
      <c r="OYD346" s="141"/>
      <c r="OYE346" s="141"/>
      <c r="OYF346" s="141"/>
      <c r="OYG346" s="141"/>
      <c r="OYH346" s="141"/>
      <c r="OYI346" s="141"/>
      <c r="OYJ346" s="141"/>
      <c r="OYK346" s="141"/>
      <c r="OYL346" s="141"/>
      <c r="OYM346" s="141"/>
      <c r="OYN346" s="141"/>
      <c r="OYO346" s="141"/>
      <c r="OYP346" s="141"/>
      <c r="OYQ346" s="141"/>
      <c r="OYR346" s="141"/>
      <c r="OYS346" s="141"/>
      <c r="OYT346" s="141"/>
      <c r="OYU346" s="141"/>
      <c r="OYV346" s="141"/>
      <c r="OYW346" s="141"/>
      <c r="OYX346" s="141"/>
      <c r="OYY346" s="141"/>
      <c r="OYZ346" s="141"/>
      <c r="OZA346" s="141"/>
      <c r="OZB346" s="141"/>
      <c r="OZC346" s="141"/>
      <c r="OZD346" s="141"/>
      <c r="OZE346" s="141"/>
      <c r="OZF346" s="141"/>
      <c r="OZG346" s="141"/>
      <c r="OZH346" s="141"/>
      <c r="OZI346" s="141"/>
      <c r="OZJ346" s="141"/>
      <c r="OZK346" s="141"/>
      <c r="OZL346" s="141"/>
      <c r="OZM346" s="141"/>
      <c r="OZN346" s="141"/>
      <c r="OZO346" s="141"/>
      <c r="OZP346" s="141"/>
      <c r="OZQ346" s="141"/>
      <c r="OZR346" s="141"/>
      <c r="OZS346" s="141"/>
      <c r="OZT346" s="141"/>
      <c r="OZU346" s="141"/>
      <c r="OZV346" s="141"/>
      <c r="OZW346" s="141"/>
      <c r="OZX346" s="141"/>
      <c r="OZY346" s="141"/>
      <c r="OZZ346" s="141"/>
      <c r="PAA346" s="141"/>
      <c r="PAB346" s="141"/>
      <c r="PAC346" s="141"/>
      <c r="PAD346" s="141"/>
      <c r="PAE346" s="141"/>
      <c r="PAF346" s="141"/>
      <c r="PAG346" s="141"/>
      <c r="PAH346" s="141"/>
      <c r="PAI346" s="141"/>
      <c r="PAJ346" s="141"/>
      <c r="PAK346" s="141"/>
      <c r="PAL346" s="141"/>
      <c r="PAM346" s="141"/>
      <c r="PAN346" s="141"/>
      <c r="PAO346" s="141"/>
      <c r="PAP346" s="141"/>
      <c r="PAQ346" s="141"/>
      <c r="PAR346" s="141"/>
      <c r="PAS346" s="141"/>
      <c r="PAT346" s="141"/>
      <c r="PAU346" s="141"/>
      <c r="PAV346" s="141"/>
      <c r="PAW346" s="141"/>
      <c r="PAX346" s="141"/>
      <c r="PAY346" s="141"/>
      <c r="PAZ346" s="141"/>
      <c r="PBA346" s="141"/>
      <c r="PBB346" s="141"/>
      <c r="PBC346" s="141"/>
      <c r="PBD346" s="141"/>
      <c r="PBE346" s="141"/>
      <c r="PBF346" s="141"/>
      <c r="PBG346" s="141"/>
      <c r="PBH346" s="141"/>
      <c r="PBI346" s="141"/>
      <c r="PBJ346" s="141"/>
      <c r="PBK346" s="141"/>
      <c r="PBL346" s="141"/>
      <c r="PBM346" s="141"/>
      <c r="PBN346" s="141"/>
      <c r="PBO346" s="141"/>
      <c r="PBP346" s="141"/>
      <c r="PBQ346" s="141"/>
      <c r="PBR346" s="141"/>
      <c r="PBS346" s="141"/>
      <c r="PBT346" s="141"/>
      <c r="PBU346" s="141"/>
      <c r="PBV346" s="141"/>
      <c r="PBW346" s="141"/>
      <c r="PBX346" s="141"/>
      <c r="PBY346" s="141"/>
      <c r="PBZ346" s="141"/>
      <c r="PCA346" s="141"/>
      <c r="PCB346" s="141"/>
      <c r="PCC346" s="141"/>
      <c r="PCD346" s="141"/>
      <c r="PCE346" s="141"/>
      <c r="PCF346" s="141"/>
      <c r="PCG346" s="141"/>
      <c r="PCH346" s="141"/>
      <c r="PCI346" s="141"/>
      <c r="PCJ346" s="141"/>
      <c r="PCK346" s="141"/>
      <c r="PCL346" s="141"/>
      <c r="PCM346" s="141"/>
      <c r="PCN346" s="141"/>
      <c r="PCO346" s="141"/>
      <c r="PCP346" s="141"/>
      <c r="PCQ346" s="141"/>
      <c r="PCR346" s="141"/>
      <c r="PCS346" s="141"/>
      <c r="PCT346" s="141"/>
      <c r="PCU346" s="141"/>
      <c r="PCV346" s="141"/>
      <c r="PCW346" s="141"/>
      <c r="PCX346" s="141"/>
      <c r="PCY346" s="141"/>
      <c r="PCZ346" s="141"/>
      <c r="PDA346" s="141"/>
      <c r="PDB346" s="141"/>
      <c r="PDC346" s="141"/>
      <c r="PDD346" s="141"/>
      <c r="PDE346" s="141"/>
      <c r="PDF346" s="141"/>
      <c r="PDG346" s="141"/>
      <c r="PDH346" s="141"/>
      <c r="PDI346" s="141"/>
      <c r="PDJ346" s="141"/>
      <c r="PDK346" s="141"/>
      <c r="PDL346" s="141"/>
      <c r="PDM346" s="141"/>
      <c r="PDN346" s="141"/>
      <c r="PDO346" s="141"/>
      <c r="PDP346" s="141"/>
      <c r="PDQ346" s="141"/>
      <c r="PDR346" s="141"/>
      <c r="PDS346" s="141"/>
      <c r="PDT346" s="141"/>
      <c r="PDU346" s="141"/>
      <c r="PDV346" s="141"/>
      <c r="PDW346" s="141"/>
      <c r="PDX346" s="141"/>
      <c r="PDY346" s="141"/>
      <c r="PDZ346" s="141"/>
      <c r="PEA346" s="141"/>
      <c r="PEB346" s="141"/>
      <c r="PEC346" s="141"/>
      <c r="PED346" s="141"/>
      <c r="PEE346" s="141"/>
      <c r="PEF346" s="141"/>
      <c r="PEG346" s="141"/>
      <c r="PEH346" s="141"/>
      <c r="PEI346" s="141"/>
      <c r="PEJ346" s="141"/>
      <c r="PEK346" s="141"/>
      <c r="PEL346" s="141"/>
      <c r="PEM346" s="141"/>
      <c r="PEN346" s="141"/>
      <c r="PEO346" s="141"/>
      <c r="PEP346" s="141"/>
      <c r="PEQ346" s="141"/>
      <c r="PER346" s="141"/>
      <c r="PES346" s="141"/>
      <c r="PET346" s="141"/>
      <c r="PEU346" s="141"/>
      <c r="PEV346" s="141"/>
      <c r="PEW346" s="141"/>
      <c r="PEX346" s="141"/>
      <c r="PEY346" s="141"/>
      <c r="PEZ346" s="141"/>
      <c r="PFA346" s="141"/>
      <c r="PFB346" s="141"/>
      <c r="PFC346" s="141"/>
      <c r="PFD346" s="141"/>
      <c r="PFE346" s="141"/>
      <c r="PFF346" s="141"/>
      <c r="PFG346" s="141"/>
      <c r="PFH346" s="141"/>
      <c r="PFI346" s="141"/>
      <c r="PFJ346" s="141"/>
      <c r="PFK346" s="141"/>
      <c r="PFL346" s="141"/>
      <c r="PFM346" s="141"/>
      <c r="PFN346" s="141"/>
      <c r="PFO346" s="141"/>
      <c r="PFP346" s="141"/>
      <c r="PFQ346" s="141"/>
      <c r="PFR346" s="141"/>
      <c r="PFS346" s="141"/>
      <c r="PFT346" s="141"/>
      <c r="PFU346" s="141"/>
      <c r="PFV346" s="141"/>
      <c r="PFW346" s="141"/>
      <c r="PFX346" s="141"/>
      <c r="PFY346" s="141"/>
      <c r="PFZ346" s="141"/>
      <c r="PGA346" s="141"/>
      <c r="PGB346" s="141"/>
      <c r="PGC346" s="141"/>
      <c r="PGD346" s="141"/>
      <c r="PGE346" s="141"/>
      <c r="PGF346" s="141"/>
      <c r="PGG346" s="141"/>
      <c r="PGH346" s="141"/>
      <c r="PGI346" s="141"/>
      <c r="PGJ346" s="141"/>
      <c r="PGK346" s="141"/>
      <c r="PGL346" s="141"/>
      <c r="PGM346" s="141"/>
      <c r="PGN346" s="141"/>
      <c r="PGO346" s="141"/>
      <c r="PGP346" s="141"/>
      <c r="PGQ346" s="141"/>
      <c r="PGR346" s="141"/>
      <c r="PGS346" s="141"/>
      <c r="PGT346" s="141"/>
      <c r="PGU346" s="141"/>
      <c r="PGV346" s="141"/>
      <c r="PGW346" s="141"/>
      <c r="PGX346" s="141"/>
      <c r="PGY346" s="141"/>
      <c r="PGZ346" s="141"/>
      <c r="PHA346" s="141"/>
      <c r="PHB346" s="141"/>
      <c r="PHC346" s="141"/>
      <c r="PHD346" s="141"/>
      <c r="PHE346" s="141"/>
      <c r="PHF346" s="141"/>
      <c r="PHG346" s="141"/>
      <c r="PHH346" s="141"/>
      <c r="PHI346" s="141"/>
      <c r="PHJ346" s="141"/>
      <c r="PHK346" s="141"/>
      <c r="PHL346" s="141"/>
      <c r="PHM346" s="141"/>
      <c r="PHN346" s="141"/>
      <c r="PHO346" s="141"/>
      <c r="PHP346" s="141"/>
      <c r="PHQ346" s="141"/>
      <c r="PHR346" s="141"/>
      <c r="PHS346" s="141"/>
      <c r="PHT346" s="141"/>
      <c r="PHU346" s="141"/>
      <c r="PHV346" s="141"/>
      <c r="PHW346" s="141"/>
      <c r="PHX346" s="141"/>
      <c r="PHY346" s="141"/>
      <c r="PHZ346" s="141"/>
      <c r="PIA346" s="141"/>
      <c r="PIB346" s="141"/>
      <c r="PIC346" s="141"/>
      <c r="PID346" s="141"/>
      <c r="PIE346" s="141"/>
      <c r="PIF346" s="141"/>
      <c r="PIG346" s="141"/>
      <c r="PIH346" s="141"/>
      <c r="PII346" s="141"/>
      <c r="PIJ346" s="141"/>
      <c r="PIK346" s="141"/>
      <c r="PIL346" s="141"/>
      <c r="PIM346" s="141"/>
      <c r="PIN346" s="141"/>
      <c r="PIO346" s="141"/>
      <c r="PIP346" s="141"/>
      <c r="PIQ346" s="141"/>
      <c r="PIR346" s="141"/>
      <c r="PIS346" s="141"/>
      <c r="PIT346" s="141"/>
      <c r="PIU346" s="141"/>
      <c r="PIV346" s="141"/>
      <c r="PIW346" s="141"/>
      <c r="PIX346" s="141"/>
      <c r="PIY346" s="141"/>
      <c r="PIZ346" s="141"/>
      <c r="PJA346" s="141"/>
      <c r="PJB346" s="141"/>
      <c r="PJC346" s="141"/>
      <c r="PJD346" s="141"/>
      <c r="PJE346" s="141"/>
      <c r="PJF346" s="141"/>
      <c r="PJG346" s="141"/>
      <c r="PJH346" s="141"/>
      <c r="PJI346" s="141"/>
      <c r="PJJ346" s="141"/>
      <c r="PJK346" s="141"/>
      <c r="PJL346" s="141"/>
      <c r="PJM346" s="141"/>
      <c r="PJN346" s="141"/>
      <c r="PJO346" s="141"/>
      <c r="PJP346" s="141"/>
      <c r="PJQ346" s="141"/>
      <c r="PJR346" s="141"/>
      <c r="PJS346" s="141"/>
      <c r="PJT346" s="141"/>
      <c r="PJU346" s="141"/>
      <c r="PJV346" s="141"/>
      <c r="PJW346" s="141"/>
      <c r="PJX346" s="141"/>
      <c r="PJY346" s="141"/>
      <c r="PJZ346" s="141"/>
      <c r="PKA346" s="141"/>
      <c r="PKB346" s="141"/>
      <c r="PKC346" s="141"/>
      <c r="PKD346" s="141"/>
      <c r="PKE346" s="141"/>
      <c r="PKF346" s="141"/>
      <c r="PKG346" s="141"/>
      <c r="PKH346" s="141"/>
      <c r="PKI346" s="141"/>
      <c r="PKJ346" s="141"/>
      <c r="PKK346" s="141"/>
      <c r="PKL346" s="141"/>
      <c r="PKM346" s="141"/>
      <c r="PKN346" s="141"/>
      <c r="PKO346" s="141"/>
      <c r="PKP346" s="141"/>
      <c r="PKQ346" s="141"/>
      <c r="PKR346" s="141"/>
      <c r="PKS346" s="141"/>
      <c r="PKT346" s="141"/>
      <c r="PKU346" s="141"/>
      <c r="PKV346" s="141"/>
      <c r="PKW346" s="141"/>
      <c r="PKX346" s="141"/>
      <c r="PKY346" s="141"/>
      <c r="PKZ346" s="141"/>
      <c r="PLA346" s="141"/>
      <c r="PLB346" s="141"/>
      <c r="PLC346" s="141"/>
      <c r="PLD346" s="141"/>
      <c r="PLE346" s="141"/>
      <c r="PLF346" s="141"/>
      <c r="PLG346" s="141"/>
      <c r="PLH346" s="141"/>
      <c r="PLI346" s="141"/>
      <c r="PLJ346" s="141"/>
      <c r="PLK346" s="141"/>
      <c r="PLL346" s="141"/>
      <c r="PLM346" s="141"/>
      <c r="PLN346" s="141"/>
      <c r="PLO346" s="141"/>
      <c r="PLP346" s="141"/>
      <c r="PLQ346" s="141"/>
      <c r="PLR346" s="141"/>
      <c r="PLS346" s="141"/>
      <c r="PLT346" s="141"/>
      <c r="PLU346" s="141"/>
      <c r="PLV346" s="141"/>
      <c r="PLW346" s="141"/>
      <c r="PLX346" s="141"/>
      <c r="PLY346" s="141"/>
      <c r="PLZ346" s="141"/>
      <c r="PMA346" s="141"/>
      <c r="PMB346" s="141"/>
      <c r="PMC346" s="141"/>
      <c r="PMD346" s="141"/>
      <c r="PME346" s="141"/>
      <c r="PMF346" s="141"/>
      <c r="PMG346" s="141"/>
      <c r="PMH346" s="141"/>
      <c r="PMI346" s="141"/>
      <c r="PMJ346" s="141"/>
      <c r="PMK346" s="141"/>
      <c r="PML346" s="141"/>
      <c r="PMM346" s="141"/>
      <c r="PMN346" s="141"/>
      <c r="PMO346" s="141"/>
      <c r="PMP346" s="141"/>
      <c r="PMQ346" s="141"/>
      <c r="PMR346" s="141"/>
      <c r="PMS346" s="141"/>
      <c r="PMT346" s="141"/>
      <c r="PMU346" s="141"/>
      <c r="PMV346" s="141"/>
      <c r="PMW346" s="141"/>
      <c r="PMX346" s="141"/>
      <c r="PMY346" s="141"/>
      <c r="PMZ346" s="141"/>
      <c r="PNA346" s="141"/>
      <c r="PNB346" s="141"/>
      <c r="PNC346" s="141"/>
      <c r="PND346" s="141"/>
      <c r="PNE346" s="141"/>
      <c r="PNF346" s="141"/>
      <c r="PNG346" s="141"/>
      <c r="PNH346" s="141"/>
      <c r="PNI346" s="141"/>
      <c r="PNJ346" s="141"/>
      <c r="PNK346" s="141"/>
      <c r="PNL346" s="141"/>
      <c r="PNM346" s="141"/>
      <c r="PNN346" s="141"/>
      <c r="PNO346" s="141"/>
      <c r="PNP346" s="141"/>
      <c r="PNQ346" s="141"/>
      <c r="PNR346" s="141"/>
      <c r="PNS346" s="141"/>
      <c r="PNT346" s="141"/>
      <c r="PNU346" s="141"/>
      <c r="PNV346" s="141"/>
      <c r="PNW346" s="141"/>
      <c r="PNX346" s="141"/>
      <c r="PNY346" s="141"/>
      <c r="PNZ346" s="141"/>
      <c r="POA346" s="141"/>
      <c r="POB346" s="141"/>
      <c r="POC346" s="141"/>
      <c r="POD346" s="141"/>
      <c r="POE346" s="141"/>
      <c r="POF346" s="141"/>
      <c r="POG346" s="141"/>
      <c r="POH346" s="141"/>
      <c r="POI346" s="141"/>
      <c r="POJ346" s="141"/>
      <c r="POK346" s="141"/>
      <c r="POL346" s="141"/>
      <c r="POM346" s="141"/>
      <c r="PON346" s="141"/>
      <c r="POO346" s="141"/>
      <c r="POP346" s="141"/>
      <c r="POQ346" s="141"/>
      <c r="POR346" s="141"/>
      <c r="POS346" s="141"/>
      <c r="POT346" s="141"/>
      <c r="POU346" s="141"/>
      <c r="POV346" s="141"/>
      <c r="POW346" s="141"/>
      <c r="POX346" s="141"/>
      <c r="POY346" s="141"/>
      <c r="POZ346" s="141"/>
      <c r="PPA346" s="141"/>
      <c r="PPB346" s="141"/>
      <c r="PPC346" s="141"/>
      <c r="PPD346" s="141"/>
      <c r="PPE346" s="141"/>
      <c r="PPF346" s="141"/>
      <c r="PPG346" s="141"/>
      <c r="PPH346" s="141"/>
      <c r="PPI346" s="141"/>
      <c r="PPJ346" s="141"/>
      <c r="PPK346" s="141"/>
      <c r="PPL346" s="141"/>
      <c r="PPM346" s="141"/>
      <c r="PPN346" s="141"/>
      <c r="PPO346" s="141"/>
      <c r="PPP346" s="141"/>
      <c r="PPQ346" s="141"/>
      <c r="PPR346" s="141"/>
      <c r="PPS346" s="141"/>
      <c r="PPT346" s="141"/>
      <c r="PPU346" s="141"/>
      <c r="PPV346" s="141"/>
      <c r="PPW346" s="141"/>
      <c r="PPX346" s="141"/>
      <c r="PPY346" s="141"/>
      <c r="PPZ346" s="141"/>
      <c r="PQA346" s="141"/>
      <c r="PQB346" s="141"/>
      <c r="PQC346" s="141"/>
      <c r="PQD346" s="141"/>
      <c r="PQE346" s="141"/>
      <c r="PQF346" s="141"/>
      <c r="PQG346" s="141"/>
      <c r="PQH346" s="141"/>
      <c r="PQI346" s="141"/>
      <c r="PQJ346" s="141"/>
      <c r="PQK346" s="141"/>
      <c r="PQL346" s="141"/>
      <c r="PQM346" s="141"/>
      <c r="PQN346" s="141"/>
      <c r="PQO346" s="141"/>
      <c r="PQP346" s="141"/>
      <c r="PQQ346" s="141"/>
      <c r="PQR346" s="141"/>
      <c r="PQS346" s="141"/>
      <c r="PQT346" s="141"/>
      <c r="PQU346" s="141"/>
      <c r="PQV346" s="141"/>
      <c r="PQW346" s="141"/>
      <c r="PQX346" s="141"/>
      <c r="PQY346" s="141"/>
      <c r="PQZ346" s="141"/>
      <c r="PRA346" s="141"/>
      <c r="PRB346" s="141"/>
      <c r="PRC346" s="141"/>
      <c r="PRD346" s="141"/>
      <c r="PRE346" s="141"/>
      <c r="PRF346" s="141"/>
      <c r="PRG346" s="141"/>
      <c r="PRH346" s="141"/>
      <c r="PRI346" s="141"/>
      <c r="PRJ346" s="141"/>
      <c r="PRK346" s="141"/>
      <c r="PRL346" s="141"/>
      <c r="PRM346" s="141"/>
      <c r="PRN346" s="141"/>
      <c r="PRO346" s="141"/>
      <c r="PRP346" s="141"/>
      <c r="PRQ346" s="141"/>
      <c r="PRR346" s="141"/>
      <c r="PRS346" s="141"/>
      <c r="PRT346" s="141"/>
      <c r="PRU346" s="141"/>
      <c r="PRV346" s="141"/>
      <c r="PRW346" s="141"/>
      <c r="PRX346" s="141"/>
      <c r="PRY346" s="141"/>
      <c r="PRZ346" s="141"/>
      <c r="PSA346" s="141"/>
      <c r="PSB346" s="141"/>
      <c r="PSC346" s="141"/>
      <c r="PSD346" s="141"/>
      <c r="PSE346" s="141"/>
      <c r="PSF346" s="141"/>
      <c r="PSG346" s="141"/>
      <c r="PSH346" s="141"/>
      <c r="PSI346" s="141"/>
      <c r="PSJ346" s="141"/>
      <c r="PSK346" s="141"/>
      <c r="PSL346" s="141"/>
      <c r="PSM346" s="141"/>
      <c r="PSN346" s="141"/>
      <c r="PSO346" s="141"/>
      <c r="PSP346" s="141"/>
      <c r="PSQ346" s="141"/>
      <c r="PSR346" s="141"/>
      <c r="PSS346" s="141"/>
      <c r="PST346" s="141"/>
      <c r="PSU346" s="141"/>
      <c r="PSV346" s="141"/>
      <c r="PSW346" s="141"/>
      <c r="PSX346" s="141"/>
      <c r="PSY346" s="141"/>
      <c r="PSZ346" s="141"/>
      <c r="PTA346" s="141"/>
      <c r="PTB346" s="141"/>
      <c r="PTC346" s="141"/>
      <c r="PTD346" s="141"/>
      <c r="PTE346" s="141"/>
      <c r="PTF346" s="141"/>
      <c r="PTG346" s="141"/>
      <c r="PTH346" s="141"/>
      <c r="PTI346" s="141"/>
      <c r="PTJ346" s="141"/>
      <c r="PTK346" s="141"/>
      <c r="PTL346" s="141"/>
      <c r="PTM346" s="141"/>
      <c r="PTN346" s="141"/>
      <c r="PTO346" s="141"/>
      <c r="PTP346" s="141"/>
      <c r="PTQ346" s="141"/>
      <c r="PTR346" s="141"/>
      <c r="PTS346" s="141"/>
      <c r="PTT346" s="141"/>
      <c r="PTU346" s="141"/>
      <c r="PTV346" s="141"/>
      <c r="PTW346" s="141"/>
      <c r="PTX346" s="141"/>
      <c r="PTY346" s="141"/>
      <c r="PTZ346" s="141"/>
      <c r="PUA346" s="141"/>
      <c r="PUB346" s="141"/>
      <c r="PUC346" s="141"/>
      <c r="PUD346" s="141"/>
      <c r="PUE346" s="141"/>
      <c r="PUF346" s="141"/>
      <c r="PUG346" s="141"/>
      <c r="PUH346" s="141"/>
      <c r="PUI346" s="141"/>
      <c r="PUJ346" s="141"/>
      <c r="PUK346" s="141"/>
      <c r="PUL346" s="141"/>
      <c r="PUM346" s="141"/>
      <c r="PUN346" s="141"/>
      <c r="PUO346" s="141"/>
      <c r="PUP346" s="141"/>
      <c r="PUQ346" s="141"/>
      <c r="PUR346" s="141"/>
      <c r="PUS346" s="141"/>
      <c r="PUT346" s="141"/>
      <c r="PUU346" s="141"/>
      <c r="PUV346" s="141"/>
      <c r="PUW346" s="141"/>
      <c r="PUX346" s="141"/>
      <c r="PUY346" s="141"/>
      <c r="PUZ346" s="141"/>
      <c r="PVA346" s="141"/>
      <c r="PVB346" s="141"/>
      <c r="PVC346" s="141"/>
      <c r="PVD346" s="141"/>
      <c r="PVE346" s="141"/>
      <c r="PVF346" s="141"/>
      <c r="PVG346" s="141"/>
      <c r="PVH346" s="141"/>
      <c r="PVI346" s="141"/>
      <c r="PVJ346" s="141"/>
      <c r="PVK346" s="141"/>
      <c r="PVL346" s="141"/>
      <c r="PVM346" s="141"/>
      <c r="PVN346" s="141"/>
      <c r="PVO346" s="141"/>
      <c r="PVP346" s="141"/>
      <c r="PVQ346" s="141"/>
      <c r="PVR346" s="141"/>
      <c r="PVS346" s="141"/>
      <c r="PVT346" s="141"/>
      <c r="PVU346" s="141"/>
      <c r="PVV346" s="141"/>
      <c r="PVW346" s="141"/>
      <c r="PVX346" s="141"/>
      <c r="PVY346" s="141"/>
      <c r="PVZ346" s="141"/>
      <c r="PWA346" s="141"/>
      <c r="PWB346" s="141"/>
      <c r="PWC346" s="141"/>
      <c r="PWD346" s="141"/>
      <c r="PWE346" s="141"/>
      <c r="PWF346" s="141"/>
      <c r="PWG346" s="141"/>
      <c r="PWH346" s="141"/>
      <c r="PWI346" s="141"/>
      <c r="PWJ346" s="141"/>
      <c r="PWK346" s="141"/>
      <c r="PWL346" s="141"/>
      <c r="PWM346" s="141"/>
      <c r="PWN346" s="141"/>
      <c r="PWO346" s="141"/>
      <c r="PWP346" s="141"/>
      <c r="PWQ346" s="141"/>
      <c r="PWR346" s="141"/>
      <c r="PWS346" s="141"/>
      <c r="PWT346" s="141"/>
      <c r="PWU346" s="141"/>
      <c r="PWV346" s="141"/>
      <c r="PWW346" s="141"/>
      <c r="PWX346" s="141"/>
      <c r="PWY346" s="141"/>
      <c r="PWZ346" s="141"/>
      <c r="PXA346" s="141"/>
      <c r="PXB346" s="141"/>
      <c r="PXC346" s="141"/>
      <c r="PXD346" s="141"/>
      <c r="PXE346" s="141"/>
      <c r="PXF346" s="141"/>
      <c r="PXG346" s="141"/>
      <c r="PXH346" s="141"/>
      <c r="PXI346" s="141"/>
      <c r="PXJ346" s="141"/>
      <c r="PXK346" s="141"/>
      <c r="PXL346" s="141"/>
      <c r="PXM346" s="141"/>
      <c r="PXN346" s="141"/>
      <c r="PXO346" s="141"/>
      <c r="PXP346" s="141"/>
      <c r="PXQ346" s="141"/>
      <c r="PXR346" s="141"/>
      <c r="PXS346" s="141"/>
      <c r="PXT346" s="141"/>
      <c r="PXU346" s="141"/>
      <c r="PXV346" s="141"/>
      <c r="PXW346" s="141"/>
      <c r="PXX346" s="141"/>
      <c r="PXY346" s="141"/>
      <c r="PXZ346" s="141"/>
      <c r="PYA346" s="141"/>
      <c r="PYB346" s="141"/>
      <c r="PYC346" s="141"/>
      <c r="PYD346" s="141"/>
      <c r="PYE346" s="141"/>
      <c r="PYF346" s="141"/>
      <c r="PYG346" s="141"/>
      <c r="PYH346" s="141"/>
      <c r="PYI346" s="141"/>
      <c r="PYJ346" s="141"/>
      <c r="PYK346" s="141"/>
      <c r="PYL346" s="141"/>
      <c r="PYM346" s="141"/>
      <c r="PYN346" s="141"/>
      <c r="PYO346" s="141"/>
      <c r="PYP346" s="141"/>
      <c r="PYQ346" s="141"/>
      <c r="PYR346" s="141"/>
      <c r="PYS346" s="141"/>
      <c r="PYT346" s="141"/>
      <c r="PYU346" s="141"/>
      <c r="PYV346" s="141"/>
      <c r="PYW346" s="141"/>
      <c r="PYX346" s="141"/>
      <c r="PYY346" s="141"/>
      <c r="PYZ346" s="141"/>
      <c r="PZA346" s="141"/>
      <c r="PZB346" s="141"/>
      <c r="PZC346" s="141"/>
      <c r="PZD346" s="141"/>
      <c r="PZE346" s="141"/>
      <c r="PZF346" s="141"/>
      <c r="PZG346" s="141"/>
      <c r="PZH346" s="141"/>
      <c r="PZI346" s="141"/>
      <c r="PZJ346" s="141"/>
      <c r="PZK346" s="141"/>
      <c r="PZL346" s="141"/>
      <c r="PZM346" s="141"/>
      <c r="PZN346" s="141"/>
      <c r="PZO346" s="141"/>
      <c r="PZP346" s="141"/>
      <c r="PZQ346" s="141"/>
      <c r="PZR346" s="141"/>
      <c r="PZS346" s="141"/>
      <c r="PZT346" s="141"/>
      <c r="PZU346" s="141"/>
      <c r="PZV346" s="141"/>
      <c r="PZW346" s="141"/>
      <c r="PZX346" s="141"/>
      <c r="PZY346" s="141"/>
      <c r="PZZ346" s="141"/>
      <c r="QAA346" s="141"/>
      <c r="QAB346" s="141"/>
      <c r="QAC346" s="141"/>
      <c r="QAD346" s="141"/>
      <c r="QAE346" s="141"/>
      <c r="QAF346" s="141"/>
      <c r="QAG346" s="141"/>
      <c r="QAH346" s="141"/>
      <c r="QAI346" s="141"/>
      <c r="QAJ346" s="141"/>
      <c r="QAK346" s="141"/>
      <c r="QAL346" s="141"/>
      <c r="QAM346" s="141"/>
      <c r="QAN346" s="141"/>
      <c r="QAO346" s="141"/>
      <c r="QAP346" s="141"/>
      <c r="QAQ346" s="141"/>
      <c r="QAR346" s="141"/>
      <c r="QAS346" s="141"/>
      <c r="QAT346" s="141"/>
      <c r="QAU346" s="141"/>
      <c r="QAV346" s="141"/>
      <c r="QAW346" s="141"/>
      <c r="QAX346" s="141"/>
      <c r="QAY346" s="141"/>
      <c r="QAZ346" s="141"/>
      <c r="QBA346" s="141"/>
      <c r="QBB346" s="141"/>
      <c r="QBC346" s="141"/>
      <c r="QBD346" s="141"/>
      <c r="QBE346" s="141"/>
      <c r="QBF346" s="141"/>
      <c r="QBG346" s="141"/>
      <c r="QBH346" s="141"/>
      <c r="QBI346" s="141"/>
      <c r="QBJ346" s="141"/>
      <c r="QBK346" s="141"/>
      <c r="QBL346" s="141"/>
      <c r="QBM346" s="141"/>
      <c r="QBN346" s="141"/>
      <c r="QBO346" s="141"/>
      <c r="QBP346" s="141"/>
      <c r="QBQ346" s="141"/>
      <c r="QBR346" s="141"/>
      <c r="QBS346" s="141"/>
      <c r="QBT346" s="141"/>
      <c r="QBU346" s="141"/>
      <c r="QBV346" s="141"/>
      <c r="QBW346" s="141"/>
      <c r="QBX346" s="141"/>
      <c r="QBY346" s="141"/>
      <c r="QBZ346" s="141"/>
      <c r="QCA346" s="141"/>
      <c r="QCB346" s="141"/>
      <c r="QCC346" s="141"/>
      <c r="QCD346" s="141"/>
      <c r="QCE346" s="141"/>
      <c r="QCF346" s="141"/>
      <c r="QCG346" s="141"/>
      <c r="QCH346" s="141"/>
      <c r="QCI346" s="141"/>
      <c r="QCJ346" s="141"/>
      <c r="QCK346" s="141"/>
      <c r="QCL346" s="141"/>
      <c r="QCM346" s="141"/>
      <c r="QCN346" s="141"/>
      <c r="QCO346" s="141"/>
      <c r="QCP346" s="141"/>
      <c r="QCQ346" s="141"/>
      <c r="QCR346" s="141"/>
      <c r="QCS346" s="141"/>
      <c r="QCT346" s="141"/>
      <c r="QCU346" s="141"/>
      <c r="QCV346" s="141"/>
      <c r="QCW346" s="141"/>
      <c r="QCX346" s="141"/>
      <c r="QCY346" s="141"/>
      <c r="QCZ346" s="141"/>
      <c r="QDA346" s="141"/>
      <c r="QDB346" s="141"/>
      <c r="QDC346" s="141"/>
      <c r="QDD346" s="141"/>
      <c r="QDE346" s="141"/>
      <c r="QDF346" s="141"/>
      <c r="QDG346" s="141"/>
      <c r="QDH346" s="141"/>
      <c r="QDI346" s="141"/>
      <c r="QDJ346" s="141"/>
      <c r="QDK346" s="141"/>
      <c r="QDL346" s="141"/>
      <c r="QDM346" s="141"/>
      <c r="QDN346" s="141"/>
      <c r="QDO346" s="141"/>
      <c r="QDP346" s="141"/>
      <c r="QDQ346" s="141"/>
      <c r="QDR346" s="141"/>
      <c r="QDS346" s="141"/>
      <c r="QDT346" s="141"/>
      <c r="QDU346" s="141"/>
      <c r="QDV346" s="141"/>
      <c r="QDW346" s="141"/>
      <c r="QDX346" s="141"/>
      <c r="QDY346" s="141"/>
      <c r="QDZ346" s="141"/>
      <c r="QEA346" s="141"/>
      <c r="QEB346" s="141"/>
      <c r="QEC346" s="141"/>
      <c r="QED346" s="141"/>
      <c r="QEE346" s="141"/>
      <c r="QEF346" s="141"/>
      <c r="QEG346" s="141"/>
      <c r="QEH346" s="141"/>
      <c r="QEI346" s="141"/>
      <c r="QEJ346" s="141"/>
      <c r="QEK346" s="141"/>
      <c r="QEL346" s="141"/>
      <c r="QEM346" s="141"/>
      <c r="QEN346" s="141"/>
      <c r="QEO346" s="141"/>
      <c r="QEP346" s="141"/>
      <c r="QEQ346" s="141"/>
      <c r="QER346" s="141"/>
      <c r="QES346" s="141"/>
      <c r="QET346" s="141"/>
      <c r="QEU346" s="141"/>
      <c r="QEV346" s="141"/>
      <c r="QEW346" s="141"/>
      <c r="QEX346" s="141"/>
      <c r="QEY346" s="141"/>
      <c r="QEZ346" s="141"/>
      <c r="QFA346" s="141"/>
      <c r="QFB346" s="141"/>
      <c r="QFC346" s="141"/>
      <c r="QFD346" s="141"/>
      <c r="QFE346" s="141"/>
      <c r="QFF346" s="141"/>
      <c r="QFG346" s="141"/>
      <c r="QFH346" s="141"/>
      <c r="QFI346" s="141"/>
      <c r="QFJ346" s="141"/>
      <c r="QFK346" s="141"/>
      <c r="QFL346" s="141"/>
      <c r="QFM346" s="141"/>
      <c r="QFN346" s="141"/>
      <c r="QFO346" s="141"/>
      <c r="QFP346" s="141"/>
      <c r="QFQ346" s="141"/>
      <c r="QFR346" s="141"/>
      <c r="QFS346" s="141"/>
      <c r="QFT346" s="141"/>
      <c r="QFU346" s="141"/>
      <c r="QFV346" s="141"/>
      <c r="QFW346" s="141"/>
      <c r="QFX346" s="141"/>
      <c r="QFY346" s="141"/>
      <c r="QFZ346" s="141"/>
      <c r="QGA346" s="141"/>
      <c r="QGB346" s="141"/>
      <c r="QGC346" s="141"/>
      <c r="QGD346" s="141"/>
      <c r="QGE346" s="141"/>
      <c r="QGF346" s="141"/>
      <c r="QGG346" s="141"/>
      <c r="QGH346" s="141"/>
      <c r="QGI346" s="141"/>
      <c r="QGJ346" s="141"/>
      <c r="QGK346" s="141"/>
      <c r="QGL346" s="141"/>
      <c r="QGM346" s="141"/>
      <c r="QGN346" s="141"/>
      <c r="QGO346" s="141"/>
      <c r="QGP346" s="141"/>
      <c r="QGQ346" s="141"/>
      <c r="QGR346" s="141"/>
      <c r="QGS346" s="141"/>
      <c r="QGT346" s="141"/>
      <c r="QGU346" s="141"/>
      <c r="QGV346" s="141"/>
      <c r="QGW346" s="141"/>
      <c r="QGX346" s="141"/>
      <c r="QGY346" s="141"/>
      <c r="QGZ346" s="141"/>
      <c r="QHA346" s="141"/>
      <c r="QHB346" s="141"/>
      <c r="QHC346" s="141"/>
      <c r="QHD346" s="141"/>
      <c r="QHE346" s="141"/>
      <c r="QHF346" s="141"/>
      <c r="QHG346" s="141"/>
      <c r="QHH346" s="141"/>
      <c r="QHI346" s="141"/>
      <c r="QHJ346" s="141"/>
      <c r="QHK346" s="141"/>
      <c r="QHL346" s="141"/>
      <c r="QHM346" s="141"/>
      <c r="QHN346" s="141"/>
      <c r="QHO346" s="141"/>
      <c r="QHP346" s="141"/>
      <c r="QHQ346" s="141"/>
      <c r="QHR346" s="141"/>
      <c r="QHS346" s="141"/>
      <c r="QHT346" s="141"/>
      <c r="QHU346" s="141"/>
      <c r="QHV346" s="141"/>
      <c r="QHW346" s="141"/>
      <c r="QHX346" s="141"/>
      <c r="QHY346" s="141"/>
      <c r="QHZ346" s="141"/>
      <c r="QIA346" s="141"/>
      <c r="QIB346" s="141"/>
      <c r="QIC346" s="141"/>
      <c r="QID346" s="141"/>
      <c r="QIE346" s="141"/>
      <c r="QIF346" s="141"/>
      <c r="QIG346" s="141"/>
      <c r="QIH346" s="141"/>
      <c r="QII346" s="141"/>
      <c r="QIJ346" s="141"/>
      <c r="QIK346" s="141"/>
      <c r="QIL346" s="141"/>
      <c r="QIM346" s="141"/>
      <c r="QIN346" s="141"/>
      <c r="QIO346" s="141"/>
      <c r="QIP346" s="141"/>
      <c r="QIQ346" s="141"/>
      <c r="QIR346" s="141"/>
      <c r="QIS346" s="141"/>
      <c r="QIT346" s="141"/>
      <c r="QIU346" s="141"/>
      <c r="QIV346" s="141"/>
      <c r="QIW346" s="141"/>
      <c r="QIX346" s="141"/>
      <c r="QIY346" s="141"/>
      <c r="QIZ346" s="141"/>
      <c r="QJA346" s="141"/>
      <c r="QJB346" s="141"/>
      <c r="QJC346" s="141"/>
      <c r="QJD346" s="141"/>
      <c r="QJE346" s="141"/>
      <c r="QJF346" s="141"/>
      <c r="QJG346" s="141"/>
      <c r="QJH346" s="141"/>
      <c r="QJI346" s="141"/>
      <c r="QJJ346" s="141"/>
      <c r="QJK346" s="141"/>
      <c r="QJL346" s="141"/>
      <c r="QJM346" s="141"/>
      <c r="QJN346" s="141"/>
      <c r="QJO346" s="141"/>
      <c r="QJP346" s="141"/>
      <c r="QJQ346" s="141"/>
      <c r="QJR346" s="141"/>
      <c r="QJS346" s="141"/>
      <c r="QJT346" s="141"/>
      <c r="QJU346" s="141"/>
      <c r="QJV346" s="141"/>
      <c r="QJW346" s="141"/>
      <c r="QJX346" s="141"/>
      <c r="QJY346" s="141"/>
      <c r="QJZ346" s="141"/>
      <c r="QKA346" s="141"/>
      <c r="QKB346" s="141"/>
      <c r="QKC346" s="141"/>
      <c r="QKD346" s="141"/>
      <c r="QKE346" s="141"/>
      <c r="QKF346" s="141"/>
      <c r="QKG346" s="141"/>
      <c r="QKH346" s="141"/>
      <c r="QKI346" s="141"/>
      <c r="QKJ346" s="141"/>
      <c r="QKK346" s="141"/>
      <c r="QKL346" s="141"/>
      <c r="QKM346" s="141"/>
      <c r="QKN346" s="141"/>
      <c r="QKO346" s="141"/>
      <c r="QKP346" s="141"/>
      <c r="QKQ346" s="141"/>
      <c r="QKR346" s="141"/>
      <c r="QKS346" s="141"/>
      <c r="QKT346" s="141"/>
      <c r="QKU346" s="141"/>
      <c r="QKV346" s="141"/>
      <c r="QKW346" s="141"/>
      <c r="QKX346" s="141"/>
      <c r="QKY346" s="141"/>
      <c r="QKZ346" s="141"/>
      <c r="QLA346" s="141"/>
      <c r="QLB346" s="141"/>
      <c r="QLC346" s="141"/>
      <c r="QLD346" s="141"/>
      <c r="QLE346" s="141"/>
      <c r="QLF346" s="141"/>
      <c r="QLG346" s="141"/>
      <c r="QLH346" s="141"/>
      <c r="QLI346" s="141"/>
      <c r="QLJ346" s="141"/>
      <c r="QLK346" s="141"/>
      <c r="QLL346" s="141"/>
      <c r="QLM346" s="141"/>
      <c r="QLN346" s="141"/>
      <c r="QLO346" s="141"/>
      <c r="QLP346" s="141"/>
      <c r="QLQ346" s="141"/>
      <c r="QLR346" s="141"/>
      <c r="QLS346" s="141"/>
      <c r="QLT346" s="141"/>
      <c r="QLU346" s="141"/>
      <c r="QLV346" s="141"/>
      <c r="QLW346" s="141"/>
      <c r="QLX346" s="141"/>
      <c r="QLY346" s="141"/>
      <c r="QLZ346" s="141"/>
      <c r="QMA346" s="141"/>
      <c r="QMB346" s="141"/>
      <c r="QMC346" s="141"/>
      <c r="QMD346" s="141"/>
      <c r="QME346" s="141"/>
      <c r="QMF346" s="141"/>
      <c r="QMG346" s="141"/>
      <c r="QMH346" s="141"/>
      <c r="QMI346" s="141"/>
      <c r="QMJ346" s="141"/>
      <c r="QMK346" s="141"/>
      <c r="QML346" s="141"/>
      <c r="QMM346" s="141"/>
      <c r="QMN346" s="141"/>
      <c r="QMO346" s="141"/>
      <c r="QMP346" s="141"/>
      <c r="QMQ346" s="141"/>
      <c r="QMR346" s="141"/>
      <c r="QMS346" s="141"/>
      <c r="QMT346" s="141"/>
      <c r="QMU346" s="141"/>
      <c r="QMV346" s="141"/>
      <c r="QMW346" s="141"/>
      <c r="QMX346" s="141"/>
      <c r="QMY346" s="141"/>
      <c r="QMZ346" s="141"/>
      <c r="QNA346" s="141"/>
      <c r="QNB346" s="141"/>
      <c r="QNC346" s="141"/>
      <c r="QND346" s="141"/>
      <c r="QNE346" s="141"/>
      <c r="QNF346" s="141"/>
      <c r="QNG346" s="141"/>
      <c r="QNH346" s="141"/>
      <c r="QNI346" s="141"/>
      <c r="QNJ346" s="141"/>
      <c r="QNK346" s="141"/>
      <c r="QNL346" s="141"/>
      <c r="QNM346" s="141"/>
      <c r="QNN346" s="141"/>
      <c r="QNO346" s="141"/>
      <c r="QNP346" s="141"/>
      <c r="QNQ346" s="141"/>
      <c r="QNR346" s="141"/>
      <c r="QNS346" s="141"/>
      <c r="QNT346" s="141"/>
      <c r="QNU346" s="141"/>
      <c r="QNV346" s="141"/>
      <c r="QNW346" s="141"/>
      <c r="QNX346" s="141"/>
      <c r="QNY346" s="141"/>
      <c r="QNZ346" s="141"/>
      <c r="QOA346" s="141"/>
      <c r="QOB346" s="141"/>
      <c r="QOC346" s="141"/>
      <c r="QOD346" s="141"/>
      <c r="QOE346" s="141"/>
      <c r="QOF346" s="141"/>
      <c r="QOG346" s="141"/>
      <c r="QOH346" s="141"/>
      <c r="QOI346" s="141"/>
      <c r="QOJ346" s="141"/>
      <c r="QOK346" s="141"/>
      <c r="QOL346" s="141"/>
      <c r="QOM346" s="141"/>
      <c r="QON346" s="141"/>
      <c r="QOO346" s="141"/>
      <c r="QOP346" s="141"/>
      <c r="QOQ346" s="141"/>
      <c r="QOR346" s="141"/>
      <c r="QOS346" s="141"/>
      <c r="QOT346" s="141"/>
      <c r="QOU346" s="141"/>
      <c r="QOV346" s="141"/>
      <c r="QOW346" s="141"/>
      <c r="QOX346" s="141"/>
      <c r="QOY346" s="141"/>
      <c r="QOZ346" s="141"/>
      <c r="QPA346" s="141"/>
      <c r="QPB346" s="141"/>
      <c r="QPC346" s="141"/>
      <c r="QPD346" s="141"/>
      <c r="QPE346" s="141"/>
      <c r="QPF346" s="141"/>
      <c r="QPG346" s="141"/>
      <c r="QPH346" s="141"/>
      <c r="QPI346" s="141"/>
      <c r="QPJ346" s="141"/>
      <c r="QPK346" s="141"/>
      <c r="QPL346" s="141"/>
      <c r="QPM346" s="141"/>
      <c r="QPN346" s="141"/>
      <c r="QPO346" s="141"/>
      <c r="QPP346" s="141"/>
      <c r="QPQ346" s="141"/>
      <c r="QPR346" s="141"/>
      <c r="QPS346" s="141"/>
      <c r="QPT346" s="141"/>
      <c r="QPU346" s="141"/>
      <c r="QPV346" s="141"/>
      <c r="QPW346" s="141"/>
      <c r="QPX346" s="141"/>
      <c r="QPY346" s="141"/>
      <c r="QPZ346" s="141"/>
      <c r="QQA346" s="141"/>
      <c r="QQB346" s="141"/>
      <c r="QQC346" s="141"/>
      <c r="QQD346" s="141"/>
      <c r="QQE346" s="141"/>
      <c r="QQF346" s="141"/>
      <c r="QQG346" s="141"/>
      <c r="QQH346" s="141"/>
      <c r="QQI346" s="141"/>
      <c r="QQJ346" s="141"/>
      <c r="QQK346" s="141"/>
      <c r="QQL346" s="141"/>
      <c r="QQM346" s="141"/>
      <c r="QQN346" s="141"/>
      <c r="QQO346" s="141"/>
      <c r="QQP346" s="141"/>
      <c r="QQQ346" s="141"/>
      <c r="QQR346" s="141"/>
      <c r="QQS346" s="141"/>
      <c r="QQT346" s="141"/>
      <c r="QQU346" s="141"/>
      <c r="QQV346" s="141"/>
      <c r="QQW346" s="141"/>
      <c r="QQX346" s="141"/>
      <c r="QQY346" s="141"/>
      <c r="QQZ346" s="141"/>
      <c r="QRA346" s="141"/>
      <c r="QRB346" s="141"/>
      <c r="QRC346" s="141"/>
      <c r="QRD346" s="141"/>
      <c r="QRE346" s="141"/>
      <c r="QRF346" s="141"/>
      <c r="QRG346" s="141"/>
      <c r="QRH346" s="141"/>
      <c r="QRI346" s="141"/>
      <c r="QRJ346" s="141"/>
      <c r="QRK346" s="141"/>
      <c r="QRL346" s="141"/>
      <c r="QRM346" s="141"/>
      <c r="QRN346" s="141"/>
      <c r="QRO346" s="141"/>
      <c r="QRP346" s="141"/>
      <c r="QRQ346" s="141"/>
      <c r="QRR346" s="141"/>
      <c r="QRS346" s="141"/>
      <c r="QRT346" s="141"/>
      <c r="QRU346" s="141"/>
      <c r="QRV346" s="141"/>
      <c r="QRW346" s="141"/>
      <c r="QRX346" s="141"/>
      <c r="QRY346" s="141"/>
      <c r="QRZ346" s="141"/>
      <c r="QSA346" s="141"/>
      <c r="QSB346" s="141"/>
      <c r="QSC346" s="141"/>
      <c r="QSD346" s="141"/>
      <c r="QSE346" s="141"/>
      <c r="QSF346" s="141"/>
      <c r="QSG346" s="141"/>
      <c r="QSH346" s="141"/>
      <c r="QSI346" s="141"/>
      <c r="QSJ346" s="141"/>
      <c r="QSK346" s="141"/>
      <c r="QSL346" s="141"/>
      <c r="QSM346" s="141"/>
      <c r="QSN346" s="141"/>
      <c r="QSO346" s="141"/>
      <c r="QSP346" s="141"/>
      <c r="QSQ346" s="141"/>
      <c r="QSR346" s="141"/>
      <c r="QSS346" s="141"/>
      <c r="QST346" s="141"/>
      <c r="QSU346" s="141"/>
      <c r="QSV346" s="141"/>
      <c r="QSW346" s="141"/>
      <c r="QSX346" s="141"/>
      <c r="QSY346" s="141"/>
      <c r="QSZ346" s="141"/>
      <c r="QTA346" s="141"/>
      <c r="QTB346" s="141"/>
      <c r="QTC346" s="141"/>
      <c r="QTD346" s="141"/>
      <c r="QTE346" s="141"/>
      <c r="QTF346" s="141"/>
      <c r="QTG346" s="141"/>
      <c r="QTH346" s="141"/>
      <c r="QTI346" s="141"/>
      <c r="QTJ346" s="141"/>
      <c r="QTK346" s="141"/>
      <c r="QTL346" s="141"/>
      <c r="QTM346" s="141"/>
      <c r="QTN346" s="141"/>
      <c r="QTO346" s="141"/>
      <c r="QTP346" s="141"/>
      <c r="QTQ346" s="141"/>
      <c r="QTR346" s="141"/>
      <c r="QTS346" s="141"/>
      <c r="QTT346" s="141"/>
      <c r="QTU346" s="141"/>
      <c r="QTV346" s="141"/>
      <c r="QTW346" s="141"/>
      <c r="QTX346" s="141"/>
      <c r="QTY346" s="141"/>
      <c r="QTZ346" s="141"/>
      <c r="QUA346" s="141"/>
      <c r="QUB346" s="141"/>
      <c r="QUC346" s="141"/>
      <c r="QUD346" s="141"/>
      <c r="QUE346" s="141"/>
      <c r="QUF346" s="141"/>
      <c r="QUG346" s="141"/>
      <c r="QUH346" s="141"/>
      <c r="QUI346" s="141"/>
      <c r="QUJ346" s="141"/>
      <c r="QUK346" s="141"/>
      <c r="QUL346" s="141"/>
      <c r="QUM346" s="141"/>
      <c r="QUN346" s="141"/>
      <c r="QUO346" s="141"/>
      <c r="QUP346" s="141"/>
      <c r="QUQ346" s="141"/>
      <c r="QUR346" s="141"/>
      <c r="QUS346" s="141"/>
      <c r="QUT346" s="141"/>
      <c r="QUU346" s="141"/>
      <c r="QUV346" s="141"/>
      <c r="QUW346" s="141"/>
      <c r="QUX346" s="141"/>
      <c r="QUY346" s="141"/>
      <c r="QUZ346" s="141"/>
      <c r="QVA346" s="141"/>
      <c r="QVB346" s="141"/>
      <c r="QVC346" s="141"/>
      <c r="QVD346" s="141"/>
      <c r="QVE346" s="141"/>
      <c r="QVF346" s="141"/>
      <c r="QVG346" s="141"/>
      <c r="QVH346" s="141"/>
      <c r="QVI346" s="141"/>
      <c r="QVJ346" s="141"/>
      <c r="QVK346" s="141"/>
      <c r="QVL346" s="141"/>
      <c r="QVM346" s="141"/>
      <c r="QVN346" s="141"/>
      <c r="QVO346" s="141"/>
      <c r="QVP346" s="141"/>
      <c r="QVQ346" s="141"/>
      <c r="QVR346" s="141"/>
      <c r="QVS346" s="141"/>
      <c r="QVT346" s="141"/>
      <c r="QVU346" s="141"/>
      <c r="QVV346" s="141"/>
      <c r="QVW346" s="141"/>
      <c r="QVX346" s="141"/>
      <c r="QVY346" s="141"/>
      <c r="QVZ346" s="141"/>
      <c r="QWA346" s="141"/>
      <c r="QWB346" s="141"/>
      <c r="QWC346" s="141"/>
      <c r="QWD346" s="141"/>
      <c r="QWE346" s="141"/>
      <c r="QWF346" s="141"/>
      <c r="QWG346" s="141"/>
      <c r="QWH346" s="141"/>
      <c r="QWI346" s="141"/>
      <c r="QWJ346" s="141"/>
      <c r="QWK346" s="141"/>
      <c r="QWL346" s="141"/>
      <c r="QWM346" s="141"/>
      <c r="QWN346" s="141"/>
      <c r="QWO346" s="141"/>
      <c r="QWP346" s="141"/>
      <c r="QWQ346" s="141"/>
      <c r="QWR346" s="141"/>
      <c r="QWS346" s="141"/>
      <c r="QWT346" s="141"/>
      <c r="QWU346" s="141"/>
      <c r="QWV346" s="141"/>
      <c r="QWW346" s="141"/>
      <c r="QWX346" s="141"/>
      <c r="QWY346" s="141"/>
      <c r="QWZ346" s="141"/>
      <c r="QXA346" s="141"/>
      <c r="QXB346" s="141"/>
      <c r="QXC346" s="141"/>
      <c r="QXD346" s="141"/>
      <c r="QXE346" s="141"/>
      <c r="QXF346" s="141"/>
      <c r="QXG346" s="141"/>
      <c r="QXH346" s="141"/>
      <c r="QXI346" s="141"/>
      <c r="QXJ346" s="141"/>
      <c r="QXK346" s="141"/>
      <c r="QXL346" s="141"/>
      <c r="QXM346" s="141"/>
      <c r="QXN346" s="141"/>
      <c r="QXO346" s="141"/>
      <c r="QXP346" s="141"/>
      <c r="QXQ346" s="141"/>
      <c r="QXR346" s="141"/>
      <c r="QXS346" s="141"/>
      <c r="QXT346" s="141"/>
      <c r="QXU346" s="141"/>
      <c r="QXV346" s="141"/>
      <c r="QXW346" s="141"/>
      <c r="QXX346" s="141"/>
      <c r="QXY346" s="141"/>
      <c r="QXZ346" s="141"/>
      <c r="QYA346" s="141"/>
      <c r="QYB346" s="141"/>
      <c r="QYC346" s="141"/>
      <c r="QYD346" s="141"/>
      <c r="QYE346" s="141"/>
      <c r="QYF346" s="141"/>
      <c r="QYG346" s="141"/>
      <c r="QYH346" s="141"/>
      <c r="QYI346" s="141"/>
      <c r="QYJ346" s="141"/>
      <c r="QYK346" s="141"/>
      <c r="QYL346" s="141"/>
      <c r="QYM346" s="141"/>
      <c r="QYN346" s="141"/>
      <c r="QYO346" s="141"/>
      <c r="QYP346" s="141"/>
      <c r="QYQ346" s="141"/>
      <c r="QYR346" s="141"/>
      <c r="QYS346" s="141"/>
      <c r="QYT346" s="141"/>
      <c r="QYU346" s="141"/>
      <c r="QYV346" s="141"/>
      <c r="QYW346" s="141"/>
      <c r="QYX346" s="141"/>
      <c r="QYY346" s="141"/>
      <c r="QYZ346" s="141"/>
      <c r="QZA346" s="141"/>
      <c r="QZB346" s="141"/>
      <c r="QZC346" s="141"/>
      <c r="QZD346" s="141"/>
      <c r="QZE346" s="141"/>
      <c r="QZF346" s="141"/>
      <c r="QZG346" s="141"/>
      <c r="QZH346" s="141"/>
      <c r="QZI346" s="141"/>
      <c r="QZJ346" s="141"/>
      <c r="QZK346" s="141"/>
      <c r="QZL346" s="141"/>
      <c r="QZM346" s="141"/>
      <c r="QZN346" s="141"/>
      <c r="QZO346" s="141"/>
      <c r="QZP346" s="141"/>
      <c r="QZQ346" s="141"/>
      <c r="QZR346" s="141"/>
      <c r="QZS346" s="141"/>
      <c r="QZT346" s="141"/>
      <c r="QZU346" s="141"/>
      <c r="QZV346" s="141"/>
      <c r="QZW346" s="141"/>
      <c r="QZX346" s="141"/>
      <c r="QZY346" s="141"/>
      <c r="QZZ346" s="141"/>
      <c r="RAA346" s="141"/>
      <c r="RAB346" s="141"/>
      <c r="RAC346" s="141"/>
      <c r="RAD346" s="141"/>
      <c r="RAE346" s="141"/>
      <c r="RAF346" s="141"/>
      <c r="RAG346" s="141"/>
      <c r="RAH346" s="141"/>
      <c r="RAI346" s="141"/>
      <c r="RAJ346" s="141"/>
      <c r="RAK346" s="141"/>
      <c r="RAL346" s="141"/>
      <c r="RAM346" s="141"/>
      <c r="RAN346" s="141"/>
      <c r="RAO346" s="141"/>
      <c r="RAP346" s="141"/>
      <c r="RAQ346" s="141"/>
      <c r="RAR346" s="141"/>
      <c r="RAS346" s="141"/>
      <c r="RAT346" s="141"/>
      <c r="RAU346" s="141"/>
      <c r="RAV346" s="141"/>
      <c r="RAW346" s="141"/>
      <c r="RAX346" s="141"/>
      <c r="RAY346" s="141"/>
      <c r="RAZ346" s="141"/>
      <c r="RBA346" s="141"/>
      <c r="RBB346" s="141"/>
      <c r="RBC346" s="141"/>
      <c r="RBD346" s="141"/>
      <c r="RBE346" s="141"/>
      <c r="RBF346" s="141"/>
      <c r="RBG346" s="141"/>
      <c r="RBH346" s="141"/>
      <c r="RBI346" s="141"/>
      <c r="RBJ346" s="141"/>
      <c r="RBK346" s="141"/>
      <c r="RBL346" s="141"/>
      <c r="RBM346" s="141"/>
      <c r="RBN346" s="141"/>
      <c r="RBO346" s="141"/>
      <c r="RBP346" s="141"/>
      <c r="RBQ346" s="141"/>
      <c r="RBR346" s="141"/>
      <c r="RBS346" s="141"/>
      <c r="RBT346" s="141"/>
      <c r="RBU346" s="141"/>
      <c r="RBV346" s="141"/>
      <c r="RBW346" s="141"/>
      <c r="RBX346" s="141"/>
      <c r="RBY346" s="141"/>
      <c r="RBZ346" s="141"/>
      <c r="RCA346" s="141"/>
      <c r="RCB346" s="141"/>
      <c r="RCC346" s="141"/>
      <c r="RCD346" s="141"/>
      <c r="RCE346" s="141"/>
      <c r="RCF346" s="141"/>
      <c r="RCG346" s="141"/>
      <c r="RCH346" s="141"/>
      <c r="RCI346" s="141"/>
      <c r="RCJ346" s="141"/>
      <c r="RCK346" s="141"/>
      <c r="RCL346" s="141"/>
      <c r="RCM346" s="141"/>
      <c r="RCN346" s="141"/>
      <c r="RCO346" s="141"/>
      <c r="RCP346" s="141"/>
      <c r="RCQ346" s="141"/>
      <c r="RCR346" s="141"/>
      <c r="RCS346" s="141"/>
      <c r="RCT346" s="141"/>
      <c r="RCU346" s="141"/>
      <c r="RCV346" s="141"/>
      <c r="RCW346" s="141"/>
      <c r="RCX346" s="141"/>
      <c r="RCY346" s="141"/>
      <c r="RCZ346" s="141"/>
      <c r="RDA346" s="141"/>
      <c r="RDB346" s="141"/>
      <c r="RDC346" s="141"/>
      <c r="RDD346" s="141"/>
      <c r="RDE346" s="141"/>
      <c r="RDF346" s="141"/>
      <c r="RDG346" s="141"/>
      <c r="RDH346" s="141"/>
      <c r="RDI346" s="141"/>
      <c r="RDJ346" s="141"/>
      <c r="RDK346" s="141"/>
      <c r="RDL346" s="141"/>
      <c r="RDM346" s="141"/>
      <c r="RDN346" s="141"/>
      <c r="RDO346" s="141"/>
      <c r="RDP346" s="141"/>
      <c r="RDQ346" s="141"/>
      <c r="RDR346" s="141"/>
      <c r="RDS346" s="141"/>
      <c r="RDT346" s="141"/>
      <c r="RDU346" s="141"/>
      <c r="RDV346" s="141"/>
      <c r="RDW346" s="141"/>
      <c r="RDX346" s="141"/>
      <c r="RDY346" s="141"/>
      <c r="RDZ346" s="141"/>
      <c r="REA346" s="141"/>
      <c r="REB346" s="141"/>
      <c r="REC346" s="141"/>
      <c r="RED346" s="141"/>
      <c r="REE346" s="141"/>
      <c r="REF346" s="141"/>
      <c r="REG346" s="141"/>
      <c r="REH346" s="141"/>
      <c r="REI346" s="141"/>
      <c r="REJ346" s="141"/>
      <c r="REK346" s="141"/>
      <c r="REL346" s="141"/>
      <c r="REM346" s="141"/>
      <c r="REN346" s="141"/>
      <c r="REO346" s="141"/>
      <c r="REP346" s="141"/>
      <c r="REQ346" s="141"/>
      <c r="RER346" s="141"/>
      <c r="RES346" s="141"/>
      <c r="RET346" s="141"/>
      <c r="REU346" s="141"/>
      <c r="REV346" s="141"/>
      <c r="REW346" s="141"/>
      <c r="REX346" s="141"/>
      <c r="REY346" s="141"/>
      <c r="REZ346" s="141"/>
      <c r="RFA346" s="141"/>
      <c r="RFB346" s="141"/>
      <c r="RFC346" s="141"/>
      <c r="RFD346" s="141"/>
      <c r="RFE346" s="141"/>
      <c r="RFF346" s="141"/>
      <c r="RFG346" s="141"/>
      <c r="RFH346" s="141"/>
      <c r="RFI346" s="141"/>
      <c r="RFJ346" s="141"/>
      <c r="RFK346" s="141"/>
      <c r="RFL346" s="141"/>
      <c r="RFM346" s="141"/>
      <c r="RFN346" s="141"/>
      <c r="RFO346" s="141"/>
      <c r="RFP346" s="141"/>
      <c r="RFQ346" s="141"/>
      <c r="RFR346" s="141"/>
      <c r="RFS346" s="141"/>
      <c r="RFT346" s="141"/>
      <c r="RFU346" s="141"/>
      <c r="RFV346" s="141"/>
      <c r="RFW346" s="141"/>
      <c r="RFX346" s="141"/>
      <c r="RFY346" s="141"/>
      <c r="RFZ346" s="141"/>
      <c r="RGA346" s="141"/>
      <c r="RGB346" s="141"/>
      <c r="RGC346" s="141"/>
      <c r="RGD346" s="141"/>
      <c r="RGE346" s="141"/>
      <c r="RGF346" s="141"/>
      <c r="RGG346" s="141"/>
      <c r="RGH346" s="141"/>
      <c r="RGI346" s="141"/>
      <c r="RGJ346" s="141"/>
      <c r="RGK346" s="141"/>
      <c r="RGL346" s="141"/>
      <c r="RGM346" s="141"/>
      <c r="RGN346" s="141"/>
      <c r="RGO346" s="141"/>
      <c r="RGP346" s="141"/>
      <c r="RGQ346" s="141"/>
      <c r="RGR346" s="141"/>
      <c r="RGS346" s="141"/>
      <c r="RGT346" s="141"/>
      <c r="RGU346" s="141"/>
      <c r="RGV346" s="141"/>
      <c r="RGW346" s="141"/>
      <c r="RGX346" s="141"/>
      <c r="RGY346" s="141"/>
      <c r="RGZ346" s="141"/>
      <c r="RHA346" s="141"/>
      <c r="RHB346" s="141"/>
      <c r="RHC346" s="141"/>
      <c r="RHD346" s="141"/>
      <c r="RHE346" s="141"/>
      <c r="RHF346" s="141"/>
      <c r="RHG346" s="141"/>
      <c r="RHH346" s="141"/>
      <c r="RHI346" s="141"/>
      <c r="RHJ346" s="141"/>
      <c r="RHK346" s="141"/>
      <c r="RHL346" s="141"/>
      <c r="RHM346" s="141"/>
      <c r="RHN346" s="141"/>
      <c r="RHO346" s="141"/>
      <c r="RHP346" s="141"/>
      <c r="RHQ346" s="141"/>
      <c r="RHR346" s="141"/>
      <c r="RHS346" s="141"/>
      <c r="RHT346" s="141"/>
      <c r="RHU346" s="141"/>
      <c r="RHV346" s="141"/>
      <c r="RHW346" s="141"/>
      <c r="RHX346" s="141"/>
      <c r="RHY346" s="141"/>
      <c r="RHZ346" s="141"/>
      <c r="RIA346" s="141"/>
      <c r="RIB346" s="141"/>
      <c r="RIC346" s="141"/>
      <c r="RID346" s="141"/>
      <c r="RIE346" s="141"/>
      <c r="RIF346" s="141"/>
      <c r="RIG346" s="141"/>
      <c r="RIH346" s="141"/>
      <c r="RII346" s="141"/>
      <c r="RIJ346" s="141"/>
      <c r="RIK346" s="141"/>
      <c r="RIL346" s="141"/>
      <c r="RIM346" s="141"/>
      <c r="RIN346" s="141"/>
      <c r="RIO346" s="141"/>
      <c r="RIP346" s="141"/>
      <c r="RIQ346" s="141"/>
      <c r="RIR346" s="141"/>
      <c r="RIS346" s="141"/>
      <c r="RIT346" s="141"/>
      <c r="RIU346" s="141"/>
      <c r="RIV346" s="141"/>
      <c r="RIW346" s="141"/>
      <c r="RIX346" s="141"/>
      <c r="RIY346" s="141"/>
      <c r="RIZ346" s="141"/>
      <c r="RJA346" s="141"/>
      <c r="RJB346" s="141"/>
      <c r="RJC346" s="141"/>
      <c r="RJD346" s="141"/>
      <c r="RJE346" s="141"/>
      <c r="RJF346" s="141"/>
      <c r="RJG346" s="141"/>
      <c r="RJH346" s="141"/>
      <c r="RJI346" s="141"/>
      <c r="RJJ346" s="141"/>
      <c r="RJK346" s="141"/>
      <c r="RJL346" s="141"/>
      <c r="RJM346" s="141"/>
      <c r="RJN346" s="141"/>
      <c r="RJO346" s="141"/>
      <c r="RJP346" s="141"/>
      <c r="RJQ346" s="141"/>
      <c r="RJR346" s="141"/>
      <c r="RJS346" s="141"/>
      <c r="RJT346" s="141"/>
      <c r="RJU346" s="141"/>
      <c r="RJV346" s="141"/>
      <c r="RJW346" s="141"/>
      <c r="RJX346" s="141"/>
      <c r="RJY346" s="141"/>
      <c r="RJZ346" s="141"/>
      <c r="RKA346" s="141"/>
      <c r="RKB346" s="141"/>
      <c r="RKC346" s="141"/>
      <c r="RKD346" s="141"/>
      <c r="RKE346" s="141"/>
      <c r="RKF346" s="141"/>
      <c r="RKG346" s="141"/>
      <c r="RKH346" s="141"/>
      <c r="RKI346" s="141"/>
      <c r="RKJ346" s="141"/>
      <c r="RKK346" s="141"/>
      <c r="RKL346" s="141"/>
      <c r="RKM346" s="141"/>
      <c r="RKN346" s="141"/>
      <c r="RKO346" s="141"/>
      <c r="RKP346" s="141"/>
      <c r="RKQ346" s="141"/>
      <c r="RKR346" s="141"/>
      <c r="RKS346" s="141"/>
      <c r="RKT346" s="141"/>
      <c r="RKU346" s="141"/>
      <c r="RKV346" s="141"/>
      <c r="RKW346" s="141"/>
      <c r="RKX346" s="141"/>
      <c r="RKY346" s="141"/>
      <c r="RKZ346" s="141"/>
      <c r="RLA346" s="141"/>
      <c r="RLB346" s="141"/>
      <c r="RLC346" s="141"/>
      <c r="RLD346" s="141"/>
      <c r="RLE346" s="141"/>
      <c r="RLF346" s="141"/>
      <c r="RLG346" s="141"/>
      <c r="RLH346" s="141"/>
      <c r="RLI346" s="141"/>
      <c r="RLJ346" s="141"/>
      <c r="RLK346" s="141"/>
      <c r="RLL346" s="141"/>
      <c r="RLM346" s="141"/>
      <c r="RLN346" s="141"/>
      <c r="RLO346" s="141"/>
      <c r="RLP346" s="141"/>
      <c r="RLQ346" s="141"/>
      <c r="RLR346" s="141"/>
      <c r="RLS346" s="141"/>
      <c r="RLT346" s="141"/>
      <c r="RLU346" s="141"/>
      <c r="RLV346" s="141"/>
      <c r="RLW346" s="141"/>
      <c r="RLX346" s="141"/>
      <c r="RLY346" s="141"/>
      <c r="RLZ346" s="141"/>
      <c r="RMA346" s="141"/>
      <c r="RMB346" s="141"/>
      <c r="RMC346" s="141"/>
      <c r="RMD346" s="141"/>
      <c r="RME346" s="141"/>
      <c r="RMF346" s="141"/>
      <c r="RMG346" s="141"/>
      <c r="RMH346" s="141"/>
      <c r="RMI346" s="141"/>
      <c r="RMJ346" s="141"/>
      <c r="RMK346" s="141"/>
      <c r="RML346" s="141"/>
      <c r="RMM346" s="141"/>
      <c r="RMN346" s="141"/>
      <c r="RMO346" s="141"/>
      <c r="RMP346" s="141"/>
      <c r="RMQ346" s="141"/>
      <c r="RMR346" s="141"/>
      <c r="RMS346" s="141"/>
      <c r="RMT346" s="141"/>
      <c r="RMU346" s="141"/>
      <c r="RMV346" s="141"/>
      <c r="RMW346" s="141"/>
      <c r="RMX346" s="141"/>
      <c r="RMY346" s="141"/>
      <c r="RMZ346" s="141"/>
      <c r="RNA346" s="141"/>
      <c r="RNB346" s="141"/>
      <c r="RNC346" s="141"/>
      <c r="RND346" s="141"/>
      <c r="RNE346" s="141"/>
      <c r="RNF346" s="141"/>
      <c r="RNG346" s="141"/>
      <c r="RNH346" s="141"/>
      <c r="RNI346" s="141"/>
      <c r="RNJ346" s="141"/>
      <c r="RNK346" s="141"/>
      <c r="RNL346" s="141"/>
      <c r="RNM346" s="141"/>
      <c r="RNN346" s="141"/>
      <c r="RNO346" s="141"/>
      <c r="RNP346" s="141"/>
      <c r="RNQ346" s="141"/>
      <c r="RNR346" s="141"/>
      <c r="RNS346" s="141"/>
      <c r="RNT346" s="141"/>
      <c r="RNU346" s="141"/>
      <c r="RNV346" s="141"/>
      <c r="RNW346" s="141"/>
      <c r="RNX346" s="141"/>
      <c r="RNY346" s="141"/>
      <c r="RNZ346" s="141"/>
      <c r="ROA346" s="141"/>
      <c r="ROB346" s="141"/>
      <c r="ROC346" s="141"/>
      <c r="ROD346" s="141"/>
      <c r="ROE346" s="141"/>
      <c r="ROF346" s="141"/>
      <c r="ROG346" s="141"/>
      <c r="ROH346" s="141"/>
      <c r="ROI346" s="141"/>
      <c r="ROJ346" s="141"/>
      <c r="ROK346" s="141"/>
      <c r="ROL346" s="141"/>
      <c r="ROM346" s="141"/>
      <c r="RON346" s="141"/>
      <c r="ROO346" s="141"/>
      <c r="ROP346" s="141"/>
      <c r="ROQ346" s="141"/>
      <c r="ROR346" s="141"/>
      <c r="ROS346" s="141"/>
      <c r="ROT346" s="141"/>
      <c r="ROU346" s="141"/>
      <c r="ROV346" s="141"/>
      <c r="ROW346" s="141"/>
      <c r="ROX346" s="141"/>
      <c r="ROY346" s="141"/>
      <c r="ROZ346" s="141"/>
      <c r="RPA346" s="141"/>
      <c r="RPB346" s="141"/>
      <c r="RPC346" s="141"/>
      <c r="RPD346" s="141"/>
      <c r="RPE346" s="141"/>
      <c r="RPF346" s="141"/>
      <c r="RPG346" s="141"/>
      <c r="RPH346" s="141"/>
      <c r="RPI346" s="141"/>
      <c r="RPJ346" s="141"/>
      <c r="RPK346" s="141"/>
      <c r="RPL346" s="141"/>
      <c r="RPM346" s="141"/>
      <c r="RPN346" s="141"/>
      <c r="RPO346" s="141"/>
      <c r="RPP346" s="141"/>
      <c r="RPQ346" s="141"/>
      <c r="RPR346" s="141"/>
      <c r="RPS346" s="141"/>
      <c r="RPT346" s="141"/>
      <c r="RPU346" s="141"/>
      <c r="RPV346" s="141"/>
      <c r="RPW346" s="141"/>
      <c r="RPX346" s="141"/>
      <c r="RPY346" s="141"/>
      <c r="RPZ346" s="141"/>
      <c r="RQA346" s="141"/>
      <c r="RQB346" s="141"/>
      <c r="RQC346" s="141"/>
      <c r="RQD346" s="141"/>
      <c r="RQE346" s="141"/>
      <c r="RQF346" s="141"/>
      <c r="RQG346" s="141"/>
      <c r="RQH346" s="141"/>
      <c r="RQI346" s="141"/>
      <c r="RQJ346" s="141"/>
      <c r="RQK346" s="141"/>
      <c r="RQL346" s="141"/>
      <c r="RQM346" s="141"/>
      <c r="RQN346" s="141"/>
      <c r="RQO346" s="141"/>
      <c r="RQP346" s="141"/>
      <c r="RQQ346" s="141"/>
      <c r="RQR346" s="141"/>
      <c r="RQS346" s="141"/>
      <c r="RQT346" s="141"/>
      <c r="RQU346" s="141"/>
      <c r="RQV346" s="141"/>
      <c r="RQW346" s="141"/>
      <c r="RQX346" s="141"/>
      <c r="RQY346" s="141"/>
      <c r="RQZ346" s="141"/>
      <c r="RRA346" s="141"/>
      <c r="RRB346" s="141"/>
      <c r="RRC346" s="141"/>
      <c r="RRD346" s="141"/>
      <c r="RRE346" s="141"/>
      <c r="RRF346" s="141"/>
      <c r="RRG346" s="141"/>
      <c r="RRH346" s="141"/>
      <c r="RRI346" s="141"/>
      <c r="RRJ346" s="141"/>
      <c r="RRK346" s="141"/>
      <c r="RRL346" s="141"/>
      <c r="RRM346" s="141"/>
      <c r="RRN346" s="141"/>
      <c r="RRO346" s="141"/>
      <c r="RRP346" s="141"/>
      <c r="RRQ346" s="141"/>
      <c r="RRR346" s="141"/>
      <c r="RRS346" s="141"/>
      <c r="RRT346" s="141"/>
      <c r="RRU346" s="141"/>
      <c r="RRV346" s="141"/>
      <c r="RRW346" s="141"/>
      <c r="RRX346" s="141"/>
      <c r="RRY346" s="141"/>
      <c r="RRZ346" s="141"/>
      <c r="RSA346" s="141"/>
      <c r="RSB346" s="141"/>
      <c r="RSC346" s="141"/>
      <c r="RSD346" s="141"/>
      <c r="RSE346" s="141"/>
      <c r="RSF346" s="141"/>
      <c r="RSG346" s="141"/>
      <c r="RSH346" s="141"/>
      <c r="RSI346" s="141"/>
      <c r="RSJ346" s="141"/>
      <c r="RSK346" s="141"/>
      <c r="RSL346" s="141"/>
      <c r="RSM346" s="141"/>
      <c r="RSN346" s="141"/>
      <c r="RSO346" s="141"/>
      <c r="RSP346" s="141"/>
      <c r="RSQ346" s="141"/>
      <c r="RSR346" s="141"/>
      <c r="RSS346" s="141"/>
      <c r="RST346" s="141"/>
      <c r="RSU346" s="141"/>
      <c r="RSV346" s="141"/>
      <c r="RSW346" s="141"/>
      <c r="RSX346" s="141"/>
      <c r="RSY346" s="141"/>
      <c r="RSZ346" s="141"/>
      <c r="RTA346" s="141"/>
      <c r="RTB346" s="141"/>
      <c r="RTC346" s="141"/>
      <c r="RTD346" s="141"/>
      <c r="RTE346" s="141"/>
      <c r="RTF346" s="141"/>
      <c r="RTG346" s="141"/>
      <c r="RTH346" s="141"/>
      <c r="RTI346" s="141"/>
      <c r="RTJ346" s="141"/>
      <c r="RTK346" s="141"/>
      <c r="RTL346" s="141"/>
      <c r="RTM346" s="141"/>
      <c r="RTN346" s="141"/>
      <c r="RTO346" s="141"/>
      <c r="RTP346" s="141"/>
      <c r="RTQ346" s="141"/>
      <c r="RTR346" s="141"/>
      <c r="RTS346" s="141"/>
      <c r="RTT346" s="141"/>
      <c r="RTU346" s="141"/>
      <c r="RTV346" s="141"/>
      <c r="RTW346" s="141"/>
      <c r="RTX346" s="141"/>
      <c r="RTY346" s="141"/>
      <c r="RTZ346" s="141"/>
      <c r="RUA346" s="141"/>
      <c r="RUB346" s="141"/>
      <c r="RUC346" s="141"/>
      <c r="RUD346" s="141"/>
      <c r="RUE346" s="141"/>
      <c r="RUF346" s="141"/>
      <c r="RUG346" s="141"/>
      <c r="RUH346" s="141"/>
      <c r="RUI346" s="141"/>
      <c r="RUJ346" s="141"/>
      <c r="RUK346" s="141"/>
      <c r="RUL346" s="141"/>
      <c r="RUM346" s="141"/>
      <c r="RUN346" s="141"/>
      <c r="RUO346" s="141"/>
      <c r="RUP346" s="141"/>
      <c r="RUQ346" s="141"/>
      <c r="RUR346" s="141"/>
      <c r="RUS346" s="141"/>
      <c r="RUT346" s="141"/>
      <c r="RUU346" s="141"/>
      <c r="RUV346" s="141"/>
      <c r="RUW346" s="141"/>
      <c r="RUX346" s="141"/>
      <c r="RUY346" s="141"/>
      <c r="RUZ346" s="141"/>
      <c r="RVA346" s="141"/>
      <c r="RVB346" s="141"/>
      <c r="RVC346" s="141"/>
      <c r="RVD346" s="141"/>
      <c r="RVE346" s="141"/>
      <c r="RVF346" s="141"/>
      <c r="RVG346" s="141"/>
      <c r="RVH346" s="141"/>
      <c r="RVI346" s="141"/>
      <c r="RVJ346" s="141"/>
      <c r="RVK346" s="141"/>
      <c r="RVL346" s="141"/>
      <c r="RVM346" s="141"/>
      <c r="RVN346" s="141"/>
      <c r="RVO346" s="141"/>
      <c r="RVP346" s="141"/>
      <c r="RVQ346" s="141"/>
      <c r="RVR346" s="141"/>
      <c r="RVS346" s="141"/>
      <c r="RVT346" s="141"/>
      <c r="RVU346" s="141"/>
      <c r="RVV346" s="141"/>
      <c r="RVW346" s="141"/>
      <c r="RVX346" s="141"/>
      <c r="RVY346" s="141"/>
      <c r="RVZ346" s="141"/>
      <c r="RWA346" s="141"/>
      <c r="RWB346" s="141"/>
      <c r="RWC346" s="141"/>
      <c r="RWD346" s="141"/>
      <c r="RWE346" s="141"/>
      <c r="RWF346" s="141"/>
      <c r="RWG346" s="141"/>
      <c r="RWH346" s="141"/>
      <c r="RWI346" s="141"/>
      <c r="RWJ346" s="141"/>
      <c r="RWK346" s="141"/>
      <c r="RWL346" s="141"/>
      <c r="RWM346" s="141"/>
      <c r="RWN346" s="141"/>
      <c r="RWO346" s="141"/>
      <c r="RWP346" s="141"/>
      <c r="RWQ346" s="141"/>
      <c r="RWR346" s="141"/>
      <c r="RWS346" s="141"/>
      <c r="RWT346" s="141"/>
      <c r="RWU346" s="141"/>
      <c r="RWV346" s="141"/>
      <c r="RWW346" s="141"/>
      <c r="RWX346" s="141"/>
      <c r="RWY346" s="141"/>
      <c r="RWZ346" s="141"/>
      <c r="RXA346" s="141"/>
      <c r="RXB346" s="141"/>
      <c r="RXC346" s="141"/>
      <c r="RXD346" s="141"/>
      <c r="RXE346" s="141"/>
      <c r="RXF346" s="141"/>
      <c r="RXG346" s="141"/>
      <c r="RXH346" s="141"/>
      <c r="RXI346" s="141"/>
      <c r="RXJ346" s="141"/>
      <c r="RXK346" s="141"/>
      <c r="RXL346" s="141"/>
      <c r="RXM346" s="141"/>
      <c r="RXN346" s="141"/>
      <c r="RXO346" s="141"/>
      <c r="RXP346" s="141"/>
      <c r="RXQ346" s="141"/>
      <c r="RXR346" s="141"/>
      <c r="RXS346" s="141"/>
      <c r="RXT346" s="141"/>
      <c r="RXU346" s="141"/>
      <c r="RXV346" s="141"/>
      <c r="RXW346" s="141"/>
      <c r="RXX346" s="141"/>
      <c r="RXY346" s="141"/>
      <c r="RXZ346" s="141"/>
      <c r="RYA346" s="141"/>
      <c r="RYB346" s="141"/>
      <c r="RYC346" s="141"/>
      <c r="RYD346" s="141"/>
      <c r="RYE346" s="141"/>
      <c r="RYF346" s="141"/>
      <c r="RYG346" s="141"/>
      <c r="RYH346" s="141"/>
      <c r="RYI346" s="141"/>
      <c r="RYJ346" s="141"/>
      <c r="RYK346" s="141"/>
      <c r="RYL346" s="141"/>
      <c r="RYM346" s="141"/>
      <c r="RYN346" s="141"/>
      <c r="RYO346" s="141"/>
      <c r="RYP346" s="141"/>
      <c r="RYQ346" s="141"/>
      <c r="RYR346" s="141"/>
      <c r="RYS346" s="141"/>
      <c r="RYT346" s="141"/>
      <c r="RYU346" s="141"/>
      <c r="RYV346" s="141"/>
      <c r="RYW346" s="141"/>
      <c r="RYX346" s="141"/>
      <c r="RYY346" s="141"/>
      <c r="RYZ346" s="141"/>
      <c r="RZA346" s="141"/>
      <c r="RZB346" s="141"/>
      <c r="RZC346" s="141"/>
      <c r="RZD346" s="141"/>
      <c r="RZE346" s="141"/>
      <c r="RZF346" s="141"/>
      <c r="RZG346" s="141"/>
      <c r="RZH346" s="141"/>
      <c r="RZI346" s="141"/>
      <c r="RZJ346" s="141"/>
      <c r="RZK346" s="141"/>
      <c r="RZL346" s="141"/>
      <c r="RZM346" s="141"/>
      <c r="RZN346" s="141"/>
      <c r="RZO346" s="141"/>
      <c r="RZP346" s="141"/>
      <c r="RZQ346" s="141"/>
      <c r="RZR346" s="141"/>
      <c r="RZS346" s="141"/>
      <c r="RZT346" s="141"/>
      <c r="RZU346" s="141"/>
      <c r="RZV346" s="141"/>
      <c r="RZW346" s="141"/>
      <c r="RZX346" s="141"/>
      <c r="RZY346" s="141"/>
      <c r="RZZ346" s="141"/>
      <c r="SAA346" s="141"/>
      <c r="SAB346" s="141"/>
      <c r="SAC346" s="141"/>
      <c r="SAD346" s="141"/>
      <c r="SAE346" s="141"/>
      <c r="SAF346" s="141"/>
      <c r="SAG346" s="141"/>
      <c r="SAH346" s="141"/>
      <c r="SAI346" s="141"/>
      <c r="SAJ346" s="141"/>
      <c r="SAK346" s="141"/>
      <c r="SAL346" s="141"/>
      <c r="SAM346" s="141"/>
      <c r="SAN346" s="141"/>
      <c r="SAO346" s="141"/>
      <c r="SAP346" s="141"/>
      <c r="SAQ346" s="141"/>
      <c r="SAR346" s="141"/>
      <c r="SAS346" s="141"/>
      <c r="SAT346" s="141"/>
      <c r="SAU346" s="141"/>
      <c r="SAV346" s="141"/>
      <c r="SAW346" s="141"/>
      <c r="SAX346" s="141"/>
      <c r="SAY346" s="141"/>
      <c r="SAZ346" s="141"/>
      <c r="SBA346" s="141"/>
      <c r="SBB346" s="141"/>
      <c r="SBC346" s="141"/>
      <c r="SBD346" s="141"/>
      <c r="SBE346" s="141"/>
      <c r="SBF346" s="141"/>
      <c r="SBG346" s="141"/>
      <c r="SBH346" s="141"/>
      <c r="SBI346" s="141"/>
      <c r="SBJ346" s="141"/>
      <c r="SBK346" s="141"/>
      <c r="SBL346" s="141"/>
      <c r="SBM346" s="141"/>
      <c r="SBN346" s="141"/>
      <c r="SBO346" s="141"/>
      <c r="SBP346" s="141"/>
      <c r="SBQ346" s="141"/>
      <c r="SBR346" s="141"/>
      <c r="SBS346" s="141"/>
      <c r="SBT346" s="141"/>
      <c r="SBU346" s="141"/>
      <c r="SBV346" s="141"/>
      <c r="SBW346" s="141"/>
      <c r="SBX346" s="141"/>
      <c r="SBY346" s="141"/>
      <c r="SBZ346" s="141"/>
      <c r="SCA346" s="141"/>
      <c r="SCB346" s="141"/>
      <c r="SCC346" s="141"/>
      <c r="SCD346" s="141"/>
      <c r="SCE346" s="141"/>
      <c r="SCF346" s="141"/>
      <c r="SCG346" s="141"/>
      <c r="SCH346" s="141"/>
      <c r="SCI346" s="141"/>
      <c r="SCJ346" s="141"/>
      <c r="SCK346" s="141"/>
      <c r="SCL346" s="141"/>
      <c r="SCM346" s="141"/>
      <c r="SCN346" s="141"/>
      <c r="SCO346" s="141"/>
      <c r="SCP346" s="141"/>
      <c r="SCQ346" s="141"/>
      <c r="SCR346" s="141"/>
      <c r="SCS346" s="141"/>
      <c r="SCT346" s="141"/>
      <c r="SCU346" s="141"/>
      <c r="SCV346" s="141"/>
      <c r="SCW346" s="141"/>
      <c r="SCX346" s="141"/>
      <c r="SCY346" s="141"/>
      <c r="SCZ346" s="141"/>
      <c r="SDA346" s="141"/>
      <c r="SDB346" s="141"/>
      <c r="SDC346" s="141"/>
      <c r="SDD346" s="141"/>
      <c r="SDE346" s="141"/>
      <c r="SDF346" s="141"/>
      <c r="SDG346" s="141"/>
      <c r="SDH346" s="141"/>
      <c r="SDI346" s="141"/>
      <c r="SDJ346" s="141"/>
      <c r="SDK346" s="141"/>
      <c r="SDL346" s="141"/>
      <c r="SDM346" s="141"/>
      <c r="SDN346" s="141"/>
      <c r="SDO346" s="141"/>
      <c r="SDP346" s="141"/>
      <c r="SDQ346" s="141"/>
      <c r="SDR346" s="141"/>
      <c r="SDS346" s="141"/>
      <c r="SDT346" s="141"/>
      <c r="SDU346" s="141"/>
      <c r="SDV346" s="141"/>
      <c r="SDW346" s="141"/>
      <c r="SDX346" s="141"/>
      <c r="SDY346" s="141"/>
      <c r="SDZ346" s="141"/>
      <c r="SEA346" s="141"/>
      <c r="SEB346" s="141"/>
      <c r="SEC346" s="141"/>
      <c r="SED346" s="141"/>
      <c r="SEE346" s="141"/>
      <c r="SEF346" s="141"/>
      <c r="SEG346" s="141"/>
      <c r="SEH346" s="141"/>
      <c r="SEI346" s="141"/>
      <c r="SEJ346" s="141"/>
      <c r="SEK346" s="141"/>
      <c r="SEL346" s="141"/>
      <c r="SEM346" s="141"/>
      <c r="SEN346" s="141"/>
      <c r="SEO346" s="141"/>
      <c r="SEP346" s="141"/>
      <c r="SEQ346" s="141"/>
      <c r="SER346" s="141"/>
      <c r="SES346" s="141"/>
      <c r="SET346" s="141"/>
      <c r="SEU346" s="141"/>
      <c r="SEV346" s="141"/>
      <c r="SEW346" s="141"/>
      <c r="SEX346" s="141"/>
      <c r="SEY346" s="141"/>
      <c r="SEZ346" s="141"/>
      <c r="SFA346" s="141"/>
      <c r="SFB346" s="141"/>
      <c r="SFC346" s="141"/>
      <c r="SFD346" s="141"/>
      <c r="SFE346" s="141"/>
      <c r="SFF346" s="141"/>
      <c r="SFG346" s="141"/>
      <c r="SFH346" s="141"/>
      <c r="SFI346" s="141"/>
      <c r="SFJ346" s="141"/>
      <c r="SFK346" s="141"/>
      <c r="SFL346" s="141"/>
      <c r="SFM346" s="141"/>
      <c r="SFN346" s="141"/>
      <c r="SFO346" s="141"/>
      <c r="SFP346" s="141"/>
      <c r="SFQ346" s="141"/>
      <c r="SFR346" s="141"/>
      <c r="SFS346" s="141"/>
      <c r="SFT346" s="141"/>
      <c r="SFU346" s="141"/>
      <c r="SFV346" s="141"/>
      <c r="SFW346" s="141"/>
      <c r="SFX346" s="141"/>
      <c r="SFY346" s="141"/>
      <c r="SFZ346" s="141"/>
      <c r="SGA346" s="141"/>
      <c r="SGB346" s="141"/>
      <c r="SGC346" s="141"/>
      <c r="SGD346" s="141"/>
      <c r="SGE346" s="141"/>
      <c r="SGF346" s="141"/>
      <c r="SGG346" s="141"/>
      <c r="SGH346" s="141"/>
      <c r="SGI346" s="141"/>
      <c r="SGJ346" s="141"/>
      <c r="SGK346" s="141"/>
      <c r="SGL346" s="141"/>
      <c r="SGM346" s="141"/>
      <c r="SGN346" s="141"/>
      <c r="SGO346" s="141"/>
      <c r="SGP346" s="141"/>
      <c r="SGQ346" s="141"/>
      <c r="SGR346" s="141"/>
      <c r="SGS346" s="141"/>
      <c r="SGT346" s="141"/>
      <c r="SGU346" s="141"/>
      <c r="SGV346" s="141"/>
      <c r="SGW346" s="141"/>
      <c r="SGX346" s="141"/>
      <c r="SGY346" s="141"/>
      <c r="SGZ346" s="141"/>
      <c r="SHA346" s="141"/>
      <c r="SHB346" s="141"/>
      <c r="SHC346" s="141"/>
      <c r="SHD346" s="141"/>
      <c r="SHE346" s="141"/>
      <c r="SHF346" s="141"/>
      <c r="SHG346" s="141"/>
      <c r="SHH346" s="141"/>
      <c r="SHI346" s="141"/>
      <c r="SHJ346" s="141"/>
      <c r="SHK346" s="141"/>
      <c r="SHL346" s="141"/>
      <c r="SHM346" s="141"/>
      <c r="SHN346" s="141"/>
      <c r="SHO346" s="141"/>
      <c r="SHP346" s="141"/>
      <c r="SHQ346" s="141"/>
      <c r="SHR346" s="141"/>
      <c r="SHS346" s="141"/>
      <c r="SHT346" s="141"/>
      <c r="SHU346" s="141"/>
      <c r="SHV346" s="141"/>
      <c r="SHW346" s="141"/>
      <c r="SHX346" s="141"/>
      <c r="SHY346" s="141"/>
      <c r="SHZ346" s="141"/>
      <c r="SIA346" s="141"/>
      <c r="SIB346" s="141"/>
      <c r="SIC346" s="141"/>
      <c r="SID346" s="141"/>
      <c r="SIE346" s="141"/>
      <c r="SIF346" s="141"/>
      <c r="SIG346" s="141"/>
      <c r="SIH346" s="141"/>
      <c r="SII346" s="141"/>
      <c r="SIJ346" s="141"/>
      <c r="SIK346" s="141"/>
      <c r="SIL346" s="141"/>
      <c r="SIM346" s="141"/>
      <c r="SIN346" s="141"/>
      <c r="SIO346" s="141"/>
      <c r="SIP346" s="141"/>
      <c r="SIQ346" s="141"/>
      <c r="SIR346" s="141"/>
      <c r="SIS346" s="141"/>
      <c r="SIT346" s="141"/>
      <c r="SIU346" s="141"/>
      <c r="SIV346" s="141"/>
      <c r="SIW346" s="141"/>
      <c r="SIX346" s="141"/>
      <c r="SIY346" s="141"/>
      <c r="SIZ346" s="141"/>
      <c r="SJA346" s="141"/>
      <c r="SJB346" s="141"/>
      <c r="SJC346" s="141"/>
      <c r="SJD346" s="141"/>
      <c r="SJE346" s="141"/>
      <c r="SJF346" s="141"/>
      <c r="SJG346" s="141"/>
      <c r="SJH346" s="141"/>
      <c r="SJI346" s="141"/>
      <c r="SJJ346" s="141"/>
      <c r="SJK346" s="141"/>
      <c r="SJL346" s="141"/>
      <c r="SJM346" s="141"/>
      <c r="SJN346" s="141"/>
      <c r="SJO346" s="141"/>
      <c r="SJP346" s="141"/>
      <c r="SJQ346" s="141"/>
      <c r="SJR346" s="141"/>
      <c r="SJS346" s="141"/>
      <c r="SJT346" s="141"/>
      <c r="SJU346" s="141"/>
      <c r="SJV346" s="141"/>
      <c r="SJW346" s="141"/>
      <c r="SJX346" s="141"/>
      <c r="SJY346" s="141"/>
      <c r="SJZ346" s="141"/>
      <c r="SKA346" s="141"/>
      <c r="SKB346" s="141"/>
      <c r="SKC346" s="141"/>
      <c r="SKD346" s="141"/>
      <c r="SKE346" s="141"/>
      <c r="SKF346" s="141"/>
      <c r="SKG346" s="141"/>
      <c r="SKH346" s="141"/>
      <c r="SKI346" s="141"/>
      <c r="SKJ346" s="141"/>
      <c r="SKK346" s="141"/>
      <c r="SKL346" s="141"/>
      <c r="SKM346" s="141"/>
      <c r="SKN346" s="141"/>
      <c r="SKO346" s="141"/>
      <c r="SKP346" s="141"/>
      <c r="SKQ346" s="141"/>
      <c r="SKR346" s="141"/>
      <c r="SKS346" s="141"/>
      <c r="SKT346" s="141"/>
      <c r="SKU346" s="141"/>
      <c r="SKV346" s="141"/>
      <c r="SKW346" s="141"/>
      <c r="SKX346" s="141"/>
      <c r="SKY346" s="141"/>
      <c r="SKZ346" s="141"/>
      <c r="SLA346" s="141"/>
      <c r="SLB346" s="141"/>
      <c r="SLC346" s="141"/>
      <c r="SLD346" s="141"/>
      <c r="SLE346" s="141"/>
      <c r="SLF346" s="141"/>
      <c r="SLG346" s="141"/>
      <c r="SLH346" s="141"/>
      <c r="SLI346" s="141"/>
      <c r="SLJ346" s="141"/>
      <c r="SLK346" s="141"/>
      <c r="SLL346" s="141"/>
      <c r="SLM346" s="141"/>
      <c r="SLN346" s="141"/>
      <c r="SLO346" s="141"/>
      <c r="SLP346" s="141"/>
      <c r="SLQ346" s="141"/>
      <c r="SLR346" s="141"/>
      <c r="SLS346" s="141"/>
      <c r="SLT346" s="141"/>
      <c r="SLU346" s="141"/>
      <c r="SLV346" s="141"/>
      <c r="SLW346" s="141"/>
      <c r="SLX346" s="141"/>
      <c r="SLY346" s="141"/>
      <c r="SLZ346" s="141"/>
      <c r="SMA346" s="141"/>
      <c r="SMB346" s="141"/>
      <c r="SMC346" s="141"/>
      <c r="SMD346" s="141"/>
      <c r="SME346" s="141"/>
      <c r="SMF346" s="141"/>
      <c r="SMG346" s="141"/>
      <c r="SMH346" s="141"/>
      <c r="SMI346" s="141"/>
      <c r="SMJ346" s="141"/>
      <c r="SMK346" s="141"/>
      <c r="SML346" s="141"/>
      <c r="SMM346" s="141"/>
      <c r="SMN346" s="141"/>
      <c r="SMO346" s="141"/>
      <c r="SMP346" s="141"/>
      <c r="SMQ346" s="141"/>
      <c r="SMR346" s="141"/>
      <c r="SMS346" s="141"/>
      <c r="SMT346" s="141"/>
      <c r="SMU346" s="141"/>
      <c r="SMV346" s="141"/>
      <c r="SMW346" s="141"/>
      <c r="SMX346" s="141"/>
      <c r="SMY346" s="141"/>
      <c r="SMZ346" s="141"/>
      <c r="SNA346" s="141"/>
      <c r="SNB346" s="141"/>
      <c r="SNC346" s="141"/>
      <c r="SND346" s="141"/>
      <c r="SNE346" s="141"/>
      <c r="SNF346" s="141"/>
      <c r="SNG346" s="141"/>
      <c r="SNH346" s="141"/>
      <c r="SNI346" s="141"/>
      <c r="SNJ346" s="141"/>
      <c r="SNK346" s="141"/>
      <c r="SNL346" s="141"/>
      <c r="SNM346" s="141"/>
      <c r="SNN346" s="141"/>
      <c r="SNO346" s="141"/>
      <c r="SNP346" s="141"/>
      <c r="SNQ346" s="141"/>
      <c r="SNR346" s="141"/>
      <c r="SNS346" s="141"/>
      <c r="SNT346" s="141"/>
      <c r="SNU346" s="141"/>
      <c r="SNV346" s="141"/>
      <c r="SNW346" s="141"/>
      <c r="SNX346" s="141"/>
      <c r="SNY346" s="141"/>
      <c r="SNZ346" s="141"/>
      <c r="SOA346" s="141"/>
      <c r="SOB346" s="141"/>
      <c r="SOC346" s="141"/>
      <c r="SOD346" s="141"/>
      <c r="SOE346" s="141"/>
      <c r="SOF346" s="141"/>
      <c r="SOG346" s="141"/>
      <c r="SOH346" s="141"/>
      <c r="SOI346" s="141"/>
      <c r="SOJ346" s="141"/>
      <c r="SOK346" s="141"/>
      <c r="SOL346" s="141"/>
      <c r="SOM346" s="141"/>
      <c r="SON346" s="141"/>
      <c r="SOO346" s="141"/>
      <c r="SOP346" s="141"/>
      <c r="SOQ346" s="141"/>
      <c r="SOR346" s="141"/>
      <c r="SOS346" s="141"/>
      <c r="SOT346" s="141"/>
      <c r="SOU346" s="141"/>
      <c r="SOV346" s="141"/>
      <c r="SOW346" s="141"/>
      <c r="SOX346" s="141"/>
      <c r="SOY346" s="141"/>
      <c r="SOZ346" s="141"/>
      <c r="SPA346" s="141"/>
      <c r="SPB346" s="141"/>
      <c r="SPC346" s="141"/>
      <c r="SPD346" s="141"/>
      <c r="SPE346" s="141"/>
      <c r="SPF346" s="141"/>
      <c r="SPG346" s="141"/>
      <c r="SPH346" s="141"/>
      <c r="SPI346" s="141"/>
      <c r="SPJ346" s="141"/>
      <c r="SPK346" s="141"/>
      <c r="SPL346" s="141"/>
      <c r="SPM346" s="141"/>
      <c r="SPN346" s="141"/>
      <c r="SPO346" s="141"/>
      <c r="SPP346" s="141"/>
      <c r="SPQ346" s="141"/>
      <c r="SPR346" s="141"/>
      <c r="SPS346" s="141"/>
      <c r="SPT346" s="141"/>
      <c r="SPU346" s="141"/>
      <c r="SPV346" s="141"/>
      <c r="SPW346" s="141"/>
      <c r="SPX346" s="141"/>
      <c r="SPY346" s="141"/>
      <c r="SPZ346" s="141"/>
      <c r="SQA346" s="141"/>
      <c r="SQB346" s="141"/>
      <c r="SQC346" s="141"/>
      <c r="SQD346" s="141"/>
      <c r="SQE346" s="141"/>
      <c r="SQF346" s="141"/>
      <c r="SQG346" s="141"/>
      <c r="SQH346" s="141"/>
      <c r="SQI346" s="141"/>
      <c r="SQJ346" s="141"/>
      <c r="SQK346" s="141"/>
      <c r="SQL346" s="141"/>
      <c r="SQM346" s="141"/>
      <c r="SQN346" s="141"/>
      <c r="SQO346" s="141"/>
      <c r="SQP346" s="141"/>
      <c r="SQQ346" s="141"/>
      <c r="SQR346" s="141"/>
      <c r="SQS346" s="141"/>
      <c r="SQT346" s="141"/>
      <c r="SQU346" s="141"/>
      <c r="SQV346" s="141"/>
      <c r="SQW346" s="141"/>
      <c r="SQX346" s="141"/>
      <c r="SQY346" s="141"/>
      <c r="SQZ346" s="141"/>
      <c r="SRA346" s="141"/>
      <c r="SRB346" s="141"/>
      <c r="SRC346" s="141"/>
      <c r="SRD346" s="141"/>
      <c r="SRE346" s="141"/>
      <c r="SRF346" s="141"/>
      <c r="SRG346" s="141"/>
      <c r="SRH346" s="141"/>
      <c r="SRI346" s="141"/>
      <c r="SRJ346" s="141"/>
      <c r="SRK346" s="141"/>
      <c r="SRL346" s="141"/>
      <c r="SRM346" s="141"/>
      <c r="SRN346" s="141"/>
      <c r="SRO346" s="141"/>
      <c r="SRP346" s="141"/>
      <c r="SRQ346" s="141"/>
      <c r="SRR346" s="141"/>
      <c r="SRS346" s="141"/>
      <c r="SRT346" s="141"/>
      <c r="SRU346" s="141"/>
      <c r="SRV346" s="141"/>
      <c r="SRW346" s="141"/>
      <c r="SRX346" s="141"/>
      <c r="SRY346" s="141"/>
      <c r="SRZ346" s="141"/>
      <c r="SSA346" s="141"/>
      <c r="SSB346" s="141"/>
      <c r="SSC346" s="141"/>
      <c r="SSD346" s="141"/>
      <c r="SSE346" s="141"/>
      <c r="SSF346" s="141"/>
      <c r="SSG346" s="141"/>
      <c r="SSH346" s="141"/>
      <c r="SSI346" s="141"/>
      <c r="SSJ346" s="141"/>
      <c r="SSK346" s="141"/>
      <c r="SSL346" s="141"/>
      <c r="SSM346" s="141"/>
      <c r="SSN346" s="141"/>
      <c r="SSO346" s="141"/>
      <c r="SSP346" s="141"/>
      <c r="SSQ346" s="141"/>
      <c r="SSR346" s="141"/>
      <c r="SSS346" s="141"/>
      <c r="SST346" s="141"/>
      <c r="SSU346" s="141"/>
      <c r="SSV346" s="141"/>
      <c r="SSW346" s="141"/>
      <c r="SSX346" s="141"/>
      <c r="SSY346" s="141"/>
      <c r="SSZ346" s="141"/>
      <c r="STA346" s="141"/>
      <c r="STB346" s="141"/>
      <c r="STC346" s="141"/>
      <c r="STD346" s="141"/>
      <c r="STE346" s="141"/>
      <c r="STF346" s="141"/>
      <c r="STG346" s="141"/>
      <c r="STH346" s="141"/>
      <c r="STI346" s="141"/>
      <c r="STJ346" s="141"/>
      <c r="STK346" s="141"/>
      <c r="STL346" s="141"/>
      <c r="STM346" s="141"/>
      <c r="STN346" s="141"/>
      <c r="STO346" s="141"/>
      <c r="STP346" s="141"/>
      <c r="STQ346" s="141"/>
      <c r="STR346" s="141"/>
      <c r="STS346" s="141"/>
      <c r="STT346" s="141"/>
      <c r="STU346" s="141"/>
      <c r="STV346" s="141"/>
      <c r="STW346" s="141"/>
      <c r="STX346" s="141"/>
      <c r="STY346" s="141"/>
      <c r="STZ346" s="141"/>
      <c r="SUA346" s="141"/>
      <c r="SUB346" s="141"/>
      <c r="SUC346" s="141"/>
      <c r="SUD346" s="141"/>
      <c r="SUE346" s="141"/>
      <c r="SUF346" s="141"/>
      <c r="SUG346" s="141"/>
      <c r="SUH346" s="141"/>
      <c r="SUI346" s="141"/>
      <c r="SUJ346" s="141"/>
      <c r="SUK346" s="141"/>
      <c r="SUL346" s="141"/>
      <c r="SUM346" s="141"/>
      <c r="SUN346" s="141"/>
      <c r="SUO346" s="141"/>
      <c r="SUP346" s="141"/>
      <c r="SUQ346" s="141"/>
      <c r="SUR346" s="141"/>
      <c r="SUS346" s="141"/>
      <c r="SUT346" s="141"/>
      <c r="SUU346" s="141"/>
      <c r="SUV346" s="141"/>
      <c r="SUW346" s="141"/>
      <c r="SUX346" s="141"/>
      <c r="SUY346" s="141"/>
      <c r="SUZ346" s="141"/>
      <c r="SVA346" s="141"/>
      <c r="SVB346" s="141"/>
      <c r="SVC346" s="141"/>
      <c r="SVD346" s="141"/>
      <c r="SVE346" s="141"/>
      <c r="SVF346" s="141"/>
      <c r="SVG346" s="141"/>
      <c r="SVH346" s="141"/>
      <c r="SVI346" s="141"/>
      <c r="SVJ346" s="141"/>
      <c r="SVK346" s="141"/>
      <c r="SVL346" s="141"/>
      <c r="SVM346" s="141"/>
      <c r="SVN346" s="141"/>
      <c r="SVO346" s="141"/>
      <c r="SVP346" s="141"/>
      <c r="SVQ346" s="141"/>
      <c r="SVR346" s="141"/>
      <c r="SVS346" s="141"/>
      <c r="SVT346" s="141"/>
      <c r="SVU346" s="141"/>
      <c r="SVV346" s="141"/>
      <c r="SVW346" s="141"/>
      <c r="SVX346" s="141"/>
      <c r="SVY346" s="141"/>
      <c r="SVZ346" s="141"/>
      <c r="SWA346" s="141"/>
      <c r="SWB346" s="141"/>
      <c r="SWC346" s="141"/>
      <c r="SWD346" s="141"/>
      <c r="SWE346" s="141"/>
      <c r="SWF346" s="141"/>
      <c r="SWG346" s="141"/>
      <c r="SWH346" s="141"/>
      <c r="SWI346" s="141"/>
      <c r="SWJ346" s="141"/>
      <c r="SWK346" s="141"/>
      <c r="SWL346" s="141"/>
      <c r="SWM346" s="141"/>
      <c r="SWN346" s="141"/>
      <c r="SWO346" s="141"/>
      <c r="SWP346" s="141"/>
      <c r="SWQ346" s="141"/>
      <c r="SWR346" s="141"/>
      <c r="SWS346" s="141"/>
      <c r="SWT346" s="141"/>
      <c r="SWU346" s="141"/>
      <c r="SWV346" s="141"/>
      <c r="SWW346" s="141"/>
      <c r="SWX346" s="141"/>
      <c r="SWY346" s="141"/>
      <c r="SWZ346" s="141"/>
      <c r="SXA346" s="141"/>
      <c r="SXB346" s="141"/>
      <c r="SXC346" s="141"/>
      <c r="SXD346" s="141"/>
      <c r="SXE346" s="141"/>
      <c r="SXF346" s="141"/>
      <c r="SXG346" s="141"/>
      <c r="SXH346" s="141"/>
      <c r="SXI346" s="141"/>
      <c r="SXJ346" s="141"/>
      <c r="SXK346" s="141"/>
      <c r="SXL346" s="141"/>
      <c r="SXM346" s="141"/>
      <c r="SXN346" s="141"/>
      <c r="SXO346" s="141"/>
      <c r="SXP346" s="141"/>
      <c r="SXQ346" s="141"/>
      <c r="SXR346" s="141"/>
      <c r="SXS346" s="141"/>
      <c r="SXT346" s="141"/>
      <c r="SXU346" s="141"/>
      <c r="SXV346" s="141"/>
      <c r="SXW346" s="141"/>
      <c r="SXX346" s="141"/>
      <c r="SXY346" s="141"/>
      <c r="SXZ346" s="141"/>
      <c r="SYA346" s="141"/>
      <c r="SYB346" s="141"/>
      <c r="SYC346" s="141"/>
      <c r="SYD346" s="141"/>
      <c r="SYE346" s="141"/>
      <c r="SYF346" s="141"/>
      <c r="SYG346" s="141"/>
      <c r="SYH346" s="141"/>
      <c r="SYI346" s="141"/>
      <c r="SYJ346" s="141"/>
      <c r="SYK346" s="141"/>
      <c r="SYL346" s="141"/>
      <c r="SYM346" s="141"/>
      <c r="SYN346" s="141"/>
      <c r="SYO346" s="141"/>
      <c r="SYP346" s="141"/>
      <c r="SYQ346" s="141"/>
      <c r="SYR346" s="141"/>
      <c r="SYS346" s="141"/>
      <c r="SYT346" s="141"/>
      <c r="SYU346" s="141"/>
      <c r="SYV346" s="141"/>
      <c r="SYW346" s="141"/>
      <c r="SYX346" s="141"/>
      <c r="SYY346" s="141"/>
      <c r="SYZ346" s="141"/>
      <c r="SZA346" s="141"/>
      <c r="SZB346" s="141"/>
      <c r="SZC346" s="141"/>
      <c r="SZD346" s="141"/>
      <c r="SZE346" s="141"/>
      <c r="SZF346" s="141"/>
      <c r="SZG346" s="141"/>
      <c r="SZH346" s="141"/>
      <c r="SZI346" s="141"/>
      <c r="SZJ346" s="141"/>
      <c r="SZK346" s="141"/>
      <c r="SZL346" s="141"/>
      <c r="SZM346" s="141"/>
      <c r="SZN346" s="141"/>
      <c r="SZO346" s="141"/>
      <c r="SZP346" s="141"/>
      <c r="SZQ346" s="141"/>
      <c r="SZR346" s="141"/>
      <c r="SZS346" s="141"/>
      <c r="SZT346" s="141"/>
      <c r="SZU346" s="141"/>
      <c r="SZV346" s="141"/>
      <c r="SZW346" s="141"/>
      <c r="SZX346" s="141"/>
      <c r="SZY346" s="141"/>
      <c r="SZZ346" s="141"/>
      <c r="TAA346" s="141"/>
      <c r="TAB346" s="141"/>
      <c r="TAC346" s="141"/>
      <c r="TAD346" s="141"/>
      <c r="TAE346" s="141"/>
      <c r="TAF346" s="141"/>
      <c r="TAG346" s="141"/>
      <c r="TAH346" s="141"/>
      <c r="TAI346" s="141"/>
      <c r="TAJ346" s="141"/>
      <c r="TAK346" s="141"/>
      <c r="TAL346" s="141"/>
      <c r="TAM346" s="141"/>
      <c r="TAN346" s="141"/>
      <c r="TAO346" s="141"/>
      <c r="TAP346" s="141"/>
      <c r="TAQ346" s="141"/>
      <c r="TAR346" s="141"/>
      <c r="TAS346" s="141"/>
      <c r="TAT346" s="141"/>
      <c r="TAU346" s="141"/>
      <c r="TAV346" s="141"/>
      <c r="TAW346" s="141"/>
      <c r="TAX346" s="141"/>
      <c r="TAY346" s="141"/>
      <c r="TAZ346" s="141"/>
      <c r="TBA346" s="141"/>
      <c r="TBB346" s="141"/>
      <c r="TBC346" s="141"/>
      <c r="TBD346" s="141"/>
      <c r="TBE346" s="141"/>
      <c r="TBF346" s="141"/>
      <c r="TBG346" s="141"/>
      <c r="TBH346" s="141"/>
      <c r="TBI346" s="141"/>
      <c r="TBJ346" s="141"/>
      <c r="TBK346" s="141"/>
      <c r="TBL346" s="141"/>
      <c r="TBM346" s="141"/>
      <c r="TBN346" s="141"/>
      <c r="TBO346" s="141"/>
      <c r="TBP346" s="141"/>
      <c r="TBQ346" s="141"/>
      <c r="TBR346" s="141"/>
      <c r="TBS346" s="141"/>
      <c r="TBT346" s="141"/>
      <c r="TBU346" s="141"/>
      <c r="TBV346" s="141"/>
      <c r="TBW346" s="141"/>
      <c r="TBX346" s="141"/>
      <c r="TBY346" s="141"/>
      <c r="TBZ346" s="141"/>
      <c r="TCA346" s="141"/>
      <c r="TCB346" s="141"/>
      <c r="TCC346" s="141"/>
      <c r="TCD346" s="141"/>
      <c r="TCE346" s="141"/>
      <c r="TCF346" s="141"/>
      <c r="TCG346" s="141"/>
      <c r="TCH346" s="141"/>
      <c r="TCI346" s="141"/>
      <c r="TCJ346" s="141"/>
      <c r="TCK346" s="141"/>
      <c r="TCL346" s="141"/>
      <c r="TCM346" s="141"/>
      <c r="TCN346" s="141"/>
      <c r="TCO346" s="141"/>
      <c r="TCP346" s="141"/>
      <c r="TCQ346" s="141"/>
      <c r="TCR346" s="141"/>
      <c r="TCS346" s="141"/>
      <c r="TCT346" s="141"/>
      <c r="TCU346" s="141"/>
      <c r="TCV346" s="141"/>
      <c r="TCW346" s="141"/>
      <c r="TCX346" s="141"/>
      <c r="TCY346" s="141"/>
      <c r="TCZ346" s="141"/>
      <c r="TDA346" s="141"/>
      <c r="TDB346" s="141"/>
      <c r="TDC346" s="141"/>
      <c r="TDD346" s="141"/>
      <c r="TDE346" s="141"/>
      <c r="TDF346" s="141"/>
      <c r="TDG346" s="141"/>
      <c r="TDH346" s="141"/>
      <c r="TDI346" s="141"/>
      <c r="TDJ346" s="141"/>
      <c r="TDK346" s="141"/>
      <c r="TDL346" s="141"/>
      <c r="TDM346" s="141"/>
      <c r="TDN346" s="141"/>
      <c r="TDO346" s="141"/>
      <c r="TDP346" s="141"/>
      <c r="TDQ346" s="141"/>
      <c r="TDR346" s="141"/>
      <c r="TDS346" s="141"/>
      <c r="TDT346" s="141"/>
      <c r="TDU346" s="141"/>
      <c r="TDV346" s="141"/>
      <c r="TDW346" s="141"/>
      <c r="TDX346" s="141"/>
      <c r="TDY346" s="141"/>
      <c r="TDZ346" s="141"/>
      <c r="TEA346" s="141"/>
      <c r="TEB346" s="141"/>
      <c r="TEC346" s="141"/>
      <c r="TED346" s="141"/>
      <c r="TEE346" s="141"/>
      <c r="TEF346" s="141"/>
      <c r="TEG346" s="141"/>
      <c r="TEH346" s="141"/>
      <c r="TEI346" s="141"/>
      <c r="TEJ346" s="141"/>
      <c r="TEK346" s="141"/>
      <c r="TEL346" s="141"/>
      <c r="TEM346" s="141"/>
      <c r="TEN346" s="141"/>
      <c r="TEO346" s="141"/>
      <c r="TEP346" s="141"/>
      <c r="TEQ346" s="141"/>
      <c r="TER346" s="141"/>
      <c r="TES346" s="141"/>
      <c r="TET346" s="141"/>
      <c r="TEU346" s="141"/>
      <c r="TEV346" s="141"/>
      <c r="TEW346" s="141"/>
      <c r="TEX346" s="141"/>
      <c r="TEY346" s="141"/>
      <c r="TEZ346" s="141"/>
      <c r="TFA346" s="141"/>
      <c r="TFB346" s="141"/>
      <c r="TFC346" s="141"/>
      <c r="TFD346" s="141"/>
      <c r="TFE346" s="141"/>
      <c r="TFF346" s="141"/>
      <c r="TFG346" s="141"/>
      <c r="TFH346" s="141"/>
      <c r="TFI346" s="141"/>
      <c r="TFJ346" s="141"/>
      <c r="TFK346" s="141"/>
      <c r="TFL346" s="141"/>
      <c r="TFM346" s="141"/>
      <c r="TFN346" s="141"/>
      <c r="TFO346" s="141"/>
      <c r="TFP346" s="141"/>
      <c r="TFQ346" s="141"/>
      <c r="TFR346" s="141"/>
      <c r="TFS346" s="141"/>
      <c r="TFT346" s="141"/>
      <c r="TFU346" s="141"/>
      <c r="TFV346" s="141"/>
      <c r="TFW346" s="141"/>
      <c r="TFX346" s="141"/>
      <c r="TFY346" s="141"/>
      <c r="TFZ346" s="141"/>
      <c r="TGA346" s="141"/>
      <c r="TGB346" s="141"/>
      <c r="TGC346" s="141"/>
      <c r="TGD346" s="141"/>
      <c r="TGE346" s="141"/>
      <c r="TGF346" s="141"/>
      <c r="TGG346" s="141"/>
      <c r="TGH346" s="141"/>
      <c r="TGI346" s="141"/>
      <c r="TGJ346" s="141"/>
      <c r="TGK346" s="141"/>
      <c r="TGL346" s="141"/>
      <c r="TGM346" s="141"/>
      <c r="TGN346" s="141"/>
      <c r="TGO346" s="141"/>
      <c r="TGP346" s="141"/>
      <c r="TGQ346" s="141"/>
      <c r="TGR346" s="141"/>
      <c r="TGS346" s="141"/>
      <c r="TGT346" s="141"/>
      <c r="TGU346" s="141"/>
      <c r="TGV346" s="141"/>
      <c r="TGW346" s="141"/>
      <c r="TGX346" s="141"/>
      <c r="TGY346" s="141"/>
      <c r="TGZ346" s="141"/>
      <c r="THA346" s="141"/>
      <c r="THB346" s="141"/>
      <c r="THC346" s="141"/>
      <c r="THD346" s="141"/>
      <c r="THE346" s="141"/>
      <c r="THF346" s="141"/>
      <c r="THG346" s="141"/>
      <c r="THH346" s="141"/>
      <c r="THI346" s="141"/>
      <c r="THJ346" s="141"/>
      <c r="THK346" s="141"/>
      <c r="THL346" s="141"/>
      <c r="THM346" s="141"/>
      <c r="THN346" s="141"/>
      <c r="THO346" s="141"/>
      <c r="THP346" s="141"/>
      <c r="THQ346" s="141"/>
      <c r="THR346" s="141"/>
      <c r="THS346" s="141"/>
      <c r="THT346" s="141"/>
      <c r="THU346" s="141"/>
      <c r="THV346" s="141"/>
      <c r="THW346" s="141"/>
      <c r="THX346" s="141"/>
      <c r="THY346" s="141"/>
      <c r="THZ346" s="141"/>
      <c r="TIA346" s="141"/>
      <c r="TIB346" s="141"/>
      <c r="TIC346" s="141"/>
      <c r="TID346" s="141"/>
      <c r="TIE346" s="141"/>
      <c r="TIF346" s="141"/>
      <c r="TIG346" s="141"/>
      <c r="TIH346" s="141"/>
      <c r="TII346" s="141"/>
      <c r="TIJ346" s="141"/>
      <c r="TIK346" s="141"/>
      <c r="TIL346" s="141"/>
      <c r="TIM346" s="141"/>
      <c r="TIN346" s="141"/>
      <c r="TIO346" s="141"/>
      <c r="TIP346" s="141"/>
      <c r="TIQ346" s="141"/>
      <c r="TIR346" s="141"/>
      <c r="TIS346" s="141"/>
      <c r="TIT346" s="141"/>
      <c r="TIU346" s="141"/>
      <c r="TIV346" s="141"/>
      <c r="TIW346" s="141"/>
      <c r="TIX346" s="141"/>
      <c r="TIY346" s="141"/>
      <c r="TIZ346" s="141"/>
      <c r="TJA346" s="141"/>
      <c r="TJB346" s="141"/>
      <c r="TJC346" s="141"/>
      <c r="TJD346" s="141"/>
      <c r="TJE346" s="141"/>
      <c r="TJF346" s="141"/>
      <c r="TJG346" s="141"/>
      <c r="TJH346" s="141"/>
      <c r="TJI346" s="141"/>
      <c r="TJJ346" s="141"/>
      <c r="TJK346" s="141"/>
      <c r="TJL346" s="141"/>
      <c r="TJM346" s="141"/>
      <c r="TJN346" s="141"/>
      <c r="TJO346" s="141"/>
      <c r="TJP346" s="141"/>
      <c r="TJQ346" s="141"/>
      <c r="TJR346" s="141"/>
      <c r="TJS346" s="141"/>
      <c r="TJT346" s="141"/>
      <c r="TJU346" s="141"/>
      <c r="TJV346" s="141"/>
      <c r="TJW346" s="141"/>
      <c r="TJX346" s="141"/>
      <c r="TJY346" s="141"/>
      <c r="TJZ346" s="141"/>
      <c r="TKA346" s="141"/>
      <c r="TKB346" s="141"/>
      <c r="TKC346" s="141"/>
      <c r="TKD346" s="141"/>
      <c r="TKE346" s="141"/>
      <c r="TKF346" s="141"/>
      <c r="TKG346" s="141"/>
      <c r="TKH346" s="141"/>
      <c r="TKI346" s="141"/>
      <c r="TKJ346" s="141"/>
      <c r="TKK346" s="141"/>
      <c r="TKL346" s="141"/>
      <c r="TKM346" s="141"/>
      <c r="TKN346" s="141"/>
      <c r="TKO346" s="141"/>
      <c r="TKP346" s="141"/>
      <c r="TKQ346" s="141"/>
      <c r="TKR346" s="141"/>
      <c r="TKS346" s="141"/>
      <c r="TKT346" s="141"/>
      <c r="TKU346" s="141"/>
      <c r="TKV346" s="141"/>
      <c r="TKW346" s="141"/>
      <c r="TKX346" s="141"/>
      <c r="TKY346" s="141"/>
      <c r="TKZ346" s="141"/>
      <c r="TLA346" s="141"/>
      <c r="TLB346" s="141"/>
      <c r="TLC346" s="141"/>
      <c r="TLD346" s="141"/>
      <c r="TLE346" s="141"/>
      <c r="TLF346" s="141"/>
      <c r="TLG346" s="141"/>
      <c r="TLH346" s="141"/>
      <c r="TLI346" s="141"/>
      <c r="TLJ346" s="141"/>
      <c r="TLK346" s="141"/>
      <c r="TLL346" s="141"/>
      <c r="TLM346" s="141"/>
      <c r="TLN346" s="141"/>
      <c r="TLO346" s="141"/>
      <c r="TLP346" s="141"/>
      <c r="TLQ346" s="141"/>
      <c r="TLR346" s="141"/>
      <c r="TLS346" s="141"/>
      <c r="TLT346" s="141"/>
      <c r="TLU346" s="141"/>
      <c r="TLV346" s="141"/>
      <c r="TLW346" s="141"/>
      <c r="TLX346" s="141"/>
      <c r="TLY346" s="141"/>
      <c r="TLZ346" s="141"/>
      <c r="TMA346" s="141"/>
      <c r="TMB346" s="141"/>
      <c r="TMC346" s="141"/>
      <c r="TMD346" s="141"/>
      <c r="TME346" s="141"/>
      <c r="TMF346" s="141"/>
      <c r="TMG346" s="141"/>
      <c r="TMH346" s="141"/>
      <c r="TMI346" s="141"/>
      <c r="TMJ346" s="141"/>
      <c r="TMK346" s="141"/>
      <c r="TML346" s="141"/>
      <c r="TMM346" s="141"/>
      <c r="TMN346" s="141"/>
      <c r="TMO346" s="141"/>
      <c r="TMP346" s="141"/>
      <c r="TMQ346" s="141"/>
      <c r="TMR346" s="141"/>
      <c r="TMS346" s="141"/>
      <c r="TMT346" s="141"/>
      <c r="TMU346" s="141"/>
      <c r="TMV346" s="141"/>
      <c r="TMW346" s="141"/>
      <c r="TMX346" s="141"/>
      <c r="TMY346" s="141"/>
      <c r="TMZ346" s="141"/>
      <c r="TNA346" s="141"/>
      <c r="TNB346" s="141"/>
      <c r="TNC346" s="141"/>
      <c r="TND346" s="141"/>
      <c r="TNE346" s="141"/>
      <c r="TNF346" s="141"/>
      <c r="TNG346" s="141"/>
      <c r="TNH346" s="141"/>
      <c r="TNI346" s="141"/>
      <c r="TNJ346" s="141"/>
      <c r="TNK346" s="141"/>
      <c r="TNL346" s="141"/>
      <c r="TNM346" s="141"/>
      <c r="TNN346" s="141"/>
      <c r="TNO346" s="141"/>
      <c r="TNP346" s="141"/>
      <c r="TNQ346" s="141"/>
      <c r="TNR346" s="141"/>
      <c r="TNS346" s="141"/>
      <c r="TNT346" s="141"/>
      <c r="TNU346" s="141"/>
      <c r="TNV346" s="141"/>
      <c r="TNW346" s="141"/>
      <c r="TNX346" s="141"/>
      <c r="TNY346" s="141"/>
      <c r="TNZ346" s="141"/>
      <c r="TOA346" s="141"/>
      <c r="TOB346" s="141"/>
      <c r="TOC346" s="141"/>
      <c r="TOD346" s="141"/>
      <c r="TOE346" s="141"/>
      <c r="TOF346" s="141"/>
      <c r="TOG346" s="141"/>
      <c r="TOH346" s="141"/>
      <c r="TOI346" s="141"/>
      <c r="TOJ346" s="141"/>
      <c r="TOK346" s="141"/>
      <c r="TOL346" s="141"/>
      <c r="TOM346" s="141"/>
      <c r="TON346" s="141"/>
      <c r="TOO346" s="141"/>
      <c r="TOP346" s="141"/>
      <c r="TOQ346" s="141"/>
      <c r="TOR346" s="141"/>
      <c r="TOS346" s="141"/>
      <c r="TOT346" s="141"/>
      <c r="TOU346" s="141"/>
      <c r="TOV346" s="141"/>
      <c r="TOW346" s="141"/>
      <c r="TOX346" s="141"/>
      <c r="TOY346" s="141"/>
      <c r="TOZ346" s="141"/>
      <c r="TPA346" s="141"/>
      <c r="TPB346" s="141"/>
      <c r="TPC346" s="141"/>
      <c r="TPD346" s="141"/>
      <c r="TPE346" s="141"/>
      <c r="TPF346" s="141"/>
      <c r="TPG346" s="141"/>
      <c r="TPH346" s="141"/>
      <c r="TPI346" s="141"/>
      <c r="TPJ346" s="141"/>
      <c r="TPK346" s="141"/>
      <c r="TPL346" s="141"/>
      <c r="TPM346" s="141"/>
      <c r="TPN346" s="141"/>
      <c r="TPO346" s="141"/>
      <c r="TPP346" s="141"/>
      <c r="TPQ346" s="141"/>
      <c r="TPR346" s="141"/>
      <c r="TPS346" s="141"/>
      <c r="TPT346" s="141"/>
      <c r="TPU346" s="141"/>
      <c r="TPV346" s="141"/>
      <c r="TPW346" s="141"/>
      <c r="TPX346" s="141"/>
      <c r="TPY346" s="141"/>
      <c r="TPZ346" s="141"/>
      <c r="TQA346" s="141"/>
      <c r="TQB346" s="141"/>
      <c r="TQC346" s="141"/>
      <c r="TQD346" s="141"/>
      <c r="TQE346" s="141"/>
      <c r="TQF346" s="141"/>
      <c r="TQG346" s="141"/>
      <c r="TQH346" s="141"/>
      <c r="TQI346" s="141"/>
      <c r="TQJ346" s="141"/>
      <c r="TQK346" s="141"/>
      <c r="TQL346" s="141"/>
      <c r="TQM346" s="141"/>
      <c r="TQN346" s="141"/>
      <c r="TQO346" s="141"/>
      <c r="TQP346" s="141"/>
      <c r="TQQ346" s="141"/>
      <c r="TQR346" s="141"/>
      <c r="TQS346" s="141"/>
      <c r="TQT346" s="141"/>
      <c r="TQU346" s="141"/>
      <c r="TQV346" s="141"/>
      <c r="TQW346" s="141"/>
      <c r="TQX346" s="141"/>
      <c r="TQY346" s="141"/>
      <c r="TQZ346" s="141"/>
      <c r="TRA346" s="141"/>
      <c r="TRB346" s="141"/>
      <c r="TRC346" s="141"/>
      <c r="TRD346" s="141"/>
      <c r="TRE346" s="141"/>
      <c r="TRF346" s="141"/>
      <c r="TRG346" s="141"/>
      <c r="TRH346" s="141"/>
      <c r="TRI346" s="141"/>
      <c r="TRJ346" s="141"/>
      <c r="TRK346" s="141"/>
      <c r="TRL346" s="141"/>
      <c r="TRM346" s="141"/>
      <c r="TRN346" s="141"/>
      <c r="TRO346" s="141"/>
      <c r="TRP346" s="141"/>
      <c r="TRQ346" s="141"/>
      <c r="TRR346" s="141"/>
      <c r="TRS346" s="141"/>
      <c r="TRT346" s="141"/>
      <c r="TRU346" s="141"/>
      <c r="TRV346" s="141"/>
      <c r="TRW346" s="141"/>
      <c r="TRX346" s="141"/>
      <c r="TRY346" s="141"/>
      <c r="TRZ346" s="141"/>
      <c r="TSA346" s="141"/>
      <c r="TSB346" s="141"/>
      <c r="TSC346" s="141"/>
      <c r="TSD346" s="141"/>
      <c r="TSE346" s="141"/>
      <c r="TSF346" s="141"/>
      <c r="TSG346" s="141"/>
      <c r="TSH346" s="141"/>
      <c r="TSI346" s="141"/>
      <c r="TSJ346" s="141"/>
      <c r="TSK346" s="141"/>
      <c r="TSL346" s="141"/>
      <c r="TSM346" s="141"/>
      <c r="TSN346" s="141"/>
      <c r="TSO346" s="141"/>
      <c r="TSP346" s="141"/>
      <c r="TSQ346" s="141"/>
      <c r="TSR346" s="141"/>
      <c r="TSS346" s="141"/>
      <c r="TST346" s="141"/>
      <c r="TSU346" s="141"/>
      <c r="TSV346" s="141"/>
      <c r="TSW346" s="141"/>
      <c r="TSX346" s="141"/>
      <c r="TSY346" s="141"/>
      <c r="TSZ346" s="141"/>
      <c r="TTA346" s="141"/>
      <c r="TTB346" s="141"/>
      <c r="TTC346" s="141"/>
      <c r="TTD346" s="141"/>
      <c r="TTE346" s="141"/>
      <c r="TTF346" s="141"/>
      <c r="TTG346" s="141"/>
      <c r="TTH346" s="141"/>
      <c r="TTI346" s="141"/>
      <c r="TTJ346" s="141"/>
      <c r="TTK346" s="141"/>
      <c r="TTL346" s="141"/>
      <c r="TTM346" s="141"/>
      <c r="TTN346" s="141"/>
      <c r="TTO346" s="141"/>
      <c r="TTP346" s="141"/>
      <c r="TTQ346" s="141"/>
      <c r="TTR346" s="141"/>
      <c r="TTS346" s="141"/>
      <c r="TTT346" s="141"/>
      <c r="TTU346" s="141"/>
      <c r="TTV346" s="141"/>
      <c r="TTW346" s="141"/>
      <c r="TTX346" s="141"/>
      <c r="TTY346" s="141"/>
      <c r="TTZ346" s="141"/>
      <c r="TUA346" s="141"/>
      <c r="TUB346" s="141"/>
      <c r="TUC346" s="141"/>
      <c r="TUD346" s="141"/>
      <c r="TUE346" s="141"/>
      <c r="TUF346" s="141"/>
      <c r="TUG346" s="141"/>
      <c r="TUH346" s="141"/>
      <c r="TUI346" s="141"/>
      <c r="TUJ346" s="141"/>
      <c r="TUK346" s="141"/>
      <c r="TUL346" s="141"/>
      <c r="TUM346" s="141"/>
      <c r="TUN346" s="141"/>
      <c r="TUO346" s="141"/>
      <c r="TUP346" s="141"/>
      <c r="TUQ346" s="141"/>
      <c r="TUR346" s="141"/>
      <c r="TUS346" s="141"/>
      <c r="TUT346" s="141"/>
      <c r="TUU346" s="141"/>
      <c r="TUV346" s="141"/>
      <c r="TUW346" s="141"/>
      <c r="TUX346" s="141"/>
      <c r="TUY346" s="141"/>
      <c r="TUZ346" s="141"/>
      <c r="TVA346" s="141"/>
      <c r="TVB346" s="141"/>
      <c r="TVC346" s="141"/>
      <c r="TVD346" s="141"/>
      <c r="TVE346" s="141"/>
      <c r="TVF346" s="141"/>
      <c r="TVG346" s="141"/>
      <c r="TVH346" s="141"/>
      <c r="TVI346" s="141"/>
      <c r="TVJ346" s="141"/>
      <c r="TVK346" s="141"/>
      <c r="TVL346" s="141"/>
      <c r="TVM346" s="141"/>
      <c r="TVN346" s="141"/>
      <c r="TVO346" s="141"/>
      <c r="TVP346" s="141"/>
      <c r="TVQ346" s="141"/>
      <c r="TVR346" s="141"/>
      <c r="TVS346" s="141"/>
      <c r="TVT346" s="141"/>
      <c r="TVU346" s="141"/>
      <c r="TVV346" s="141"/>
      <c r="TVW346" s="141"/>
      <c r="TVX346" s="141"/>
      <c r="TVY346" s="141"/>
      <c r="TVZ346" s="141"/>
      <c r="TWA346" s="141"/>
      <c r="TWB346" s="141"/>
      <c r="TWC346" s="141"/>
      <c r="TWD346" s="141"/>
      <c r="TWE346" s="141"/>
      <c r="TWF346" s="141"/>
      <c r="TWG346" s="141"/>
      <c r="TWH346" s="141"/>
      <c r="TWI346" s="141"/>
      <c r="TWJ346" s="141"/>
      <c r="TWK346" s="141"/>
      <c r="TWL346" s="141"/>
      <c r="TWM346" s="141"/>
      <c r="TWN346" s="141"/>
      <c r="TWO346" s="141"/>
      <c r="TWP346" s="141"/>
      <c r="TWQ346" s="141"/>
      <c r="TWR346" s="141"/>
      <c r="TWS346" s="141"/>
      <c r="TWT346" s="141"/>
      <c r="TWU346" s="141"/>
      <c r="TWV346" s="141"/>
      <c r="TWW346" s="141"/>
      <c r="TWX346" s="141"/>
      <c r="TWY346" s="141"/>
      <c r="TWZ346" s="141"/>
      <c r="TXA346" s="141"/>
      <c r="TXB346" s="141"/>
      <c r="TXC346" s="141"/>
      <c r="TXD346" s="141"/>
      <c r="TXE346" s="141"/>
      <c r="TXF346" s="141"/>
      <c r="TXG346" s="141"/>
      <c r="TXH346" s="141"/>
      <c r="TXI346" s="141"/>
      <c r="TXJ346" s="141"/>
      <c r="TXK346" s="141"/>
      <c r="TXL346" s="141"/>
      <c r="TXM346" s="141"/>
      <c r="TXN346" s="141"/>
      <c r="TXO346" s="141"/>
      <c r="TXP346" s="141"/>
      <c r="TXQ346" s="141"/>
      <c r="TXR346" s="141"/>
      <c r="TXS346" s="141"/>
      <c r="TXT346" s="141"/>
      <c r="TXU346" s="141"/>
      <c r="TXV346" s="141"/>
      <c r="TXW346" s="141"/>
      <c r="TXX346" s="141"/>
      <c r="TXY346" s="141"/>
      <c r="TXZ346" s="141"/>
      <c r="TYA346" s="141"/>
      <c r="TYB346" s="141"/>
      <c r="TYC346" s="141"/>
      <c r="TYD346" s="141"/>
      <c r="TYE346" s="141"/>
      <c r="TYF346" s="141"/>
      <c r="TYG346" s="141"/>
      <c r="TYH346" s="141"/>
      <c r="TYI346" s="141"/>
      <c r="TYJ346" s="141"/>
      <c r="TYK346" s="141"/>
      <c r="TYL346" s="141"/>
      <c r="TYM346" s="141"/>
      <c r="TYN346" s="141"/>
      <c r="TYO346" s="141"/>
      <c r="TYP346" s="141"/>
      <c r="TYQ346" s="141"/>
      <c r="TYR346" s="141"/>
      <c r="TYS346" s="141"/>
      <c r="TYT346" s="141"/>
      <c r="TYU346" s="141"/>
      <c r="TYV346" s="141"/>
      <c r="TYW346" s="141"/>
      <c r="TYX346" s="141"/>
      <c r="TYY346" s="141"/>
      <c r="TYZ346" s="141"/>
      <c r="TZA346" s="141"/>
      <c r="TZB346" s="141"/>
      <c r="TZC346" s="141"/>
      <c r="TZD346" s="141"/>
      <c r="TZE346" s="141"/>
      <c r="TZF346" s="141"/>
      <c r="TZG346" s="141"/>
      <c r="TZH346" s="141"/>
      <c r="TZI346" s="141"/>
      <c r="TZJ346" s="141"/>
      <c r="TZK346" s="141"/>
      <c r="TZL346" s="141"/>
      <c r="TZM346" s="141"/>
      <c r="TZN346" s="141"/>
      <c r="TZO346" s="141"/>
      <c r="TZP346" s="141"/>
      <c r="TZQ346" s="141"/>
      <c r="TZR346" s="141"/>
      <c r="TZS346" s="141"/>
      <c r="TZT346" s="141"/>
      <c r="TZU346" s="141"/>
      <c r="TZV346" s="141"/>
      <c r="TZW346" s="141"/>
      <c r="TZX346" s="141"/>
      <c r="TZY346" s="141"/>
      <c r="TZZ346" s="141"/>
      <c r="UAA346" s="141"/>
      <c r="UAB346" s="141"/>
      <c r="UAC346" s="141"/>
      <c r="UAD346" s="141"/>
      <c r="UAE346" s="141"/>
      <c r="UAF346" s="141"/>
      <c r="UAG346" s="141"/>
      <c r="UAH346" s="141"/>
      <c r="UAI346" s="141"/>
      <c r="UAJ346" s="141"/>
      <c r="UAK346" s="141"/>
      <c r="UAL346" s="141"/>
      <c r="UAM346" s="141"/>
      <c r="UAN346" s="141"/>
      <c r="UAO346" s="141"/>
      <c r="UAP346" s="141"/>
      <c r="UAQ346" s="141"/>
      <c r="UAR346" s="141"/>
      <c r="UAS346" s="141"/>
      <c r="UAT346" s="141"/>
      <c r="UAU346" s="141"/>
      <c r="UAV346" s="141"/>
      <c r="UAW346" s="141"/>
      <c r="UAX346" s="141"/>
      <c r="UAY346" s="141"/>
      <c r="UAZ346" s="141"/>
      <c r="UBA346" s="141"/>
      <c r="UBB346" s="141"/>
      <c r="UBC346" s="141"/>
      <c r="UBD346" s="141"/>
      <c r="UBE346" s="141"/>
      <c r="UBF346" s="141"/>
      <c r="UBG346" s="141"/>
      <c r="UBH346" s="141"/>
      <c r="UBI346" s="141"/>
      <c r="UBJ346" s="141"/>
      <c r="UBK346" s="141"/>
      <c r="UBL346" s="141"/>
      <c r="UBM346" s="141"/>
      <c r="UBN346" s="141"/>
      <c r="UBO346" s="141"/>
      <c r="UBP346" s="141"/>
      <c r="UBQ346" s="141"/>
      <c r="UBR346" s="141"/>
      <c r="UBS346" s="141"/>
      <c r="UBT346" s="141"/>
      <c r="UBU346" s="141"/>
      <c r="UBV346" s="141"/>
      <c r="UBW346" s="141"/>
      <c r="UBX346" s="141"/>
      <c r="UBY346" s="141"/>
      <c r="UBZ346" s="141"/>
      <c r="UCA346" s="141"/>
      <c r="UCB346" s="141"/>
      <c r="UCC346" s="141"/>
      <c r="UCD346" s="141"/>
      <c r="UCE346" s="141"/>
      <c r="UCF346" s="141"/>
      <c r="UCG346" s="141"/>
      <c r="UCH346" s="141"/>
      <c r="UCI346" s="141"/>
      <c r="UCJ346" s="141"/>
      <c r="UCK346" s="141"/>
      <c r="UCL346" s="141"/>
      <c r="UCM346" s="141"/>
      <c r="UCN346" s="141"/>
      <c r="UCO346" s="141"/>
      <c r="UCP346" s="141"/>
      <c r="UCQ346" s="141"/>
      <c r="UCR346" s="141"/>
      <c r="UCS346" s="141"/>
      <c r="UCT346" s="141"/>
      <c r="UCU346" s="141"/>
      <c r="UCV346" s="141"/>
      <c r="UCW346" s="141"/>
      <c r="UCX346" s="141"/>
      <c r="UCY346" s="141"/>
      <c r="UCZ346" s="141"/>
      <c r="UDA346" s="141"/>
      <c r="UDB346" s="141"/>
      <c r="UDC346" s="141"/>
      <c r="UDD346" s="141"/>
      <c r="UDE346" s="141"/>
      <c r="UDF346" s="141"/>
      <c r="UDG346" s="141"/>
      <c r="UDH346" s="141"/>
      <c r="UDI346" s="141"/>
      <c r="UDJ346" s="141"/>
      <c r="UDK346" s="141"/>
      <c r="UDL346" s="141"/>
      <c r="UDM346" s="141"/>
      <c r="UDN346" s="141"/>
      <c r="UDO346" s="141"/>
      <c r="UDP346" s="141"/>
      <c r="UDQ346" s="141"/>
      <c r="UDR346" s="141"/>
      <c r="UDS346" s="141"/>
      <c r="UDT346" s="141"/>
      <c r="UDU346" s="141"/>
      <c r="UDV346" s="141"/>
      <c r="UDW346" s="141"/>
      <c r="UDX346" s="141"/>
      <c r="UDY346" s="141"/>
      <c r="UDZ346" s="141"/>
      <c r="UEA346" s="141"/>
      <c r="UEB346" s="141"/>
      <c r="UEC346" s="141"/>
      <c r="UED346" s="141"/>
      <c r="UEE346" s="141"/>
      <c r="UEF346" s="141"/>
      <c r="UEG346" s="141"/>
      <c r="UEH346" s="141"/>
      <c r="UEI346" s="141"/>
      <c r="UEJ346" s="141"/>
      <c r="UEK346" s="141"/>
      <c r="UEL346" s="141"/>
      <c r="UEM346" s="141"/>
      <c r="UEN346" s="141"/>
      <c r="UEO346" s="141"/>
      <c r="UEP346" s="141"/>
      <c r="UEQ346" s="141"/>
      <c r="UER346" s="141"/>
      <c r="UES346" s="141"/>
      <c r="UET346" s="141"/>
      <c r="UEU346" s="141"/>
      <c r="UEV346" s="141"/>
      <c r="UEW346" s="141"/>
      <c r="UEX346" s="141"/>
      <c r="UEY346" s="141"/>
      <c r="UEZ346" s="141"/>
      <c r="UFA346" s="141"/>
      <c r="UFB346" s="141"/>
      <c r="UFC346" s="141"/>
      <c r="UFD346" s="141"/>
      <c r="UFE346" s="141"/>
      <c r="UFF346" s="141"/>
      <c r="UFG346" s="141"/>
      <c r="UFH346" s="141"/>
      <c r="UFI346" s="141"/>
      <c r="UFJ346" s="141"/>
      <c r="UFK346" s="141"/>
      <c r="UFL346" s="141"/>
      <c r="UFM346" s="141"/>
      <c r="UFN346" s="141"/>
      <c r="UFO346" s="141"/>
      <c r="UFP346" s="141"/>
      <c r="UFQ346" s="141"/>
      <c r="UFR346" s="141"/>
      <c r="UFS346" s="141"/>
      <c r="UFT346" s="141"/>
      <c r="UFU346" s="141"/>
      <c r="UFV346" s="141"/>
      <c r="UFW346" s="141"/>
      <c r="UFX346" s="141"/>
      <c r="UFY346" s="141"/>
      <c r="UFZ346" s="141"/>
      <c r="UGA346" s="141"/>
      <c r="UGB346" s="141"/>
      <c r="UGC346" s="141"/>
      <c r="UGD346" s="141"/>
      <c r="UGE346" s="141"/>
      <c r="UGF346" s="141"/>
      <c r="UGG346" s="141"/>
      <c r="UGH346" s="141"/>
      <c r="UGI346" s="141"/>
      <c r="UGJ346" s="141"/>
      <c r="UGK346" s="141"/>
      <c r="UGL346" s="141"/>
      <c r="UGM346" s="141"/>
      <c r="UGN346" s="141"/>
      <c r="UGO346" s="141"/>
      <c r="UGP346" s="141"/>
      <c r="UGQ346" s="141"/>
      <c r="UGR346" s="141"/>
      <c r="UGS346" s="141"/>
      <c r="UGT346" s="141"/>
      <c r="UGU346" s="141"/>
      <c r="UGV346" s="141"/>
      <c r="UGW346" s="141"/>
      <c r="UGX346" s="141"/>
      <c r="UGY346" s="141"/>
      <c r="UGZ346" s="141"/>
      <c r="UHA346" s="141"/>
      <c r="UHB346" s="141"/>
      <c r="UHC346" s="141"/>
      <c r="UHD346" s="141"/>
      <c r="UHE346" s="141"/>
      <c r="UHF346" s="141"/>
      <c r="UHG346" s="141"/>
      <c r="UHH346" s="141"/>
      <c r="UHI346" s="141"/>
      <c r="UHJ346" s="141"/>
      <c r="UHK346" s="141"/>
      <c r="UHL346" s="141"/>
      <c r="UHM346" s="141"/>
      <c r="UHN346" s="141"/>
      <c r="UHO346" s="141"/>
      <c r="UHP346" s="141"/>
      <c r="UHQ346" s="141"/>
      <c r="UHR346" s="141"/>
      <c r="UHS346" s="141"/>
      <c r="UHT346" s="141"/>
      <c r="UHU346" s="141"/>
      <c r="UHV346" s="141"/>
      <c r="UHW346" s="141"/>
      <c r="UHX346" s="141"/>
      <c r="UHY346" s="141"/>
      <c r="UHZ346" s="141"/>
      <c r="UIA346" s="141"/>
      <c r="UIB346" s="141"/>
      <c r="UIC346" s="141"/>
      <c r="UID346" s="141"/>
      <c r="UIE346" s="141"/>
      <c r="UIF346" s="141"/>
      <c r="UIG346" s="141"/>
      <c r="UIH346" s="141"/>
      <c r="UII346" s="141"/>
      <c r="UIJ346" s="141"/>
      <c r="UIK346" s="141"/>
      <c r="UIL346" s="141"/>
      <c r="UIM346" s="141"/>
      <c r="UIN346" s="141"/>
      <c r="UIO346" s="141"/>
      <c r="UIP346" s="141"/>
      <c r="UIQ346" s="141"/>
      <c r="UIR346" s="141"/>
      <c r="UIS346" s="141"/>
      <c r="UIT346" s="141"/>
      <c r="UIU346" s="141"/>
      <c r="UIV346" s="141"/>
      <c r="UIW346" s="141"/>
      <c r="UIX346" s="141"/>
      <c r="UIY346" s="141"/>
      <c r="UIZ346" s="141"/>
      <c r="UJA346" s="141"/>
      <c r="UJB346" s="141"/>
      <c r="UJC346" s="141"/>
      <c r="UJD346" s="141"/>
      <c r="UJE346" s="141"/>
      <c r="UJF346" s="141"/>
      <c r="UJG346" s="141"/>
      <c r="UJH346" s="141"/>
      <c r="UJI346" s="141"/>
      <c r="UJJ346" s="141"/>
      <c r="UJK346" s="141"/>
      <c r="UJL346" s="141"/>
      <c r="UJM346" s="141"/>
      <c r="UJN346" s="141"/>
      <c r="UJO346" s="141"/>
      <c r="UJP346" s="141"/>
      <c r="UJQ346" s="141"/>
      <c r="UJR346" s="141"/>
      <c r="UJS346" s="141"/>
      <c r="UJT346" s="141"/>
      <c r="UJU346" s="141"/>
      <c r="UJV346" s="141"/>
      <c r="UJW346" s="141"/>
      <c r="UJX346" s="141"/>
      <c r="UJY346" s="141"/>
      <c r="UJZ346" s="141"/>
      <c r="UKA346" s="141"/>
      <c r="UKB346" s="141"/>
      <c r="UKC346" s="141"/>
      <c r="UKD346" s="141"/>
      <c r="UKE346" s="141"/>
      <c r="UKF346" s="141"/>
      <c r="UKG346" s="141"/>
      <c r="UKH346" s="141"/>
      <c r="UKI346" s="141"/>
      <c r="UKJ346" s="141"/>
      <c r="UKK346" s="141"/>
      <c r="UKL346" s="141"/>
      <c r="UKM346" s="141"/>
      <c r="UKN346" s="141"/>
      <c r="UKO346" s="141"/>
      <c r="UKP346" s="141"/>
      <c r="UKQ346" s="141"/>
      <c r="UKR346" s="141"/>
      <c r="UKS346" s="141"/>
      <c r="UKT346" s="141"/>
      <c r="UKU346" s="141"/>
      <c r="UKV346" s="141"/>
      <c r="UKW346" s="141"/>
      <c r="UKX346" s="141"/>
      <c r="UKY346" s="141"/>
      <c r="UKZ346" s="141"/>
      <c r="ULA346" s="141"/>
      <c r="ULB346" s="141"/>
      <c r="ULC346" s="141"/>
      <c r="ULD346" s="141"/>
      <c r="ULE346" s="141"/>
      <c r="ULF346" s="141"/>
      <c r="ULG346" s="141"/>
      <c r="ULH346" s="141"/>
      <c r="ULI346" s="141"/>
      <c r="ULJ346" s="141"/>
      <c r="ULK346" s="141"/>
      <c r="ULL346" s="141"/>
      <c r="ULM346" s="141"/>
      <c r="ULN346" s="141"/>
      <c r="ULO346" s="141"/>
      <c r="ULP346" s="141"/>
      <c r="ULQ346" s="141"/>
      <c r="ULR346" s="141"/>
      <c r="ULS346" s="141"/>
      <c r="ULT346" s="141"/>
      <c r="ULU346" s="141"/>
      <c r="ULV346" s="141"/>
      <c r="ULW346" s="141"/>
      <c r="ULX346" s="141"/>
      <c r="ULY346" s="141"/>
      <c r="ULZ346" s="141"/>
      <c r="UMA346" s="141"/>
      <c r="UMB346" s="141"/>
      <c r="UMC346" s="141"/>
      <c r="UMD346" s="141"/>
      <c r="UME346" s="141"/>
      <c r="UMF346" s="141"/>
      <c r="UMG346" s="141"/>
      <c r="UMH346" s="141"/>
      <c r="UMI346" s="141"/>
      <c r="UMJ346" s="141"/>
      <c r="UMK346" s="141"/>
      <c r="UML346" s="141"/>
      <c r="UMM346" s="141"/>
      <c r="UMN346" s="141"/>
      <c r="UMO346" s="141"/>
      <c r="UMP346" s="141"/>
      <c r="UMQ346" s="141"/>
      <c r="UMR346" s="141"/>
      <c r="UMS346" s="141"/>
      <c r="UMT346" s="141"/>
      <c r="UMU346" s="141"/>
      <c r="UMV346" s="141"/>
      <c r="UMW346" s="141"/>
      <c r="UMX346" s="141"/>
      <c r="UMY346" s="141"/>
      <c r="UMZ346" s="141"/>
      <c r="UNA346" s="141"/>
      <c r="UNB346" s="141"/>
      <c r="UNC346" s="141"/>
      <c r="UND346" s="141"/>
      <c r="UNE346" s="141"/>
      <c r="UNF346" s="141"/>
      <c r="UNG346" s="141"/>
      <c r="UNH346" s="141"/>
      <c r="UNI346" s="141"/>
      <c r="UNJ346" s="141"/>
      <c r="UNK346" s="141"/>
      <c r="UNL346" s="141"/>
      <c r="UNM346" s="141"/>
      <c r="UNN346" s="141"/>
      <c r="UNO346" s="141"/>
      <c r="UNP346" s="141"/>
      <c r="UNQ346" s="141"/>
      <c r="UNR346" s="141"/>
      <c r="UNS346" s="141"/>
      <c r="UNT346" s="141"/>
      <c r="UNU346" s="141"/>
      <c r="UNV346" s="141"/>
      <c r="UNW346" s="141"/>
      <c r="UNX346" s="141"/>
      <c r="UNY346" s="141"/>
      <c r="UNZ346" s="141"/>
      <c r="UOA346" s="141"/>
      <c r="UOB346" s="141"/>
      <c r="UOC346" s="141"/>
      <c r="UOD346" s="141"/>
      <c r="UOE346" s="141"/>
      <c r="UOF346" s="141"/>
      <c r="UOG346" s="141"/>
      <c r="UOH346" s="141"/>
      <c r="UOI346" s="141"/>
      <c r="UOJ346" s="141"/>
      <c r="UOK346" s="141"/>
      <c r="UOL346" s="141"/>
      <c r="UOM346" s="141"/>
      <c r="UON346" s="141"/>
      <c r="UOO346" s="141"/>
      <c r="UOP346" s="141"/>
      <c r="UOQ346" s="141"/>
      <c r="UOR346" s="141"/>
      <c r="UOS346" s="141"/>
      <c r="UOT346" s="141"/>
      <c r="UOU346" s="141"/>
      <c r="UOV346" s="141"/>
      <c r="UOW346" s="141"/>
      <c r="UOX346" s="141"/>
      <c r="UOY346" s="141"/>
      <c r="UOZ346" s="141"/>
      <c r="UPA346" s="141"/>
      <c r="UPB346" s="141"/>
      <c r="UPC346" s="141"/>
      <c r="UPD346" s="141"/>
      <c r="UPE346" s="141"/>
      <c r="UPF346" s="141"/>
      <c r="UPG346" s="141"/>
      <c r="UPH346" s="141"/>
      <c r="UPI346" s="141"/>
      <c r="UPJ346" s="141"/>
      <c r="UPK346" s="141"/>
      <c r="UPL346" s="141"/>
      <c r="UPM346" s="141"/>
      <c r="UPN346" s="141"/>
      <c r="UPO346" s="141"/>
      <c r="UPP346" s="141"/>
      <c r="UPQ346" s="141"/>
      <c r="UPR346" s="141"/>
      <c r="UPS346" s="141"/>
      <c r="UPT346" s="141"/>
      <c r="UPU346" s="141"/>
      <c r="UPV346" s="141"/>
      <c r="UPW346" s="141"/>
      <c r="UPX346" s="141"/>
      <c r="UPY346" s="141"/>
      <c r="UPZ346" s="141"/>
      <c r="UQA346" s="141"/>
      <c r="UQB346" s="141"/>
      <c r="UQC346" s="141"/>
      <c r="UQD346" s="141"/>
      <c r="UQE346" s="141"/>
      <c r="UQF346" s="141"/>
      <c r="UQG346" s="141"/>
      <c r="UQH346" s="141"/>
      <c r="UQI346" s="141"/>
      <c r="UQJ346" s="141"/>
      <c r="UQK346" s="141"/>
      <c r="UQL346" s="141"/>
      <c r="UQM346" s="141"/>
      <c r="UQN346" s="141"/>
      <c r="UQO346" s="141"/>
      <c r="UQP346" s="141"/>
      <c r="UQQ346" s="141"/>
      <c r="UQR346" s="141"/>
      <c r="UQS346" s="141"/>
      <c r="UQT346" s="141"/>
      <c r="UQU346" s="141"/>
      <c r="UQV346" s="141"/>
      <c r="UQW346" s="141"/>
      <c r="UQX346" s="141"/>
      <c r="UQY346" s="141"/>
      <c r="UQZ346" s="141"/>
      <c r="URA346" s="141"/>
      <c r="URB346" s="141"/>
      <c r="URC346" s="141"/>
      <c r="URD346" s="141"/>
      <c r="URE346" s="141"/>
      <c r="URF346" s="141"/>
      <c r="URG346" s="141"/>
      <c r="URH346" s="141"/>
      <c r="URI346" s="141"/>
      <c r="URJ346" s="141"/>
      <c r="URK346" s="141"/>
      <c r="URL346" s="141"/>
      <c r="URM346" s="141"/>
      <c r="URN346" s="141"/>
      <c r="URO346" s="141"/>
      <c r="URP346" s="141"/>
      <c r="URQ346" s="141"/>
      <c r="URR346" s="141"/>
      <c r="URS346" s="141"/>
      <c r="URT346" s="141"/>
      <c r="URU346" s="141"/>
      <c r="URV346" s="141"/>
      <c r="URW346" s="141"/>
      <c r="URX346" s="141"/>
      <c r="URY346" s="141"/>
      <c r="URZ346" s="141"/>
      <c r="USA346" s="141"/>
      <c r="USB346" s="141"/>
      <c r="USC346" s="141"/>
      <c r="USD346" s="141"/>
      <c r="USE346" s="141"/>
      <c r="USF346" s="141"/>
      <c r="USG346" s="141"/>
      <c r="USH346" s="141"/>
      <c r="USI346" s="141"/>
      <c r="USJ346" s="141"/>
      <c r="USK346" s="141"/>
      <c r="USL346" s="141"/>
      <c r="USM346" s="141"/>
      <c r="USN346" s="141"/>
      <c r="USO346" s="141"/>
      <c r="USP346" s="141"/>
      <c r="USQ346" s="141"/>
      <c r="USR346" s="141"/>
      <c r="USS346" s="141"/>
      <c r="UST346" s="141"/>
      <c r="USU346" s="141"/>
      <c r="USV346" s="141"/>
      <c r="USW346" s="141"/>
      <c r="USX346" s="141"/>
      <c r="USY346" s="141"/>
      <c r="USZ346" s="141"/>
      <c r="UTA346" s="141"/>
      <c r="UTB346" s="141"/>
      <c r="UTC346" s="141"/>
      <c r="UTD346" s="141"/>
      <c r="UTE346" s="141"/>
      <c r="UTF346" s="141"/>
      <c r="UTG346" s="141"/>
      <c r="UTH346" s="141"/>
      <c r="UTI346" s="141"/>
      <c r="UTJ346" s="141"/>
      <c r="UTK346" s="141"/>
      <c r="UTL346" s="141"/>
      <c r="UTM346" s="141"/>
      <c r="UTN346" s="141"/>
      <c r="UTO346" s="141"/>
      <c r="UTP346" s="141"/>
      <c r="UTQ346" s="141"/>
      <c r="UTR346" s="141"/>
      <c r="UTS346" s="141"/>
      <c r="UTT346" s="141"/>
      <c r="UTU346" s="141"/>
      <c r="UTV346" s="141"/>
      <c r="UTW346" s="141"/>
      <c r="UTX346" s="141"/>
      <c r="UTY346" s="141"/>
      <c r="UTZ346" s="141"/>
      <c r="UUA346" s="141"/>
      <c r="UUB346" s="141"/>
      <c r="UUC346" s="141"/>
      <c r="UUD346" s="141"/>
      <c r="UUE346" s="141"/>
      <c r="UUF346" s="141"/>
      <c r="UUG346" s="141"/>
      <c r="UUH346" s="141"/>
      <c r="UUI346" s="141"/>
      <c r="UUJ346" s="141"/>
      <c r="UUK346" s="141"/>
      <c r="UUL346" s="141"/>
      <c r="UUM346" s="141"/>
      <c r="UUN346" s="141"/>
      <c r="UUO346" s="141"/>
      <c r="UUP346" s="141"/>
      <c r="UUQ346" s="141"/>
      <c r="UUR346" s="141"/>
      <c r="UUS346" s="141"/>
      <c r="UUT346" s="141"/>
      <c r="UUU346" s="141"/>
      <c r="UUV346" s="141"/>
      <c r="UUW346" s="141"/>
      <c r="UUX346" s="141"/>
      <c r="UUY346" s="141"/>
      <c r="UUZ346" s="141"/>
      <c r="UVA346" s="141"/>
      <c r="UVB346" s="141"/>
      <c r="UVC346" s="141"/>
      <c r="UVD346" s="141"/>
      <c r="UVE346" s="141"/>
      <c r="UVF346" s="141"/>
      <c r="UVG346" s="141"/>
      <c r="UVH346" s="141"/>
      <c r="UVI346" s="141"/>
      <c r="UVJ346" s="141"/>
      <c r="UVK346" s="141"/>
      <c r="UVL346" s="141"/>
      <c r="UVM346" s="141"/>
      <c r="UVN346" s="141"/>
      <c r="UVO346" s="141"/>
      <c r="UVP346" s="141"/>
      <c r="UVQ346" s="141"/>
      <c r="UVR346" s="141"/>
      <c r="UVS346" s="141"/>
      <c r="UVT346" s="141"/>
      <c r="UVU346" s="141"/>
      <c r="UVV346" s="141"/>
      <c r="UVW346" s="141"/>
      <c r="UVX346" s="141"/>
      <c r="UVY346" s="141"/>
      <c r="UVZ346" s="141"/>
      <c r="UWA346" s="141"/>
      <c r="UWB346" s="141"/>
      <c r="UWC346" s="141"/>
      <c r="UWD346" s="141"/>
      <c r="UWE346" s="141"/>
      <c r="UWF346" s="141"/>
      <c r="UWG346" s="141"/>
      <c r="UWH346" s="141"/>
      <c r="UWI346" s="141"/>
      <c r="UWJ346" s="141"/>
      <c r="UWK346" s="141"/>
      <c r="UWL346" s="141"/>
      <c r="UWM346" s="141"/>
      <c r="UWN346" s="141"/>
      <c r="UWO346" s="141"/>
      <c r="UWP346" s="141"/>
      <c r="UWQ346" s="141"/>
      <c r="UWR346" s="141"/>
      <c r="UWS346" s="141"/>
      <c r="UWT346" s="141"/>
      <c r="UWU346" s="141"/>
      <c r="UWV346" s="141"/>
      <c r="UWW346" s="141"/>
      <c r="UWX346" s="141"/>
      <c r="UWY346" s="141"/>
      <c r="UWZ346" s="141"/>
      <c r="UXA346" s="141"/>
      <c r="UXB346" s="141"/>
      <c r="UXC346" s="141"/>
      <c r="UXD346" s="141"/>
      <c r="UXE346" s="141"/>
      <c r="UXF346" s="141"/>
      <c r="UXG346" s="141"/>
      <c r="UXH346" s="141"/>
      <c r="UXI346" s="141"/>
      <c r="UXJ346" s="141"/>
      <c r="UXK346" s="141"/>
      <c r="UXL346" s="141"/>
      <c r="UXM346" s="141"/>
      <c r="UXN346" s="141"/>
      <c r="UXO346" s="141"/>
      <c r="UXP346" s="141"/>
      <c r="UXQ346" s="141"/>
      <c r="UXR346" s="141"/>
      <c r="UXS346" s="141"/>
      <c r="UXT346" s="141"/>
      <c r="UXU346" s="141"/>
      <c r="UXV346" s="141"/>
      <c r="UXW346" s="141"/>
      <c r="UXX346" s="141"/>
      <c r="UXY346" s="141"/>
      <c r="UXZ346" s="141"/>
      <c r="UYA346" s="141"/>
      <c r="UYB346" s="141"/>
      <c r="UYC346" s="141"/>
      <c r="UYD346" s="141"/>
      <c r="UYE346" s="141"/>
      <c r="UYF346" s="141"/>
      <c r="UYG346" s="141"/>
      <c r="UYH346" s="141"/>
      <c r="UYI346" s="141"/>
      <c r="UYJ346" s="141"/>
      <c r="UYK346" s="141"/>
      <c r="UYL346" s="141"/>
      <c r="UYM346" s="141"/>
      <c r="UYN346" s="141"/>
      <c r="UYO346" s="141"/>
      <c r="UYP346" s="141"/>
      <c r="UYQ346" s="141"/>
      <c r="UYR346" s="141"/>
      <c r="UYS346" s="141"/>
      <c r="UYT346" s="141"/>
      <c r="UYU346" s="141"/>
      <c r="UYV346" s="141"/>
      <c r="UYW346" s="141"/>
      <c r="UYX346" s="141"/>
      <c r="UYY346" s="141"/>
      <c r="UYZ346" s="141"/>
      <c r="UZA346" s="141"/>
      <c r="UZB346" s="141"/>
      <c r="UZC346" s="141"/>
      <c r="UZD346" s="141"/>
      <c r="UZE346" s="141"/>
      <c r="UZF346" s="141"/>
      <c r="UZG346" s="141"/>
      <c r="UZH346" s="141"/>
      <c r="UZI346" s="141"/>
      <c r="UZJ346" s="141"/>
      <c r="UZK346" s="141"/>
      <c r="UZL346" s="141"/>
      <c r="UZM346" s="141"/>
      <c r="UZN346" s="141"/>
      <c r="UZO346" s="141"/>
      <c r="UZP346" s="141"/>
      <c r="UZQ346" s="141"/>
      <c r="UZR346" s="141"/>
      <c r="UZS346" s="141"/>
      <c r="UZT346" s="141"/>
      <c r="UZU346" s="141"/>
      <c r="UZV346" s="141"/>
      <c r="UZW346" s="141"/>
      <c r="UZX346" s="141"/>
      <c r="UZY346" s="141"/>
      <c r="UZZ346" s="141"/>
      <c r="VAA346" s="141"/>
      <c r="VAB346" s="141"/>
      <c r="VAC346" s="141"/>
      <c r="VAD346" s="141"/>
      <c r="VAE346" s="141"/>
      <c r="VAF346" s="141"/>
      <c r="VAG346" s="141"/>
      <c r="VAH346" s="141"/>
      <c r="VAI346" s="141"/>
      <c r="VAJ346" s="141"/>
      <c r="VAK346" s="141"/>
      <c r="VAL346" s="141"/>
      <c r="VAM346" s="141"/>
      <c r="VAN346" s="141"/>
      <c r="VAO346" s="141"/>
      <c r="VAP346" s="141"/>
      <c r="VAQ346" s="141"/>
      <c r="VAR346" s="141"/>
      <c r="VAS346" s="141"/>
      <c r="VAT346" s="141"/>
      <c r="VAU346" s="141"/>
      <c r="VAV346" s="141"/>
      <c r="VAW346" s="141"/>
      <c r="VAX346" s="141"/>
      <c r="VAY346" s="141"/>
      <c r="VAZ346" s="141"/>
      <c r="VBA346" s="141"/>
      <c r="VBB346" s="141"/>
      <c r="VBC346" s="141"/>
      <c r="VBD346" s="141"/>
      <c r="VBE346" s="141"/>
      <c r="VBF346" s="141"/>
      <c r="VBG346" s="141"/>
      <c r="VBH346" s="141"/>
      <c r="VBI346" s="141"/>
      <c r="VBJ346" s="141"/>
      <c r="VBK346" s="141"/>
      <c r="VBL346" s="141"/>
      <c r="VBM346" s="141"/>
      <c r="VBN346" s="141"/>
      <c r="VBO346" s="141"/>
      <c r="VBP346" s="141"/>
      <c r="VBQ346" s="141"/>
      <c r="VBR346" s="141"/>
      <c r="VBS346" s="141"/>
      <c r="VBT346" s="141"/>
      <c r="VBU346" s="141"/>
      <c r="VBV346" s="141"/>
      <c r="VBW346" s="141"/>
      <c r="VBX346" s="141"/>
      <c r="VBY346" s="141"/>
      <c r="VBZ346" s="141"/>
      <c r="VCA346" s="141"/>
      <c r="VCB346" s="141"/>
      <c r="VCC346" s="141"/>
      <c r="VCD346" s="141"/>
      <c r="VCE346" s="141"/>
      <c r="VCF346" s="141"/>
      <c r="VCG346" s="141"/>
      <c r="VCH346" s="141"/>
      <c r="VCI346" s="141"/>
      <c r="VCJ346" s="141"/>
      <c r="VCK346" s="141"/>
      <c r="VCL346" s="141"/>
      <c r="VCM346" s="141"/>
      <c r="VCN346" s="141"/>
      <c r="VCO346" s="141"/>
      <c r="VCP346" s="141"/>
      <c r="VCQ346" s="141"/>
      <c r="VCR346" s="141"/>
      <c r="VCS346" s="141"/>
      <c r="VCT346" s="141"/>
      <c r="VCU346" s="141"/>
      <c r="VCV346" s="141"/>
      <c r="VCW346" s="141"/>
      <c r="VCX346" s="141"/>
      <c r="VCY346" s="141"/>
      <c r="VCZ346" s="141"/>
      <c r="VDA346" s="141"/>
      <c r="VDB346" s="141"/>
      <c r="VDC346" s="141"/>
      <c r="VDD346" s="141"/>
      <c r="VDE346" s="141"/>
      <c r="VDF346" s="141"/>
      <c r="VDG346" s="141"/>
      <c r="VDH346" s="141"/>
      <c r="VDI346" s="141"/>
      <c r="VDJ346" s="141"/>
      <c r="VDK346" s="141"/>
      <c r="VDL346" s="141"/>
      <c r="VDM346" s="141"/>
      <c r="VDN346" s="141"/>
      <c r="VDO346" s="141"/>
      <c r="VDP346" s="141"/>
      <c r="VDQ346" s="141"/>
      <c r="VDR346" s="141"/>
      <c r="VDS346" s="141"/>
      <c r="VDT346" s="141"/>
      <c r="VDU346" s="141"/>
      <c r="VDV346" s="141"/>
      <c r="VDW346" s="141"/>
      <c r="VDX346" s="141"/>
      <c r="VDY346" s="141"/>
      <c r="VDZ346" s="141"/>
      <c r="VEA346" s="141"/>
      <c r="VEB346" s="141"/>
      <c r="VEC346" s="141"/>
      <c r="VED346" s="141"/>
      <c r="VEE346" s="141"/>
      <c r="VEF346" s="141"/>
      <c r="VEG346" s="141"/>
      <c r="VEH346" s="141"/>
      <c r="VEI346" s="141"/>
      <c r="VEJ346" s="141"/>
      <c r="VEK346" s="141"/>
      <c r="VEL346" s="141"/>
      <c r="VEM346" s="141"/>
      <c r="VEN346" s="141"/>
      <c r="VEO346" s="141"/>
      <c r="VEP346" s="141"/>
      <c r="VEQ346" s="141"/>
      <c r="VER346" s="141"/>
      <c r="VES346" s="141"/>
      <c r="VET346" s="141"/>
      <c r="VEU346" s="141"/>
      <c r="VEV346" s="141"/>
      <c r="VEW346" s="141"/>
      <c r="VEX346" s="141"/>
      <c r="VEY346" s="141"/>
      <c r="VEZ346" s="141"/>
      <c r="VFA346" s="141"/>
      <c r="VFB346" s="141"/>
      <c r="VFC346" s="141"/>
      <c r="VFD346" s="141"/>
      <c r="VFE346" s="141"/>
      <c r="VFF346" s="141"/>
      <c r="VFG346" s="141"/>
      <c r="VFH346" s="141"/>
      <c r="VFI346" s="141"/>
      <c r="VFJ346" s="141"/>
      <c r="VFK346" s="141"/>
      <c r="VFL346" s="141"/>
      <c r="VFM346" s="141"/>
      <c r="VFN346" s="141"/>
      <c r="VFO346" s="141"/>
      <c r="VFP346" s="141"/>
      <c r="VFQ346" s="141"/>
      <c r="VFR346" s="141"/>
      <c r="VFS346" s="141"/>
      <c r="VFT346" s="141"/>
      <c r="VFU346" s="141"/>
      <c r="VFV346" s="141"/>
      <c r="VFW346" s="141"/>
      <c r="VFX346" s="141"/>
      <c r="VFY346" s="141"/>
      <c r="VFZ346" s="141"/>
      <c r="VGA346" s="141"/>
      <c r="VGB346" s="141"/>
      <c r="VGC346" s="141"/>
      <c r="VGD346" s="141"/>
      <c r="VGE346" s="141"/>
      <c r="VGF346" s="141"/>
      <c r="VGG346" s="141"/>
      <c r="VGH346" s="141"/>
      <c r="VGI346" s="141"/>
      <c r="VGJ346" s="141"/>
      <c r="VGK346" s="141"/>
      <c r="VGL346" s="141"/>
      <c r="VGM346" s="141"/>
      <c r="VGN346" s="141"/>
      <c r="VGO346" s="141"/>
      <c r="VGP346" s="141"/>
      <c r="VGQ346" s="141"/>
      <c r="VGR346" s="141"/>
      <c r="VGS346" s="141"/>
      <c r="VGT346" s="141"/>
      <c r="VGU346" s="141"/>
      <c r="VGV346" s="141"/>
      <c r="VGW346" s="141"/>
      <c r="VGX346" s="141"/>
      <c r="VGY346" s="141"/>
      <c r="VGZ346" s="141"/>
      <c r="VHA346" s="141"/>
      <c r="VHB346" s="141"/>
      <c r="VHC346" s="141"/>
      <c r="VHD346" s="141"/>
      <c r="VHE346" s="141"/>
      <c r="VHF346" s="141"/>
      <c r="VHG346" s="141"/>
      <c r="VHH346" s="141"/>
      <c r="VHI346" s="141"/>
      <c r="VHJ346" s="141"/>
      <c r="VHK346" s="141"/>
      <c r="VHL346" s="141"/>
      <c r="VHM346" s="141"/>
      <c r="VHN346" s="141"/>
      <c r="VHO346" s="141"/>
      <c r="VHP346" s="141"/>
      <c r="VHQ346" s="141"/>
      <c r="VHR346" s="141"/>
      <c r="VHS346" s="141"/>
      <c r="VHT346" s="141"/>
      <c r="VHU346" s="141"/>
      <c r="VHV346" s="141"/>
      <c r="VHW346" s="141"/>
      <c r="VHX346" s="141"/>
      <c r="VHY346" s="141"/>
      <c r="VHZ346" s="141"/>
      <c r="VIA346" s="141"/>
      <c r="VIB346" s="141"/>
      <c r="VIC346" s="141"/>
      <c r="VID346" s="141"/>
      <c r="VIE346" s="141"/>
      <c r="VIF346" s="141"/>
      <c r="VIG346" s="141"/>
      <c r="VIH346" s="141"/>
      <c r="VII346" s="141"/>
      <c r="VIJ346" s="141"/>
      <c r="VIK346" s="141"/>
      <c r="VIL346" s="141"/>
      <c r="VIM346" s="141"/>
      <c r="VIN346" s="141"/>
      <c r="VIO346" s="141"/>
      <c r="VIP346" s="141"/>
      <c r="VIQ346" s="141"/>
      <c r="VIR346" s="141"/>
      <c r="VIS346" s="141"/>
      <c r="VIT346" s="141"/>
      <c r="VIU346" s="141"/>
      <c r="VIV346" s="141"/>
      <c r="VIW346" s="141"/>
      <c r="VIX346" s="141"/>
      <c r="VIY346" s="141"/>
      <c r="VIZ346" s="141"/>
      <c r="VJA346" s="141"/>
      <c r="VJB346" s="141"/>
      <c r="VJC346" s="141"/>
      <c r="VJD346" s="141"/>
      <c r="VJE346" s="141"/>
      <c r="VJF346" s="141"/>
      <c r="VJG346" s="141"/>
      <c r="VJH346" s="141"/>
      <c r="VJI346" s="141"/>
      <c r="VJJ346" s="141"/>
      <c r="VJK346" s="141"/>
      <c r="VJL346" s="141"/>
      <c r="VJM346" s="141"/>
      <c r="VJN346" s="141"/>
      <c r="VJO346" s="141"/>
      <c r="VJP346" s="141"/>
      <c r="VJQ346" s="141"/>
      <c r="VJR346" s="141"/>
      <c r="VJS346" s="141"/>
      <c r="VJT346" s="141"/>
      <c r="VJU346" s="141"/>
      <c r="VJV346" s="141"/>
      <c r="VJW346" s="141"/>
      <c r="VJX346" s="141"/>
      <c r="VJY346" s="141"/>
      <c r="VJZ346" s="141"/>
      <c r="VKA346" s="141"/>
      <c r="VKB346" s="141"/>
      <c r="VKC346" s="141"/>
      <c r="VKD346" s="141"/>
      <c r="VKE346" s="141"/>
      <c r="VKF346" s="141"/>
      <c r="VKG346" s="141"/>
      <c r="VKH346" s="141"/>
      <c r="VKI346" s="141"/>
      <c r="VKJ346" s="141"/>
      <c r="VKK346" s="141"/>
      <c r="VKL346" s="141"/>
      <c r="VKM346" s="141"/>
      <c r="VKN346" s="141"/>
      <c r="VKO346" s="141"/>
      <c r="VKP346" s="141"/>
      <c r="VKQ346" s="141"/>
      <c r="VKR346" s="141"/>
      <c r="VKS346" s="141"/>
      <c r="VKT346" s="141"/>
      <c r="VKU346" s="141"/>
      <c r="VKV346" s="141"/>
      <c r="VKW346" s="141"/>
      <c r="VKX346" s="141"/>
      <c r="VKY346" s="141"/>
      <c r="VKZ346" s="141"/>
      <c r="VLA346" s="141"/>
      <c r="VLB346" s="141"/>
      <c r="VLC346" s="141"/>
      <c r="VLD346" s="141"/>
      <c r="VLE346" s="141"/>
      <c r="VLF346" s="141"/>
      <c r="VLG346" s="141"/>
      <c r="VLH346" s="141"/>
      <c r="VLI346" s="141"/>
      <c r="VLJ346" s="141"/>
      <c r="VLK346" s="141"/>
      <c r="VLL346" s="141"/>
      <c r="VLM346" s="141"/>
      <c r="VLN346" s="141"/>
      <c r="VLO346" s="141"/>
      <c r="VLP346" s="141"/>
      <c r="VLQ346" s="141"/>
      <c r="VLR346" s="141"/>
      <c r="VLS346" s="141"/>
      <c r="VLT346" s="141"/>
      <c r="VLU346" s="141"/>
      <c r="VLV346" s="141"/>
      <c r="VLW346" s="141"/>
      <c r="VLX346" s="141"/>
      <c r="VLY346" s="141"/>
      <c r="VLZ346" s="141"/>
      <c r="VMA346" s="141"/>
      <c r="VMB346" s="141"/>
      <c r="VMC346" s="141"/>
      <c r="VMD346" s="141"/>
      <c r="VME346" s="141"/>
      <c r="VMF346" s="141"/>
      <c r="VMG346" s="141"/>
      <c r="VMH346" s="141"/>
      <c r="VMI346" s="141"/>
      <c r="VMJ346" s="141"/>
      <c r="VMK346" s="141"/>
      <c r="VML346" s="141"/>
      <c r="VMM346" s="141"/>
      <c r="VMN346" s="141"/>
      <c r="VMO346" s="141"/>
      <c r="VMP346" s="141"/>
      <c r="VMQ346" s="141"/>
      <c r="VMR346" s="141"/>
      <c r="VMS346" s="141"/>
      <c r="VMT346" s="141"/>
      <c r="VMU346" s="141"/>
      <c r="VMV346" s="141"/>
      <c r="VMW346" s="141"/>
      <c r="VMX346" s="141"/>
      <c r="VMY346" s="141"/>
      <c r="VMZ346" s="141"/>
      <c r="VNA346" s="141"/>
      <c r="VNB346" s="141"/>
      <c r="VNC346" s="141"/>
      <c r="VND346" s="141"/>
      <c r="VNE346" s="141"/>
      <c r="VNF346" s="141"/>
      <c r="VNG346" s="141"/>
      <c r="VNH346" s="141"/>
      <c r="VNI346" s="141"/>
      <c r="VNJ346" s="141"/>
      <c r="VNK346" s="141"/>
      <c r="VNL346" s="141"/>
      <c r="VNM346" s="141"/>
      <c r="VNN346" s="141"/>
      <c r="VNO346" s="141"/>
      <c r="VNP346" s="141"/>
      <c r="VNQ346" s="141"/>
      <c r="VNR346" s="141"/>
      <c r="VNS346" s="141"/>
      <c r="VNT346" s="141"/>
      <c r="VNU346" s="141"/>
      <c r="VNV346" s="141"/>
      <c r="VNW346" s="141"/>
      <c r="VNX346" s="141"/>
      <c r="VNY346" s="141"/>
      <c r="VNZ346" s="141"/>
      <c r="VOA346" s="141"/>
      <c r="VOB346" s="141"/>
      <c r="VOC346" s="141"/>
      <c r="VOD346" s="141"/>
      <c r="VOE346" s="141"/>
      <c r="VOF346" s="141"/>
      <c r="VOG346" s="141"/>
      <c r="VOH346" s="141"/>
      <c r="VOI346" s="141"/>
      <c r="VOJ346" s="141"/>
      <c r="VOK346" s="141"/>
      <c r="VOL346" s="141"/>
      <c r="VOM346" s="141"/>
      <c r="VON346" s="141"/>
      <c r="VOO346" s="141"/>
      <c r="VOP346" s="141"/>
      <c r="VOQ346" s="141"/>
      <c r="VOR346" s="141"/>
      <c r="VOS346" s="141"/>
      <c r="VOT346" s="141"/>
      <c r="VOU346" s="141"/>
      <c r="VOV346" s="141"/>
      <c r="VOW346" s="141"/>
      <c r="VOX346" s="141"/>
      <c r="VOY346" s="141"/>
      <c r="VOZ346" s="141"/>
      <c r="VPA346" s="141"/>
      <c r="VPB346" s="141"/>
      <c r="VPC346" s="141"/>
      <c r="VPD346" s="141"/>
      <c r="VPE346" s="141"/>
      <c r="VPF346" s="141"/>
      <c r="VPG346" s="141"/>
      <c r="VPH346" s="141"/>
      <c r="VPI346" s="141"/>
      <c r="VPJ346" s="141"/>
      <c r="VPK346" s="141"/>
      <c r="VPL346" s="141"/>
      <c r="VPM346" s="141"/>
      <c r="VPN346" s="141"/>
      <c r="VPO346" s="141"/>
      <c r="VPP346" s="141"/>
      <c r="VPQ346" s="141"/>
      <c r="VPR346" s="141"/>
      <c r="VPS346" s="141"/>
      <c r="VPT346" s="141"/>
      <c r="VPU346" s="141"/>
      <c r="VPV346" s="141"/>
      <c r="VPW346" s="141"/>
      <c r="VPX346" s="141"/>
      <c r="VPY346" s="141"/>
      <c r="VPZ346" s="141"/>
      <c r="VQA346" s="141"/>
      <c r="VQB346" s="141"/>
      <c r="VQC346" s="141"/>
      <c r="VQD346" s="141"/>
      <c r="VQE346" s="141"/>
      <c r="VQF346" s="141"/>
      <c r="VQG346" s="141"/>
      <c r="VQH346" s="141"/>
      <c r="VQI346" s="141"/>
      <c r="VQJ346" s="141"/>
      <c r="VQK346" s="141"/>
      <c r="VQL346" s="141"/>
      <c r="VQM346" s="141"/>
      <c r="VQN346" s="141"/>
      <c r="VQO346" s="141"/>
      <c r="VQP346" s="141"/>
      <c r="VQQ346" s="141"/>
      <c r="VQR346" s="141"/>
      <c r="VQS346" s="141"/>
      <c r="VQT346" s="141"/>
      <c r="VQU346" s="141"/>
      <c r="VQV346" s="141"/>
      <c r="VQW346" s="141"/>
      <c r="VQX346" s="141"/>
      <c r="VQY346" s="141"/>
      <c r="VQZ346" s="141"/>
      <c r="VRA346" s="141"/>
      <c r="VRB346" s="141"/>
      <c r="VRC346" s="141"/>
      <c r="VRD346" s="141"/>
      <c r="VRE346" s="141"/>
      <c r="VRF346" s="141"/>
      <c r="VRG346" s="141"/>
      <c r="VRH346" s="141"/>
      <c r="VRI346" s="141"/>
      <c r="VRJ346" s="141"/>
      <c r="VRK346" s="141"/>
      <c r="VRL346" s="141"/>
      <c r="VRM346" s="141"/>
      <c r="VRN346" s="141"/>
      <c r="VRO346" s="141"/>
      <c r="VRP346" s="141"/>
      <c r="VRQ346" s="141"/>
      <c r="VRR346" s="141"/>
      <c r="VRS346" s="141"/>
      <c r="VRT346" s="141"/>
      <c r="VRU346" s="141"/>
      <c r="VRV346" s="141"/>
      <c r="VRW346" s="141"/>
      <c r="VRX346" s="141"/>
      <c r="VRY346" s="141"/>
      <c r="VRZ346" s="141"/>
      <c r="VSA346" s="141"/>
      <c r="VSB346" s="141"/>
      <c r="VSC346" s="141"/>
      <c r="VSD346" s="141"/>
      <c r="VSE346" s="141"/>
      <c r="VSF346" s="141"/>
      <c r="VSG346" s="141"/>
      <c r="VSH346" s="141"/>
      <c r="VSI346" s="141"/>
      <c r="VSJ346" s="141"/>
      <c r="VSK346" s="141"/>
      <c r="VSL346" s="141"/>
      <c r="VSM346" s="141"/>
      <c r="VSN346" s="141"/>
      <c r="VSO346" s="141"/>
      <c r="VSP346" s="141"/>
      <c r="VSQ346" s="141"/>
      <c r="VSR346" s="141"/>
      <c r="VSS346" s="141"/>
      <c r="VST346" s="141"/>
      <c r="VSU346" s="141"/>
      <c r="VSV346" s="141"/>
      <c r="VSW346" s="141"/>
      <c r="VSX346" s="141"/>
      <c r="VSY346" s="141"/>
      <c r="VSZ346" s="141"/>
      <c r="VTA346" s="141"/>
      <c r="VTB346" s="141"/>
      <c r="VTC346" s="141"/>
      <c r="VTD346" s="141"/>
      <c r="VTE346" s="141"/>
      <c r="VTF346" s="141"/>
      <c r="VTG346" s="141"/>
      <c r="VTH346" s="141"/>
      <c r="VTI346" s="141"/>
      <c r="VTJ346" s="141"/>
      <c r="VTK346" s="141"/>
      <c r="VTL346" s="141"/>
      <c r="VTM346" s="141"/>
      <c r="VTN346" s="141"/>
      <c r="VTO346" s="141"/>
      <c r="VTP346" s="141"/>
      <c r="VTQ346" s="141"/>
      <c r="VTR346" s="141"/>
      <c r="VTS346" s="141"/>
      <c r="VTT346" s="141"/>
      <c r="VTU346" s="141"/>
      <c r="VTV346" s="141"/>
      <c r="VTW346" s="141"/>
      <c r="VTX346" s="141"/>
      <c r="VTY346" s="141"/>
      <c r="VTZ346" s="141"/>
      <c r="VUA346" s="141"/>
      <c r="VUB346" s="141"/>
      <c r="VUC346" s="141"/>
      <c r="VUD346" s="141"/>
      <c r="VUE346" s="141"/>
      <c r="VUF346" s="141"/>
      <c r="VUG346" s="141"/>
      <c r="VUH346" s="141"/>
      <c r="VUI346" s="141"/>
      <c r="VUJ346" s="141"/>
      <c r="VUK346" s="141"/>
      <c r="VUL346" s="141"/>
      <c r="VUM346" s="141"/>
      <c r="VUN346" s="141"/>
      <c r="VUO346" s="141"/>
      <c r="VUP346" s="141"/>
      <c r="VUQ346" s="141"/>
      <c r="VUR346" s="141"/>
      <c r="VUS346" s="141"/>
      <c r="VUT346" s="141"/>
      <c r="VUU346" s="141"/>
      <c r="VUV346" s="141"/>
      <c r="VUW346" s="141"/>
      <c r="VUX346" s="141"/>
      <c r="VUY346" s="141"/>
      <c r="VUZ346" s="141"/>
      <c r="VVA346" s="141"/>
      <c r="VVB346" s="141"/>
      <c r="VVC346" s="141"/>
      <c r="VVD346" s="141"/>
      <c r="VVE346" s="141"/>
      <c r="VVF346" s="141"/>
      <c r="VVG346" s="141"/>
      <c r="VVH346" s="141"/>
      <c r="VVI346" s="141"/>
      <c r="VVJ346" s="141"/>
      <c r="VVK346" s="141"/>
      <c r="VVL346" s="141"/>
      <c r="VVM346" s="141"/>
      <c r="VVN346" s="141"/>
      <c r="VVO346" s="141"/>
      <c r="VVP346" s="141"/>
      <c r="VVQ346" s="141"/>
      <c r="VVR346" s="141"/>
      <c r="VVS346" s="141"/>
      <c r="VVT346" s="141"/>
      <c r="VVU346" s="141"/>
      <c r="VVV346" s="141"/>
      <c r="VVW346" s="141"/>
      <c r="VVX346" s="141"/>
      <c r="VVY346" s="141"/>
      <c r="VVZ346" s="141"/>
      <c r="VWA346" s="141"/>
      <c r="VWB346" s="141"/>
      <c r="VWC346" s="141"/>
      <c r="VWD346" s="141"/>
      <c r="VWE346" s="141"/>
      <c r="VWF346" s="141"/>
      <c r="VWG346" s="141"/>
      <c r="VWH346" s="141"/>
      <c r="VWI346" s="141"/>
      <c r="VWJ346" s="141"/>
      <c r="VWK346" s="141"/>
      <c r="VWL346" s="141"/>
      <c r="VWM346" s="141"/>
      <c r="VWN346" s="141"/>
      <c r="VWO346" s="141"/>
      <c r="VWP346" s="141"/>
      <c r="VWQ346" s="141"/>
      <c r="VWR346" s="141"/>
      <c r="VWS346" s="141"/>
      <c r="VWT346" s="141"/>
      <c r="VWU346" s="141"/>
      <c r="VWV346" s="141"/>
      <c r="VWW346" s="141"/>
      <c r="VWX346" s="141"/>
      <c r="VWY346" s="141"/>
      <c r="VWZ346" s="141"/>
      <c r="VXA346" s="141"/>
      <c r="VXB346" s="141"/>
      <c r="VXC346" s="141"/>
      <c r="VXD346" s="141"/>
      <c r="VXE346" s="141"/>
      <c r="VXF346" s="141"/>
      <c r="VXG346" s="141"/>
      <c r="VXH346" s="141"/>
      <c r="VXI346" s="141"/>
      <c r="VXJ346" s="141"/>
      <c r="VXK346" s="141"/>
      <c r="VXL346" s="141"/>
      <c r="VXM346" s="141"/>
      <c r="VXN346" s="141"/>
      <c r="VXO346" s="141"/>
      <c r="VXP346" s="141"/>
      <c r="VXQ346" s="141"/>
      <c r="VXR346" s="141"/>
      <c r="VXS346" s="141"/>
      <c r="VXT346" s="141"/>
      <c r="VXU346" s="141"/>
      <c r="VXV346" s="141"/>
      <c r="VXW346" s="141"/>
      <c r="VXX346" s="141"/>
      <c r="VXY346" s="141"/>
      <c r="VXZ346" s="141"/>
      <c r="VYA346" s="141"/>
      <c r="VYB346" s="141"/>
      <c r="VYC346" s="141"/>
      <c r="VYD346" s="141"/>
      <c r="VYE346" s="141"/>
      <c r="VYF346" s="141"/>
      <c r="VYG346" s="141"/>
      <c r="VYH346" s="141"/>
      <c r="VYI346" s="141"/>
      <c r="VYJ346" s="141"/>
      <c r="VYK346" s="141"/>
      <c r="VYL346" s="141"/>
      <c r="VYM346" s="141"/>
      <c r="VYN346" s="141"/>
      <c r="VYO346" s="141"/>
      <c r="VYP346" s="141"/>
      <c r="VYQ346" s="141"/>
      <c r="VYR346" s="141"/>
      <c r="VYS346" s="141"/>
      <c r="VYT346" s="141"/>
      <c r="VYU346" s="141"/>
      <c r="VYV346" s="141"/>
      <c r="VYW346" s="141"/>
      <c r="VYX346" s="141"/>
      <c r="VYY346" s="141"/>
      <c r="VYZ346" s="141"/>
      <c r="VZA346" s="141"/>
      <c r="VZB346" s="141"/>
      <c r="VZC346" s="141"/>
      <c r="VZD346" s="141"/>
      <c r="VZE346" s="141"/>
      <c r="VZF346" s="141"/>
      <c r="VZG346" s="141"/>
      <c r="VZH346" s="141"/>
      <c r="VZI346" s="141"/>
      <c r="VZJ346" s="141"/>
      <c r="VZK346" s="141"/>
      <c r="VZL346" s="141"/>
      <c r="VZM346" s="141"/>
      <c r="VZN346" s="141"/>
      <c r="VZO346" s="141"/>
      <c r="VZP346" s="141"/>
      <c r="VZQ346" s="141"/>
      <c r="VZR346" s="141"/>
      <c r="VZS346" s="141"/>
      <c r="VZT346" s="141"/>
      <c r="VZU346" s="141"/>
      <c r="VZV346" s="141"/>
      <c r="VZW346" s="141"/>
      <c r="VZX346" s="141"/>
      <c r="VZY346" s="141"/>
      <c r="VZZ346" s="141"/>
      <c r="WAA346" s="141"/>
      <c r="WAB346" s="141"/>
      <c r="WAC346" s="141"/>
      <c r="WAD346" s="141"/>
      <c r="WAE346" s="141"/>
      <c r="WAF346" s="141"/>
      <c r="WAG346" s="141"/>
      <c r="WAH346" s="141"/>
      <c r="WAI346" s="141"/>
      <c r="WAJ346" s="141"/>
      <c r="WAK346" s="141"/>
      <c r="WAL346" s="141"/>
      <c r="WAM346" s="141"/>
      <c r="WAN346" s="141"/>
      <c r="WAO346" s="141"/>
      <c r="WAP346" s="141"/>
      <c r="WAQ346" s="141"/>
      <c r="WAR346" s="141"/>
      <c r="WAS346" s="141"/>
      <c r="WAT346" s="141"/>
      <c r="WAU346" s="141"/>
      <c r="WAV346" s="141"/>
      <c r="WAW346" s="141"/>
      <c r="WAX346" s="141"/>
      <c r="WAY346" s="141"/>
      <c r="WAZ346" s="141"/>
      <c r="WBA346" s="141"/>
      <c r="WBB346" s="141"/>
      <c r="WBC346" s="141"/>
      <c r="WBD346" s="141"/>
      <c r="WBE346" s="141"/>
      <c r="WBF346" s="141"/>
      <c r="WBG346" s="141"/>
      <c r="WBH346" s="141"/>
      <c r="WBI346" s="141"/>
      <c r="WBJ346" s="141"/>
      <c r="WBK346" s="141"/>
      <c r="WBL346" s="141"/>
      <c r="WBM346" s="141"/>
      <c r="WBN346" s="141"/>
      <c r="WBO346" s="141"/>
      <c r="WBP346" s="141"/>
      <c r="WBQ346" s="141"/>
      <c r="WBR346" s="141"/>
      <c r="WBS346" s="141"/>
      <c r="WBT346" s="141"/>
      <c r="WBU346" s="141"/>
      <c r="WBV346" s="141"/>
      <c r="WBW346" s="141"/>
      <c r="WBX346" s="141"/>
      <c r="WBY346" s="141"/>
      <c r="WBZ346" s="141"/>
      <c r="WCA346" s="141"/>
      <c r="WCB346" s="141"/>
      <c r="WCC346" s="141"/>
      <c r="WCD346" s="141"/>
      <c r="WCE346" s="141"/>
      <c r="WCF346" s="141"/>
      <c r="WCG346" s="141"/>
      <c r="WCH346" s="141"/>
      <c r="WCI346" s="141"/>
      <c r="WCJ346" s="141"/>
      <c r="WCK346" s="141"/>
      <c r="WCL346" s="141"/>
      <c r="WCM346" s="141"/>
      <c r="WCN346" s="141"/>
      <c r="WCO346" s="141"/>
      <c r="WCP346" s="141"/>
      <c r="WCQ346" s="141"/>
      <c r="WCR346" s="141"/>
      <c r="WCS346" s="141"/>
      <c r="WCT346" s="141"/>
      <c r="WCU346" s="141"/>
      <c r="WCV346" s="141"/>
      <c r="WCW346" s="141"/>
      <c r="WCX346" s="141"/>
      <c r="WCY346" s="141"/>
      <c r="WCZ346" s="141"/>
      <c r="WDA346" s="141"/>
      <c r="WDB346" s="141"/>
      <c r="WDC346" s="141"/>
      <c r="WDD346" s="141"/>
      <c r="WDE346" s="141"/>
      <c r="WDF346" s="141"/>
      <c r="WDG346" s="141"/>
      <c r="WDH346" s="141"/>
      <c r="WDI346" s="141"/>
      <c r="WDJ346" s="141"/>
      <c r="WDK346" s="141"/>
      <c r="WDL346" s="141"/>
      <c r="WDM346" s="141"/>
      <c r="WDN346" s="141"/>
      <c r="WDO346" s="141"/>
      <c r="WDP346" s="141"/>
      <c r="WDQ346" s="141"/>
      <c r="WDR346" s="141"/>
      <c r="WDS346" s="141"/>
      <c r="WDT346" s="141"/>
      <c r="WDU346" s="141"/>
      <c r="WDV346" s="141"/>
      <c r="WDW346" s="141"/>
      <c r="WDX346" s="141"/>
      <c r="WDY346" s="141"/>
      <c r="WDZ346" s="141"/>
      <c r="WEA346" s="141"/>
      <c r="WEB346" s="141"/>
      <c r="WEC346" s="141"/>
      <c r="WED346" s="141"/>
      <c r="WEE346" s="141"/>
      <c r="WEF346" s="141"/>
      <c r="WEG346" s="141"/>
      <c r="WEH346" s="141"/>
      <c r="WEI346" s="141"/>
      <c r="WEJ346" s="141"/>
      <c r="WEK346" s="141"/>
      <c r="WEL346" s="141"/>
      <c r="WEM346" s="141"/>
      <c r="WEN346" s="141"/>
      <c r="WEO346" s="141"/>
      <c r="WEP346" s="141"/>
      <c r="WEQ346" s="141"/>
      <c r="WER346" s="141"/>
      <c r="WES346" s="141"/>
      <c r="WET346" s="141"/>
      <c r="WEU346" s="141"/>
      <c r="WEV346" s="141"/>
      <c r="WEW346" s="141"/>
      <c r="WEX346" s="141"/>
      <c r="WEY346" s="141"/>
      <c r="WEZ346" s="141"/>
      <c r="WFA346" s="141"/>
      <c r="WFB346" s="141"/>
      <c r="WFC346" s="141"/>
      <c r="WFD346" s="141"/>
      <c r="WFE346" s="141"/>
      <c r="WFF346" s="141"/>
      <c r="WFG346" s="141"/>
      <c r="WFH346" s="141"/>
      <c r="WFI346" s="141"/>
      <c r="WFJ346" s="141"/>
      <c r="WFK346" s="141"/>
      <c r="WFL346" s="141"/>
      <c r="WFM346" s="141"/>
      <c r="WFN346" s="141"/>
      <c r="WFO346" s="141"/>
      <c r="WFP346" s="141"/>
      <c r="WFQ346" s="141"/>
      <c r="WFR346" s="141"/>
      <c r="WFS346" s="141"/>
      <c r="WFT346" s="141"/>
      <c r="WFU346" s="141"/>
      <c r="WFV346" s="141"/>
      <c r="WFW346" s="141"/>
      <c r="WFX346" s="141"/>
      <c r="WFY346" s="141"/>
      <c r="WFZ346" s="141"/>
      <c r="WGA346" s="141"/>
      <c r="WGB346" s="141"/>
      <c r="WGC346" s="141"/>
      <c r="WGD346" s="141"/>
      <c r="WGE346" s="141"/>
      <c r="WGF346" s="141"/>
      <c r="WGG346" s="141"/>
      <c r="WGH346" s="141"/>
      <c r="WGI346" s="141"/>
      <c r="WGJ346" s="141"/>
      <c r="WGK346" s="141"/>
      <c r="WGL346" s="141"/>
      <c r="WGM346" s="141"/>
      <c r="WGN346" s="141"/>
      <c r="WGO346" s="141"/>
      <c r="WGP346" s="141"/>
      <c r="WGQ346" s="141"/>
      <c r="WGR346" s="141"/>
      <c r="WGS346" s="141"/>
      <c r="WGT346" s="141"/>
      <c r="WGU346" s="141"/>
      <c r="WGV346" s="141"/>
      <c r="WGW346" s="141"/>
      <c r="WGX346" s="141"/>
      <c r="WGY346" s="141"/>
      <c r="WGZ346" s="141"/>
      <c r="WHA346" s="141"/>
      <c r="WHB346" s="141"/>
      <c r="WHC346" s="141"/>
      <c r="WHD346" s="141"/>
      <c r="WHE346" s="141"/>
      <c r="WHF346" s="141"/>
      <c r="WHG346" s="141"/>
      <c r="WHH346" s="141"/>
      <c r="WHI346" s="141"/>
      <c r="WHJ346" s="141"/>
      <c r="WHK346" s="141"/>
      <c r="WHL346" s="141"/>
      <c r="WHM346" s="141"/>
      <c r="WHN346" s="141"/>
      <c r="WHO346" s="141"/>
      <c r="WHP346" s="141"/>
      <c r="WHQ346" s="141"/>
      <c r="WHR346" s="141"/>
      <c r="WHS346" s="141"/>
      <c r="WHT346" s="141"/>
      <c r="WHU346" s="141"/>
      <c r="WHV346" s="141"/>
      <c r="WHW346" s="141"/>
      <c r="WHX346" s="141"/>
      <c r="WHY346" s="141"/>
      <c r="WHZ346" s="141"/>
      <c r="WIA346" s="141"/>
      <c r="WIB346" s="141"/>
      <c r="WIC346" s="141"/>
      <c r="WID346" s="141"/>
      <c r="WIE346" s="141"/>
      <c r="WIF346" s="141"/>
      <c r="WIG346" s="141"/>
      <c r="WIH346" s="141"/>
      <c r="WII346" s="141"/>
      <c r="WIJ346" s="141"/>
      <c r="WIK346" s="141"/>
      <c r="WIL346" s="141"/>
      <c r="WIM346" s="141"/>
      <c r="WIN346" s="141"/>
      <c r="WIO346" s="141"/>
      <c r="WIP346" s="141"/>
      <c r="WIQ346" s="141"/>
      <c r="WIR346" s="141"/>
      <c r="WIS346" s="141"/>
      <c r="WIT346" s="141"/>
      <c r="WIU346" s="141"/>
      <c r="WIV346" s="141"/>
      <c r="WIW346" s="141"/>
      <c r="WIX346" s="141"/>
      <c r="WIY346" s="141"/>
      <c r="WIZ346" s="141"/>
      <c r="WJA346" s="141"/>
      <c r="WJB346" s="141"/>
      <c r="WJC346" s="141"/>
      <c r="WJD346" s="141"/>
      <c r="WJE346" s="141"/>
      <c r="WJF346" s="141"/>
      <c r="WJG346" s="141"/>
      <c r="WJH346" s="141"/>
      <c r="WJI346" s="141"/>
      <c r="WJJ346" s="141"/>
      <c r="WJK346" s="141"/>
      <c r="WJL346" s="141"/>
      <c r="WJM346" s="141"/>
      <c r="WJN346" s="141"/>
      <c r="WJO346" s="141"/>
      <c r="WJP346" s="141"/>
      <c r="WJQ346" s="141"/>
      <c r="WJR346" s="141"/>
      <c r="WJS346" s="141"/>
      <c r="WJT346" s="141"/>
      <c r="WJU346" s="141"/>
      <c r="WJV346" s="141"/>
      <c r="WJW346" s="141"/>
      <c r="WJX346" s="141"/>
      <c r="WJY346" s="141"/>
      <c r="WJZ346" s="141"/>
      <c r="WKA346" s="141"/>
      <c r="WKB346" s="141"/>
      <c r="WKC346" s="141"/>
      <c r="WKD346" s="141"/>
      <c r="WKE346" s="141"/>
      <c r="WKF346" s="141"/>
      <c r="WKG346" s="141"/>
      <c r="WKH346" s="141"/>
      <c r="WKI346" s="141"/>
      <c r="WKJ346" s="141"/>
      <c r="WKK346" s="141"/>
      <c r="WKL346" s="141"/>
      <c r="WKM346" s="141"/>
      <c r="WKN346" s="141"/>
      <c r="WKO346" s="141"/>
      <c r="WKP346" s="141"/>
      <c r="WKQ346" s="141"/>
      <c r="WKR346" s="141"/>
      <c r="WKS346" s="141"/>
      <c r="WKT346" s="141"/>
      <c r="WKU346" s="141"/>
      <c r="WKV346" s="141"/>
      <c r="WKW346" s="141"/>
      <c r="WKX346" s="141"/>
      <c r="WKY346" s="141"/>
      <c r="WKZ346" s="141"/>
      <c r="WLA346" s="141"/>
      <c r="WLB346" s="141"/>
      <c r="WLC346" s="141"/>
      <c r="WLD346" s="141"/>
      <c r="WLE346" s="141"/>
      <c r="WLF346" s="141"/>
      <c r="WLG346" s="141"/>
      <c r="WLH346" s="141"/>
      <c r="WLI346" s="141"/>
      <c r="WLJ346" s="141"/>
      <c r="WLK346" s="141"/>
      <c r="WLL346" s="141"/>
      <c r="WLM346" s="141"/>
      <c r="WLN346" s="141"/>
      <c r="WLO346" s="141"/>
      <c r="WLP346" s="141"/>
      <c r="WLQ346" s="141"/>
      <c r="WLR346" s="141"/>
      <c r="WLS346" s="141"/>
      <c r="WLT346" s="141"/>
      <c r="WLU346" s="141"/>
      <c r="WLV346" s="141"/>
      <c r="WLW346" s="141"/>
      <c r="WLX346" s="141"/>
      <c r="WLY346" s="141"/>
      <c r="WLZ346" s="141"/>
      <c r="WMA346" s="141"/>
      <c r="WMB346" s="141"/>
      <c r="WMC346" s="141"/>
      <c r="WMD346" s="141"/>
      <c r="WME346" s="141"/>
      <c r="WMF346" s="141"/>
      <c r="WMG346" s="141"/>
      <c r="WMH346" s="141"/>
      <c r="WMI346" s="141"/>
      <c r="WMJ346" s="141"/>
      <c r="WMK346" s="141"/>
      <c r="WML346" s="141"/>
      <c r="WMM346" s="141"/>
      <c r="WMN346" s="141"/>
      <c r="WMO346" s="141"/>
      <c r="WMP346" s="141"/>
      <c r="WMQ346" s="141"/>
      <c r="WMR346" s="141"/>
      <c r="WMS346" s="141"/>
      <c r="WMT346" s="141"/>
      <c r="WMU346" s="141"/>
      <c r="WMV346" s="141"/>
      <c r="WMW346" s="141"/>
      <c r="WMX346" s="141"/>
      <c r="WMY346" s="141"/>
      <c r="WMZ346" s="141"/>
      <c r="WNA346" s="141"/>
      <c r="WNB346" s="141"/>
      <c r="WNC346" s="141"/>
      <c r="WND346" s="141"/>
      <c r="WNE346" s="141"/>
      <c r="WNF346" s="141"/>
      <c r="WNG346" s="141"/>
      <c r="WNH346" s="141"/>
      <c r="WNI346" s="141"/>
      <c r="WNJ346" s="141"/>
      <c r="WNK346" s="141"/>
      <c r="WNL346" s="141"/>
      <c r="WNM346" s="141"/>
      <c r="WNN346" s="141"/>
      <c r="WNO346" s="141"/>
      <c r="WNP346" s="141"/>
      <c r="WNQ346" s="141"/>
      <c r="WNR346" s="141"/>
      <c r="WNS346" s="141"/>
      <c r="WNT346" s="141"/>
      <c r="WNU346" s="141"/>
      <c r="WNV346" s="141"/>
      <c r="WNW346" s="141"/>
      <c r="WNX346" s="141"/>
      <c r="WNY346" s="141"/>
      <c r="WNZ346" s="141"/>
      <c r="WOA346" s="141"/>
      <c r="WOB346" s="141"/>
      <c r="WOC346" s="141"/>
      <c r="WOD346" s="141"/>
      <c r="WOE346" s="141"/>
      <c r="WOF346" s="141"/>
      <c r="WOG346" s="141"/>
      <c r="WOH346" s="141"/>
      <c r="WOI346" s="141"/>
      <c r="WOJ346" s="141"/>
      <c r="WOK346" s="141"/>
      <c r="WOL346" s="141"/>
      <c r="WOM346" s="141"/>
      <c r="WON346" s="141"/>
      <c r="WOO346" s="141"/>
      <c r="WOP346" s="141"/>
      <c r="WOQ346" s="141"/>
      <c r="WOR346" s="141"/>
      <c r="WOS346" s="141"/>
      <c r="WOT346" s="141"/>
      <c r="WOU346" s="141"/>
      <c r="WOV346" s="141"/>
      <c r="WOW346" s="141"/>
      <c r="WOX346" s="141"/>
      <c r="WOY346" s="141"/>
      <c r="WOZ346" s="141"/>
      <c r="WPA346" s="141"/>
      <c r="WPB346" s="141"/>
      <c r="WPC346" s="141"/>
      <c r="WPD346" s="141"/>
      <c r="WPE346" s="141"/>
      <c r="WPF346" s="141"/>
      <c r="WPG346" s="141"/>
      <c r="WPH346" s="141"/>
      <c r="WPI346" s="141"/>
      <c r="WPJ346" s="141"/>
      <c r="WPK346" s="141"/>
      <c r="WPL346" s="141"/>
      <c r="WPM346" s="141"/>
      <c r="WPN346" s="141"/>
      <c r="WPO346" s="141"/>
      <c r="WPP346" s="141"/>
      <c r="WPQ346" s="141"/>
      <c r="WPR346" s="141"/>
      <c r="WPS346" s="141"/>
      <c r="WPT346" s="141"/>
      <c r="WPU346" s="141"/>
      <c r="WPV346" s="141"/>
      <c r="WPW346" s="141"/>
      <c r="WPX346" s="141"/>
      <c r="WPY346" s="141"/>
      <c r="WPZ346" s="141"/>
      <c r="WQA346" s="141"/>
      <c r="WQB346" s="141"/>
      <c r="WQC346" s="141"/>
      <c r="WQD346" s="141"/>
      <c r="WQE346" s="141"/>
      <c r="WQF346" s="141"/>
      <c r="WQG346" s="141"/>
      <c r="WQH346" s="141"/>
      <c r="WQI346" s="141"/>
      <c r="WQJ346" s="141"/>
      <c r="WQK346" s="141"/>
      <c r="WQL346" s="141"/>
      <c r="WQM346" s="141"/>
      <c r="WQN346" s="141"/>
      <c r="WQO346" s="141"/>
      <c r="WQP346" s="141"/>
      <c r="WQQ346" s="141"/>
      <c r="WQR346" s="141"/>
      <c r="WQS346" s="141"/>
      <c r="WQT346" s="141"/>
      <c r="WQU346" s="141"/>
      <c r="WQV346" s="141"/>
      <c r="WQW346" s="141"/>
      <c r="WQX346" s="141"/>
      <c r="WQY346" s="141"/>
      <c r="WQZ346" s="141"/>
      <c r="WRA346" s="141"/>
      <c r="WRB346" s="141"/>
      <c r="WRC346" s="141"/>
      <c r="WRD346" s="141"/>
      <c r="WRE346" s="141"/>
      <c r="WRF346" s="141"/>
      <c r="WRG346" s="141"/>
      <c r="WRH346" s="141"/>
      <c r="WRI346" s="141"/>
      <c r="WRJ346" s="141"/>
      <c r="WRK346" s="141"/>
      <c r="WRL346" s="141"/>
      <c r="WRM346" s="141"/>
      <c r="WRN346" s="141"/>
      <c r="WRO346" s="141"/>
      <c r="WRP346" s="141"/>
      <c r="WRQ346" s="141"/>
      <c r="WRR346" s="141"/>
      <c r="WRS346" s="141"/>
      <c r="WRT346" s="141"/>
      <c r="WRU346" s="141"/>
      <c r="WRV346" s="141"/>
      <c r="WRW346" s="141"/>
      <c r="WRX346" s="141"/>
      <c r="WRY346" s="141"/>
      <c r="WRZ346" s="141"/>
      <c r="WSA346" s="141"/>
      <c r="WSB346" s="141"/>
      <c r="WSC346" s="141"/>
      <c r="WSD346" s="141"/>
      <c r="WSE346" s="141"/>
      <c r="WSF346" s="141"/>
      <c r="WSG346" s="141"/>
      <c r="WSH346" s="141"/>
      <c r="WSI346" s="141"/>
      <c r="WSJ346" s="141"/>
      <c r="WSK346" s="141"/>
      <c r="WSL346" s="141"/>
      <c r="WSM346" s="141"/>
      <c r="WSN346" s="141"/>
      <c r="WSO346" s="141"/>
      <c r="WSP346" s="141"/>
      <c r="WSQ346" s="141"/>
      <c r="WSR346" s="141"/>
      <c r="WSS346" s="141"/>
      <c r="WST346" s="141"/>
      <c r="WSU346" s="141"/>
      <c r="WSV346" s="141"/>
      <c r="WSW346" s="141"/>
      <c r="WSX346" s="141"/>
      <c r="WSY346" s="141"/>
      <c r="WSZ346" s="141"/>
      <c r="WTA346" s="141"/>
      <c r="WTB346" s="141"/>
      <c r="WTC346" s="141"/>
      <c r="WTD346" s="141"/>
      <c r="WTE346" s="141"/>
      <c r="WTF346" s="141"/>
      <c r="WTG346" s="141"/>
      <c r="WTH346" s="141"/>
      <c r="WTI346" s="141"/>
      <c r="WTJ346" s="141"/>
      <c r="WTK346" s="141"/>
      <c r="WTL346" s="141"/>
      <c r="WTM346" s="141"/>
      <c r="WTN346" s="141"/>
      <c r="WTO346" s="141"/>
      <c r="WTP346" s="141"/>
      <c r="WTQ346" s="141"/>
      <c r="WTR346" s="141"/>
      <c r="WTS346" s="141"/>
      <c r="WTT346" s="141"/>
      <c r="WTU346" s="141"/>
      <c r="WTV346" s="141"/>
      <c r="WTW346" s="141"/>
      <c r="WTX346" s="141"/>
      <c r="WTY346" s="141"/>
      <c r="WTZ346" s="141"/>
      <c r="WUA346" s="141"/>
      <c r="WUB346" s="141"/>
      <c r="WUC346" s="141"/>
      <c r="WUD346" s="141"/>
      <c r="WUE346" s="141"/>
      <c r="WUF346" s="141"/>
      <c r="WUG346" s="141"/>
      <c r="WUH346" s="141"/>
      <c r="WUI346" s="141"/>
      <c r="WUJ346" s="141"/>
      <c r="WUK346" s="141"/>
      <c r="WUL346" s="141"/>
      <c r="WUM346" s="141"/>
      <c r="WUN346" s="141"/>
      <c r="WUO346" s="141"/>
      <c r="WUP346" s="141"/>
      <c r="WUQ346" s="141"/>
      <c r="WUR346" s="141"/>
      <c r="WUS346" s="141"/>
      <c r="WUT346" s="141"/>
      <c r="WUU346" s="141"/>
      <c r="WUV346" s="141"/>
      <c r="WUW346" s="141"/>
      <c r="WUX346" s="141"/>
      <c r="WUY346" s="141"/>
      <c r="WUZ346" s="141"/>
      <c r="WVA346" s="141"/>
      <c r="WVB346" s="141"/>
      <c r="WVC346" s="141"/>
      <c r="WVD346" s="141"/>
      <c r="WVE346" s="141"/>
      <c r="WVF346" s="141"/>
      <c r="WVG346" s="141"/>
      <c r="WVH346" s="141"/>
      <c r="WVI346" s="141"/>
      <c r="WVJ346" s="141"/>
      <c r="WVK346" s="141"/>
      <c r="WVL346" s="141"/>
      <c r="WVM346" s="141"/>
      <c r="WVN346" s="141"/>
      <c r="WVO346" s="141"/>
      <c r="WVP346" s="141"/>
      <c r="WVQ346" s="141"/>
      <c r="WVR346" s="141"/>
      <c r="WVS346" s="141"/>
      <c r="WVT346" s="141"/>
      <c r="WVU346" s="141"/>
      <c r="WVV346" s="141"/>
      <c r="WVW346" s="141"/>
      <c r="WVX346" s="141"/>
      <c r="WVY346" s="141"/>
      <c r="WVZ346" s="141"/>
      <c r="WWA346" s="141"/>
      <c r="WWB346" s="141"/>
      <c r="WWC346" s="141"/>
      <c r="WWD346" s="141"/>
      <c r="WWE346" s="141"/>
      <c r="WWF346" s="141"/>
      <c r="WWG346" s="141"/>
      <c r="WWH346" s="141"/>
      <c r="WWI346" s="141"/>
      <c r="WWJ346" s="141"/>
      <c r="WWK346" s="141"/>
      <c r="WWL346" s="141"/>
      <c r="WWM346" s="141"/>
      <c r="WWN346" s="141"/>
      <c r="WWO346" s="141"/>
      <c r="WWP346" s="141"/>
      <c r="WWQ346" s="141"/>
      <c r="WWR346" s="141"/>
      <c r="WWS346" s="141"/>
      <c r="WWT346" s="141"/>
      <c r="WWU346" s="141"/>
      <c r="WWV346" s="141"/>
      <c r="WWW346" s="141"/>
      <c r="WWX346" s="141"/>
      <c r="WWY346" s="141"/>
      <c r="WWZ346" s="141"/>
      <c r="WXA346" s="141"/>
      <c r="WXB346" s="141"/>
      <c r="WXC346" s="141"/>
      <c r="WXD346" s="141"/>
      <c r="WXE346" s="141"/>
      <c r="WXF346" s="141"/>
      <c r="WXG346" s="141"/>
      <c r="WXH346" s="141"/>
      <c r="WXI346" s="141"/>
      <c r="WXJ346" s="141"/>
      <c r="WXK346" s="141"/>
      <c r="WXL346" s="141"/>
      <c r="WXM346" s="141"/>
      <c r="WXN346" s="141"/>
      <c r="WXO346" s="141"/>
      <c r="WXP346" s="141"/>
      <c r="WXQ346" s="141"/>
      <c r="WXR346" s="141"/>
      <c r="WXS346" s="141"/>
      <c r="WXT346" s="141"/>
      <c r="WXU346" s="141"/>
      <c r="WXV346" s="141"/>
      <c r="WXW346" s="141"/>
      <c r="WXX346" s="141"/>
      <c r="WXY346" s="141"/>
      <c r="WXZ346" s="141"/>
      <c r="WYA346" s="141"/>
      <c r="WYB346" s="141"/>
      <c r="WYC346" s="141"/>
      <c r="WYD346" s="141"/>
      <c r="WYE346" s="141"/>
      <c r="WYF346" s="141"/>
      <c r="WYG346" s="141"/>
      <c r="WYH346" s="141"/>
      <c r="WYI346" s="141"/>
      <c r="WYJ346" s="141"/>
      <c r="WYK346" s="141"/>
      <c r="WYL346" s="141"/>
      <c r="WYM346" s="141"/>
      <c r="WYN346" s="141"/>
      <c r="WYO346" s="141"/>
      <c r="WYP346" s="141"/>
      <c r="WYQ346" s="141"/>
      <c r="WYR346" s="141"/>
      <c r="WYS346" s="141"/>
      <c r="WYT346" s="141"/>
      <c r="WYU346" s="141"/>
      <c r="WYV346" s="141"/>
      <c r="WYW346" s="141"/>
      <c r="WYX346" s="141"/>
      <c r="WYY346" s="141"/>
      <c r="WYZ346" s="141"/>
      <c r="WZA346" s="141"/>
      <c r="WZB346" s="141"/>
      <c r="WZC346" s="141"/>
      <c r="WZD346" s="141"/>
      <c r="WZE346" s="141"/>
      <c r="WZF346" s="141"/>
      <c r="WZG346" s="141"/>
      <c r="WZH346" s="141"/>
      <c r="WZI346" s="141"/>
      <c r="WZJ346" s="141"/>
      <c r="WZK346" s="141"/>
      <c r="WZL346" s="141"/>
      <c r="WZM346" s="141"/>
      <c r="WZN346" s="141"/>
      <c r="WZO346" s="141"/>
      <c r="WZP346" s="141"/>
      <c r="WZQ346" s="141"/>
      <c r="WZR346" s="141"/>
      <c r="WZS346" s="141"/>
      <c r="WZT346" s="141"/>
      <c r="WZU346" s="141"/>
      <c r="WZV346" s="141"/>
      <c r="WZW346" s="141"/>
      <c r="WZX346" s="141"/>
      <c r="WZY346" s="141"/>
      <c r="WZZ346" s="141"/>
      <c r="XAA346" s="141"/>
      <c r="XAB346" s="141"/>
      <c r="XAC346" s="141"/>
      <c r="XAD346" s="141"/>
      <c r="XAE346" s="141"/>
      <c r="XAF346" s="141"/>
      <c r="XAG346" s="141"/>
      <c r="XAH346" s="141"/>
      <c r="XAI346" s="141"/>
      <c r="XAJ346" s="141"/>
      <c r="XAK346" s="141"/>
      <c r="XAL346" s="141"/>
      <c r="XAM346" s="141"/>
      <c r="XAN346" s="141"/>
      <c r="XAO346" s="141"/>
      <c r="XAP346" s="141"/>
      <c r="XAQ346" s="141"/>
      <c r="XAR346" s="141"/>
      <c r="XAS346" s="141"/>
      <c r="XAT346" s="141"/>
      <c r="XAU346" s="141"/>
      <c r="XAV346" s="141"/>
      <c r="XAW346" s="141"/>
      <c r="XAX346" s="141"/>
      <c r="XAY346" s="141"/>
      <c r="XAZ346" s="141"/>
      <c r="XBA346" s="141"/>
      <c r="XBB346" s="141"/>
      <c r="XBC346" s="141"/>
      <c r="XBD346" s="141"/>
      <c r="XBE346" s="141"/>
      <c r="XBF346" s="141"/>
      <c r="XBG346" s="141"/>
      <c r="XBH346" s="141"/>
      <c r="XBI346" s="141"/>
      <c r="XBJ346" s="141"/>
      <c r="XBK346" s="141"/>
      <c r="XBL346" s="141"/>
      <c r="XBM346" s="141"/>
      <c r="XBN346" s="141"/>
      <c r="XBO346" s="141"/>
      <c r="XBP346" s="141"/>
      <c r="XBQ346" s="141"/>
      <c r="XBR346" s="141"/>
      <c r="XBS346" s="141"/>
      <c r="XBT346" s="141"/>
      <c r="XBU346" s="141"/>
      <c r="XBV346" s="141"/>
      <c r="XBW346" s="141"/>
      <c r="XBX346" s="141"/>
      <c r="XBY346" s="141"/>
      <c r="XBZ346" s="141"/>
      <c r="XCA346" s="141"/>
      <c r="XCB346" s="141"/>
      <c r="XCC346" s="141"/>
      <c r="XCD346" s="141"/>
      <c r="XCE346" s="141"/>
      <c r="XCF346" s="141"/>
      <c r="XCG346" s="141"/>
      <c r="XCH346" s="141"/>
      <c r="XCI346" s="141"/>
      <c r="XCJ346" s="141"/>
      <c r="XCK346" s="141"/>
      <c r="XCL346" s="141"/>
      <c r="XCM346" s="141"/>
      <c r="XCN346" s="141"/>
      <c r="XCO346" s="141"/>
      <c r="XCP346" s="141"/>
      <c r="XCQ346" s="141"/>
      <c r="XCR346" s="141"/>
      <c r="XCS346" s="141"/>
      <c r="XCT346" s="141"/>
      <c r="XCU346" s="141"/>
      <c r="XCV346" s="141"/>
      <c r="XCW346" s="141"/>
      <c r="XCX346" s="141"/>
      <c r="XCY346" s="141"/>
      <c r="XCZ346" s="141"/>
      <c r="XDA346" s="141"/>
      <c r="XDB346" s="141"/>
      <c r="XDC346" s="141"/>
      <c r="XDD346" s="141"/>
      <c r="XDE346" s="141"/>
      <c r="XDF346" s="141"/>
      <c r="XDG346" s="141"/>
      <c r="XDH346" s="141"/>
      <c r="XDI346" s="141"/>
      <c r="XDJ346" s="141"/>
      <c r="XDK346" s="141"/>
      <c r="XDL346" s="141"/>
      <c r="XDM346" s="141"/>
      <c r="XDN346" s="141"/>
      <c r="XDO346" s="141"/>
      <c r="XDP346" s="141"/>
      <c r="XDQ346" s="141"/>
      <c r="XDR346" s="141"/>
      <c r="XDS346" s="141"/>
      <c r="XDT346" s="141"/>
      <c r="XDU346" s="141"/>
      <c r="XDV346" s="141"/>
      <c r="XDW346" s="141"/>
      <c r="XDX346" s="141"/>
      <c r="XDY346" s="141"/>
      <c r="XDZ346" s="141"/>
      <c r="XEA346" s="141"/>
      <c r="XEB346" s="141"/>
      <c r="XEC346" s="141"/>
      <c r="XED346" s="141"/>
      <c r="XEE346" s="141"/>
      <c r="XEF346" s="141"/>
      <c r="XEG346" s="141"/>
      <c r="XEH346" s="141"/>
      <c r="XEI346" s="141"/>
      <c r="XEJ346" s="141"/>
      <c r="XEK346" s="141"/>
      <c r="XEL346" s="141"/>
      <c r="XEM346" s="141"/>
      <c r="XEN346" s="141"/>
      <c r="XEO346" s="141"/>
      <c r="XEP346" s="141"/>
      <c r="XEQ346" s="141"/>
      <c r="XER346" s="141"/>
      <c r="XES346" s="141"/>
      <c r="XET346" s="141"/>
      <c r="XEU346" s="141"/>
      <c r="XEV346" s="141"/>
      <c r="XEW346" s="141"/>
      <c r="XEX346" s="141"/>
      <c r="XEY346" s="141"/>
      <c r="XEZ346" s="141"/>
      <c r="XFA346" s="141"/>
      <c r="XFB346" s="141"/>
      <c r="XFC346" s="141"/>
    </row>
  </sheetData>
  <autoFilter ref="Q1:S345">
    <filterColumn colId="1"/>
  </autoFilter>
  <mergeCells count="16">
    <mergeCell ref="M29:M30"/>
    <mergeCell ref="N29:N30"/>
    <mergeCell ref="O29:O30"/>
    <mergeCell ref="A23:A24"/>
    <mergeCell ref="B23:B24"/>
    <mergeCell ref="C23:C24"/>
    <mergeCell ref="J23:J24"/>
    <mergeCell ref="L23:L24"/>
    <mergeCell ref="M23:M24"/>
    <mergeCell ref="N23:N24"/>
    <mergeCell ref="O23:O24"/>
    <mergeCell ref="A29:A30"/>
    <mergeCell ref="B29:B30"/>
    <mergeCell ref="C29:C30"/>
    <mergeCell ref="J29:J30"/>
    <mergeCell ref="L29:L3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2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37.299999999999997</v>
      </c>
      <c r="D2" s="113">
        <v>38</v>
      </c>
      <c r="E2" s="113">
        <v>37.1</v>
      </c>
      <c r="F2" s="113">
        <v>37.799999999999997</v>
      </c>
      <c r="G2" s="113">
        <v>37.25</v>
      </c>
      <c r="H2" s="113">
        <v>36.549999999999997</v>
      </c>
      <c r="I2" s="113">
        <v>30685</v>
      </c>
      <c r="J2" s="113">
        <v>1154353.1499999999</v>
      </c>
      <c r="K2" s="115">
        <v>43525</v>
      </c>
      <c r="L2" s="113">
        <v>347</v>
      </c>
      <c r="M2" s="113" t="s">
        <v>384</v>
      </c>
      <c r="N2" s="351"/>
    </row>
    <row r="3" spans="1:14">
      <c r="A3" s="113" t="s">
        <v>3343</v>
      </c>
      <c r="B3" s="113" t="s">
        <v>383</v>
      </c>
      <c r="C3" s="113">
        <v>17.95</v>
      </c>
      <c r="D3" s="113">
        <v>18.25</v>
      </c>
      <c r="E3" s="113">
        <v>17.649999999999999</v>
      </c>
      <c r="F3" s="113">
        <v>17.75</v>
      </c>
      <c r="G3" s="113">
        <v>17.649999999999999</v>
      </c>
      <c r="H3" s="113">
        <v>17.95</v>
      </c>
      <c r="I3" s="113">
        <v>3114</v>
      </c>
      <c r="J3" s="113">
        <v>55309.4</v>
      </c>
      <c r="K3" s="115">
        <v>43525</v>
      </c>
      <c r="L3" s="113">
        <v>34</v>
      </c>
      <c r="M3" s="113" t="s">
        <v>3344</v>
      </c>
      <c r="N3" s="351"/>
    </row>
    <row r="4" spans="1:14">
      <c r="A4" s="113" t="s">
        <v>385</v>
      </c>
      <c r="B4" s="113" t="s">
        <v>383</v>
      </c>
      <c r="C4" s="113">
        <v>3.45</v>
      </c>
      <c r="D4" s="113">
        <v>3.65</v>
      </c>
      <c r="E4" s="113">
        <v>3.35</v>
      </c>
      <c r="F4" s="113">
        <v>3.6</v>
      </c>
      <c r="G4" s="113">
        <v>3.55</v>
      </c>
      <c r="H4" s="113">
        <v>3.35</v>
      </c>
      <c r="I4" s="113">
        <v>2287303</v>
      </c>
      <c r="J4" s="113">
        <v>8063648.8499999996</v>
      </c>
      <c r="K4" s="115">
        <v>43525</v>
      </c>
      <c r="L4" s="113">
        <v>1003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23098.65</v>
      </c>
      <c r="D5" s="113">
        <v>23587.95</v>
      </c>
      <c r="E5" s="113">
        <v>22927</v>
      </c>
      <c r="F5" s="113">
        <v>23011.5</v>
      </c>
      <c r="G5" s="113">
        <v>22927</v>
      </c>
      <c r="H5" s="113">
        <v>22896.25</v>
      </c>
      <c r="I5" s="113">
        <v>3951</v>
      </c>
      <c r="J5" s="113">
        <v>91879714.299999997</v>
      </c>
      <c r="K5" s="115">
        <v>43525</v>
      </c>
      <c r="L5" s="113">
        <v>1815</v>
      </c>
      <c r="M5" s="113" t="s">
        <v>388</v>
      </c>
      <c r="N5" s="351"/>
    </row>
    <row r="6" spans="1:14">
      <c r="A6" s="113" t="s">
        <v>3329</v>
      </c>
      <c r="B6" s="113" t="s">
        <v>383</v>
      </c>
      <c r="C6" s="113">
        <v>11.65</v>
      </c>
      <c r="D6" s="113">
        <v>11.65</v>
      </c>
      <c r="E6" s="113">
        <v>10.6</v>
      </c>
      <c r="F6" s="113">
        <v>10.75</v>
      </c>
      <c r="G6" s="113">
        <v>10.75</v>
      </c>
      <c r="H6" s="113">
        <v>11.15</v>
      </c>
      <c r="I6" s="113">
        <v>526</v>
      </c>
      <c r="J6" s="113">
        <v>6044.15</v>
      </c>
      <c r="K6" s="115">
        <v>43525</v>
      </c>
      <c r="L6" s="113">
        <v>11</v>
      </c>
      <c r="M6" s="113" t="s">
        <v>3330</v>
      </c>
      <c r="N6" s="351"/>
    </row>
    <row r="7" spans="1:14">
      <c r="A7" s="113" t="s">
        <v>2568</v>
      </c>
      <c r="B7" s="113" t="s">
        <v>383</v>
      </c>
      <c r="C7" s="113">
        <v>216</v>
      </c>
      <c r="D7" s="113">
        <v>216.25</v>
      </c>
      <c r="E7" s="113">
        <v>210</v>
      </c>
      <c r="F7" s="113">
        <v>213.3</v>
      </c>
      <c r="G7" s="113">
        <v>213.05</v>
      </c>
      <c r="H7" s="113">
        <v>208.4</v>
      </c>
      <c r="I7" s="113">
        <v>3248</v>
      </c>
      <c r="J7" s="113">
        <v>694878.05</v>
      </c>
      <c r="K7" s="115">
        <v>43525</v>
      </c>
      <c r="L7" s="113">
        <v>229</v>
      </c>
      <c r="M7" s="113" t="s">
        <v>2569</v>
      </c>
      <c r="N7" s="351"/>
    </row>
    <row r="8" spans="1:14">
      <c r="A8" s="113" t="s">
        <v>1988</v>
      </c>
      <c r="B8" s="113" t="s">
        <v>383</v>
      </c>
      <c r="C8" s="113">
        <v>80.05</v>
      </c>
      <c r="D8" s="113">
        <v>83.9</v>
      </c>
      <c r="E8" s="113">
        <v>80.05</v>
      </c>
      <c r="F8" s="113">
        <v>82</v>
      </c>
      <c r="G8" s="113">
        <v>81.7</v>
      </c>
      <c r="H8" s="113">
        <v>79.55</v>
      </c>
      <c r="I8" s="113">
        <v>275273</v>
      </c>
      <c r="J8" s="113">
        <v>22551468.699999999</v>
      </c>
      <c r="K8" s="115">
        <v>43525</v>
      </c>
      <c r="L8" s="113">
        <v>3947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105.1</v>
      </c>
      <c r="D9" s="113">
        <v>107.9</v>
      </c>
      <c r="E9" s="113">
        <v>104.2</v>
      </c>
      <c r="F9" s="113">
        <v>106.6</v>
      </c>
      <c r="G9" s="113">
        <v>106</v>
      </c>
      <c r="H9" s="113">
        <v>103.75</v>
      </c>
      <c r="I9" s="113">
        <v>230708</v>
      </c>
      <c r="J9" s="113">
        <v>24458185.050000001</v>
      </c>
      <c r="K9" s="115">
        <v>43525</v>
      </c>
      <c r="L9" s="113">
        <v>3504</v>
      </c>
      <c r="M9" s="113" t="s">
        <v>1911</v>
      </c>
      <c r="N9" s="351"/>
    </row>
    <row r="10" spans="1:14">
      <c r="A10" s="113" t="s">
        <v>2856</v>
      </c>
      <c r="B10" s="113" t="s">
        <v>3181</v>
      </c>
      <c r="C10" s="113">
        <v>17.350000000000001</v>
      </c>
      <c r="D10" s="113">
        <v>17.600000000000001</v>
      </c>
      <c r="E10" s="113">
        <v>17.05</v>
      </c>
      <c r="F10" s="113">
        <v>17.600000000000001</v>
      </c>
      <c r="G10" s="113">
        <v>17.600000000000001</v>
      </c>
      <c r="H10" s="113">
        <v>16.8</v>
      </c>
      <c r="I10" s="113">
        <v>140739</v>
      </c>
      <c r="J10" s="113">
        <v>2468148.7000000002</v>
      </c>
      <c r="K10" s="115">
        <v>43525</v>
      </c>
      <c r="L10" s="113">
        <v>258</v>
      </c>
      <c r="M10" s="113" t="s">
        <v>2857</v>
      </c>
      <c r="N10" s="351"/>
    </row>
    <row r="11" spans="1:14">
      <c r="A11" s="113" t="s">
        <v>2858</v>
      </c>
      <c r="B11" s="113" t="s">
        <v>383</v>
      </c>
      <c r="C11" s="113">
        <v>590</v>
      </c>
      <c r="D11" s="113">
        <v>603.29999999999995</v>
      </c>
      <c r="E11" s="113">
        <v>586.79999999999995</v>
      </c>
      <c r="F11" s="113">
        <v>593.9</v>
      </c>
      <c r="G11" s="113">
        <v>591</v>
      </c>
      <c r="H11" s="113">
        <v>589.4</v>
      </c>
      <c r="I11" s="113">
        <v>15244</v>
      </c>
      <c r="J11" s="113">
        <v>9096043.8499999996</v>
      </c>
      <c r="K11" s="115">
        <v>43525</v>
      </c>
      <c r="L11" s="113">
        <v>935</v>
      </c>
      <c r="M11" s="113" t="s">
        <v>2859</v>
      </c>
      <c r="N11" s="351"/>
    </row>
    <row r="12" spans="1:14">
      <c r="A12" s="113" t="s">
        <v>390</v>
      </c>
      <c r="B12" s="113" t="s">
        <v>383</v>
      </c>
      <c r="C12" s="113">
        <v>1405.1</v>
      </c>
      <c r="D12" s="113">
        <v>1414.4</v>
      </c>
      <c r="E12" s="113">
        <v>1398.25</v>
      </c>
      <c r="F12" s="113">
        <v>1405.25</v>
      </c>
      <c r="G12" s="113">
        <v>1403</v>
      </c>
      <c r="H12" s="113">
        <v>1390.1</v>
      </c>
      <c r="I12" s="113">
        <v>51573</v>
      </c>
      <c r="J12" s="113">
        <v>72521177.75</v>
      </c>
      <c r="K12" s="115">
        <v>43525</v>
      </c>
      <c r="L12" s="113">
        <v>5620</v>
      </c>
      <c r="M12" s="113" t="s">
        <v>2781</v>
      </c>
      <c r="N12" s="351"/>
    </row>
    <row r="13" spans="1:14">
      <c r="A13" s="113" t="s">
        <v>2270</v>
      </c>
      <c r="B13" s="113" t="s">
        <v>383</v>
      </c>
      <c r="C13" s="113">
        <v>21.7</v>
      </c>
      <c r="D13" s="113">
        <v>22.75</v>
      </c>
      <c r="E13" s="113">
        <v>21.55</v>
      </c>
      <c r="F13" s="113">
        <v>22.25</v>
      </c>
      <c r="G13" s="113">
        <v>22.25</v>
      </c>
      <c r="H13" s="113">
        <v>21.7</v>
      </c>
      <c r="I13" s="113">
        <v>9087</v>
      </c>
      <c r="J13" s="113">
        <v>199862.2</v>
      </c>
      <c r="K13" s="115">
        <v>43525</v>
      </c>
      <c r="L13" s="113">
        <v>131</v>
      </c>
      <c r="M13" s="113" t="s">
        <v>2271</v>
      </c>
      <c r="N13" s="351"/>
    </row>
    <row r="14" spans="1:14">
      <c r="A14" s="113" t="s">
        <v>3123</v>
      </c>
      <c r="B14" s="113" t="s">
        <v>383</v>
      </c>
      <c r="C14" s="113">
        <v>1005.5</v>
      </c>
      <c r="D14" s="113">
        <v>1085</v>
      </c>
      <c r="E14" s="113">
        <v>1002.2</v>
      </c>
      <c r="F14" s="113">
        <v>1069.5999999999999</v>
      </c>
      <c r="G14" s="113">
        <v>1070</v>
      </c>
      <c r="H14" s="113">
        <v>1004.15</v>
      </c>
      <c r="I14" s="113">
        <v>151797</v>
      </c>
      <c r="J14" s="113">
        <v>161175481.65000001</v>
      </c>
      <c r="K14" s="115">
        <v>43525</v>
      </c>
      <c r="L14" s="113">
        <v>7154</v>
      </c>
      <c r="M14" s="113" t="s">
        <v>3124</v>
      </c>
      <c r="N14" s="351"/>
    </row>
    <row r="15" spans="1:14">
      <c r="A15" s="113" t="s">
        <v>391</v>
      </c>
      <c r="B15" s="113" t="s">
        <v>383</v>
      </c>
      <c r="C15" s="113">
        <v>52.15</v>
      </c>
      <c r="D15" s="113">
        <v>59</v>
      </c>
      <c r="E15" s="113">
        <v>52.15</v>
      </c>
      <c r="F15" s="113">
        <v>57.6</v>
      </c>
      <c r="G15" s="113">
        <v>57.6</v>
      </c>
      <c r="H15" s="113">
        <v>52.6</v>
      </c>
      <c r="I15" s="113">
        <v>1400089</v>
      </c>
      <c r="J15" s="113">
        <v>79160388.5</v>
      </c>
      <c r="K15" s="115">
        <v>43525</v>
      </c>
      <c r="L15" s="113">
        <v>10047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1245.9000000000001</v>
      </c>
      <c r="D16" s="113">
        <v>1262</v>
      </c>
      <c r="E16" s="113">
        <v>1235.2</v>
      </c>
      <c r="F16" s="113">
        <v>1244.5</v>
      </c>
      <c r="G16" s="113">
        <v>1240</v>
      </c>
      <c r="H16" s="113">
        <v>1227.05</v>
      </c>
      <c r="I16" s="113">
        <v>196910</v>
      </c>
      <c r="J16" s="113">
        <v>245907448.55000001</v>
      </c>
      <c r="K16" s="115">
        <v>43525</v>
      </c>
      <c r="L16" s="113">
        <v>8872</v>
      </c>
      <c r="M16" s="113" t="s">
        <v>2860</v>
      </c>
      <c r="N16" s="351"/>
    </row>
    <row r="17" spans="1:14">
      <c r="A17" s="113" t="s">
        <v>2782</v>
      </c>
      <c r="B17" s="113" t="s">
        <v>383</v>
      </c>
      <c r="C17" s="113">
        <v>7429.8</v>
      </c>
      <c r="D17" s="113">
        <v>7435</v>
      </c>
      <c r="E17" s="113">
        <v>7313</v>
      </c>
      <c r="F17" s="113">
        <v>7333.4</v>
      </c>
      <c r="G17" s="113">
        <v>7313</v>
      </c>
      <c r="H17" s="113">
        <v>7437.6</v>
      </c>
      <c r="I17" s="113">
        <v>7366</v>
      </c>
      <c r="J17" s="113">
        <v>54287088.100000001</v>
      </c>
      <c r="K17" s="115">
        <v>43525</v>
      </c>
      <c r="L17" s="113">
        <v>1617</v>
      </c>
      <c r="M17" s="113" t="s">
        <v>2783</v>
      </c>
      <c r="N17" s="351"/>
    </row>
    <row r="18" spans="1:14">
      <c r="A18" s="113" t="s">
        <v>2182</v>
      </c>
      <c r="B18" s="113" t="s">
        <v>383</v>
      </c>
      <c r="C18" s="113">
        <v>92.5</v>
      </c>
      <c r="D18" s="113">
        <v>96.5</v>
      </c>
      <c r="E18" s="113">
        <v>92.35</v>
      </c>
      <c r="F18" s="113">
        <v>95.95</v>
      </c>
      <c r="G18" s="113">
        <v>96.05</v>
      </c>
      <c r="H18" s="113">
        <v>91.9</v>
      </c>
      <c r="I18" s="113">
        <v>3111358</v>
      </c>
      <c r="J18" s="113">
        <v>294852616.60000002</v>
      </c>
      <c r="K18" s="115">
        <v>43525</v>
      </c>
      <c r="L18" s="113">
        <v>32996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226.35</v>
      </c>
      <c r="D19" s="113">
        <v>226.85</v>
      </c>
      <c r="E19" s="113">
        <v>221.3</v>
      </c>
      <c r="F19" s="113">
        <v>223.45</v>
      </c>
      <c r="G19" s="113">
        <v>223.3</v>
      </c>
      <c r="H19" s="113">
        <v>225.3</v>
      </c>
      <c r="I19" s="113">
        <v>492543</v>
      </c>
      <c r="J19" s="113">
        <v>110058927.45</v>
      </c>
      <c r="K19" s="115">
        <v>43525</v>
      </c>
      <c r="L19" s="113">
        <v>10834</v>
      </c>
      <c r="M19" s="113" t="s">
        <v>394</v>
      </c>
      <c r="N19" s="351"/>
    </row>
    <row r="20" spans="1:14">
      <c r="A20" s="113" t="s">
        <v>3451</v>
      </c>
      <c r="B20" s="113" t="s">
        <v>383</v>
      </c>
      <c r="C20" s="113">
        <v>275</v>
      </c>
      <c r="D20" s="113">
        <v>275</v>
      </c>
      <c r="E20" s="113">
        <v>275</v>
      </c>
      <c r="F20" s="113">
        <v>275</v>
      </c>
      <c r="G20" s="113">
        <v>275</v>
      </c>
      <c r="H20" s="113">
        <v>270</v>
      </c>
      <c r="I20" s="113">
        <v>6</v>
      </c>
      <c r="J20" s="113">
        <v>1650</v>
      </c>
      <c r="K20" s="115">
        <v>43525</v>
      </c>
      <c r="L20" s="113">
        <v>1</v>
      </c>
      <c r="M20" s="113" t="s">
        <v>3452</v>
      </c>
      <c r="N20" s="351"/>
    </row>
    <row r="21" spans="1:14">
      <c r="A21" s="113" t="s">
        <v>30</v>
      </c>
      <c r="B21" s="113" t="s">
        <v>383</v>
      </c>
      <c r="C21" s="113">
        <v>1422.3</v>
      </c>
      <c r="D21" s="113">
        <v>1500.1</v>
      </c>
      <c r="E21" s="113">
        <v>1420.3</v>
      </c>
      <c r="F21" s="113">
        <v>1481.7</v>
      </c>
      <c r="G21" s="113">
        <v>1492.5</v>
      </c>
      <c r="H21" s="113">
        <v>1422.3</v>
      </c>
      <c r="I21" s="113">
        <v>1200767</v>
      </c>
      <c r="J21" s="113">
        <v>1754641317.95</v>
      </c>
      <c r="K21" s="115">
        <v>43525</v>
      </c>
      <c r="L21" s="113">
        <v>34200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916.05</v>
      </c>
      <c r="D22" s="113">
        <v>929.4</v>
      </c>
      <c r="E22" s="113">
        <v>916.05</v>
      </c>
      <c r="F22" s="113">
        <v>921.4</v>
      </c>
      <c r="G22" s="113">
        <v>927.05</v>
      </c>
      <c r="H22" s="113">
        <v>925.9</v>
      </c>
      <c r="I22" s="113">
        <v>3028</v>
      </c>
      <c r="J22" s="113">
        <v>2789035.05</v>
      </c>
      <c r="K22" s="115">
        <v>43525</v>
      </c>
      <c r="L22" s="113">
        <v>345</v>
      </c>
      <c r="M22" s="113" t="s">
        <v>397</v>
      </c>
      <c r="N22" s="351"/>
    </row>
    <row r="23" spans="1:14">
      <c r="A23" s="113" t="s">
        <v>2861</v>
      </c>
      <c r="B23" s="113" t="s">
        <v>383</v>
      </c>
      <c r="C23" s="113">
        <v>81.7</v>
      </c>
      <c r="D23" s="113">
        <v>84.65</v>
      </c>
      <c r="E23" s="113">
        <v>81.099999999999994</v>
      </c>
      <c r="F23" s="113">
        <v>83.8</v>
      </c>
      <c r="G23" s="113">
        <v>84.15</v>
      </c>
      <c r="H23" s="113">
        <v>80.45</v>
      </c>
      <c r="I23" s="113">
        <v>308129</v>
      </c>
      <c r="J23" s="113">
        <v>25727016.399999999</v>
      </c>
      <c r="K23" s="115">
        <v>43525</v>
      </c>
      <c r="L23" s="113">
        <v>2674</v>
      </c>
      <c r="M23" s="113" t="s">
        <v>2862</v>
      </c>
      <c r="N23" s="351"/>
    </row>
    <row r="24" spans="1:14">
      <c r="A24" s="113" t="s">
        <v>31</v>
      </c>
      <c r="B24" s="113" t="s">
        <v>383</v>
      </c>
      <c r="C24" s="113">
        <v>130.35</v>
      </c>
      <c r="D24" s="113">
        <v>135.19999999999999</v>
      </c>
      <c r="E24" s="113">
        <v>128.85</v>
      </c>
      <c r="F24" s="113">
        <v>133.85</v>
      </c>
      <c r="G24" s="113">
        <v>133</v>
      </c>
      <c r="H24" s="113">
        <v>128.85</v>
      </c>
      <c r="I24" s="113">
        <v>7738116</v>
      </c>
      <c r="J24" s="113">
        <v>1026822812.35</v>
      </c>
      <c r="K24" s="115">
        <v>43525</v>
      </c>
      <c r="L24" s="113">
        <v>37896</v>
      </c>
      <c r="M24" s="113" t="s">
        <v>398</v>
      </c>
      <c r="N24" s="351"/>
    </row>
    <row r="25" spans="1:14">
      <c r="A25" s="113" t="s">
        <v>3148</v>
      </c>
      <c r="B25" s="113" t="s">
        <v>383</v>
      </c>
      <c r="C25" s="113">
        <v>102.1</v>
      </c>
      <c r="D25" s="113">
        <v>108.9</v>
      </c>
      <c r="E25" s="113">
        <v>102.1</v>
      </c>
      <c r="F25" s="113">
        <v>106</v>
      </c>
      <c r="G25" s="113">
        <v>106</v>
      </c>
      <c r="H25" s="113">
        <v>102</v>
      </c>
      <c r="I25" s="113">
        <v>1269475</v>
      </c>
      <c r="J25" s="113">
        <v>134494873.40000001</v>
      </c>
      <c r="K25" s="115">
        <v>43525</v>
      </c>
      <c r="L25" s="113">
        <v>9314</v>
      </c>
      <c r="M25" s="113" t="s">
        <v>3149</v>
      </c>
      <c r="N25" s="351"/>
    </row>
    <row r="26" spans="1:14">
      <c r="A26" s="113" t="s">
        <v>2863</v>
      </c>
      <c r="B26" s="113" t="s">
        <v>383</v>
      </c>
      <c r="C26" s="113">
        <v>33.1</v>
      </c>
      <c r="D26" s="113">
        <v>35.299999999999997</v>
      </c>
      <c r="E26" s="113">
        <v>33.1</v>
      </c>
      <c r="F26" s="113">
        <v>34.200000000000003</v>
      </c>
      <c r="G26" s="113">
        <v>34.1</v>
      </c>
      <c r="H26" s="113">
        <v>33.049999999999997</v>
      </c>
      <c r="I26" s="113">
        <v>1019350</v>
      </c>
      <c r="J26" s="113">
        <v>35019797.899999999</v>
      </c>
      <c r="K26" s="115">
        <v>43525</v>
      </c>
      <c r="L26" s="113">
        <v>3851</v>
      </c>
      <c r="M26" s="113" t="s">
        <v>2864</v>
      </c>
      <c r="N26" s="351"/>
    </row>
    <row r="27" spans="1:14">
      <c r="A27" s="113" t="s">
        <v>32</v>
      </c>
      <c r="B27" s="113" t="s">
        <v>383</v>
      </c>
      <c r="C27" s="113">
        <v>328.8</v>
      </c>
      <c r="D27" s="113">
        <v>334.8</v>
      </c>
      <c r="E27" s="113">
        <v>327</v>
      </c>
      <c r="F27" s="113">
        <v>333.2</v>
      </c>
      <c r="G27" s="113">
        <v>332.35</v>
      </c>
      <c r="H27" s="113">
        <v>325.85000000000002</v>
      </c>
      <c r="I27" s="113">
        <v>4756894</v>
      </c>
      <c r="J27" s="113">
        <v>1582495040.55</v>
      </c>
      <c r="K27" s="115">
        <v>43525</v>
      </c>
      <c r="L27" s="113">
        <v>61252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48.35</v>
      </c>
      <c r="D28" s="113">
        <v>49</v>
      </c>
      <c r="E28" s="113">
        <v>47.75</v>
      </c>
      <c r="F28" s="113">
        <v>48.4</v>
      </c>
      <c r="G28" s="113">
        <v>48.25</v>
      </c>
      <c r="H28" s="113">
        <v>48.15</v>
      </c>
      <c r="I28" s="113">
        <v>16489834</v>
      </c>
      <c r="J28" s="113">
        <v>796973243.04999995</v>
      </c>
      <c r="K28" s="115">
        <v>43525</v>
      </c>
      <c r="L28" s="113">
        <v>24921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207</v>
      </c>
      <c r="D29" s="113">
        <v>210.4</v>
      </c>
      <c r="E29" s="113">
        <v>202.95</v>
      </c>
      <c r="F29" s="113">
        <v>204.75</v>
      </c>
      <c r="G29" s="113">
        <v>204.55</v>
      </c>
      <c r="H29" s="113">
        <v>203.85</v>
      </c>
      <c r="I29" s="113">
        <v>111237</v>
      </c>
      <c r="J29" s="113">
        <v>23005686.25</v>
      </c>
      <c r="K29" s="115">
        <v>43525</v>
      </c>
      <c r="L29" s="113">
        <v>7170</v>
      </c>
      <c r="M29" s="113" t="s">
        <v>2865</v>
      </c>
      <c r="N29" s="351"/>
    </row>
    <row r="30" spans="1:14">
      <c r="A30" s="113" t="s">
        <v>402</v>
      </c>
      <c r="B30" s="113" t="s">
        <v>383</v>
      </c>
      <c r="C30" s="113">
        <v>231.95</v>
      </c>
      <c r="D30" s="113">
        <v>253.8</v>
      </c>
      <c r="E30" s="113">
        <v>231.95</v>
      </c>
      <c r="F30" s="113">
        <v>249.75</v>
      </c>
      <c r="G30" s="113">
        <v>251</v>
      </c>
      <c r="H30" s="113">
        <v>232.3</v>
      </c>
      <c r="I30" s="113">
        <v>179408</v>
      </c>
      <c r="J30" s="113">
        <v>44367119.100000001</v>
      </c>
      <c r="K30" s="115">
        <v>43525</v>
      </c>
      <c r="L30" s="113">
        <v>4324</v>
      </c>
      <c r="M30" s="113" t="s">
        <v>403</v>
      </c>
      <c r="N30" s="351"/>
    </row>
    <row r="31" spans="1:14">
      <c r="A31" s="113" t="s">
        <v>2356</v>
      </c>
      <c r="B31" s="113" t="s">
        <v>383</v>
      </c>
      <c r="C31" s="113">
        <v>1.6</v>
      </c>
      <c r="D31" s="113">
        <v>1.6</v>
      </c>
      <c r="E31" s="113">
        <v>1.5</v>
      </c>
      <c r="F31" s="113">
        <v>1.6</v>
      </c>
      <c r="G31" s="113">
        <v>1.6</v>
      </c>
      <c r="H31" s="113">
        <v>1.55</v>
      </c>
      <c r="I31" s="113">
        <v>91646</v>
      </c>
      <c r="J31" s="113">
        <v>142331.15</v>
      </c>
      <c r="K31" s="115">
        <v>43525</v>
      </c>
      <c r="L31" s="113">
        <v>72</v>
      </c>
      <c r="M31" s="113" t="s">
        <v>2357</v>
      </c>
      <c r="N31" s="351"/>
    </row>
    <row r="32" spans="1:14">
      <c r="A32" s="113" t="s">
        <v>2570</v>
      </c>
      <c r="B32" s="113" t="s">
        <v>383</v>
      </c>
      <c r="C32" s="113">
        <v>54.5</v>
      </c>
      <c r="D32" s="113">
        <v>55</v>
      </c>
      <c r="E32" s="113">
        <v>52.25</v>
      </c>
      <c r="F32" s="113">
        <v>53.25</v>
      </c>
      <c r="G32" s="113">
        <v>53.75</v>
      </c>
      <c r="H32" s="113">
        <v>54.25</v>
      </c>
      <c r="I32" s="113">
        <v>25492</v>
      </c>
      <c r="J32" s="113">
        <v>1378548.6</v>
      </c>
      <c r="K32" s="115">
        <v>43525</v>
      </c>
      <c r="L32" s="113">
        <v>341</v>
      </c>
      <c r="M32" s="113" t="s">
        <v>2571</v>
      </c>
      <c r="N32" s="351"/>
    </row>
    <row r="33" spans="1:14">
      <c r="A33" s="113" t="s">
        <v>2358</v>
      </c>
      <c r="B33" s="113" t="s">
        <v>383</v>
      </c>
      <c r="C33" s="113">
        <v>9.0500000000000007</v>
      </c>
      <c r="D33" s="113">
        <v>9.0500000000000007</v>
      </c>
      <c r="E33" s="113">
        <v>8.6999999999999993</v>
      </c>
      <c r="F33" s="113">
        <v>8.9</v>
      </c>
      <c r="G33" s="113">
        <v>8.9</v>
      </c>
      <c r="H33" s="113">
        <v>8.85</v>
      </c>
      <c r="I33" s="113">
        <v>114249</v>
      </c>
      <c r="J33" s="113">
        <v>1016879.4</v>
      </c>
      <c r="K33" s="115">
        <v>43525</v>
      </c>
      <c r="L33" s="113">
        <v>281</v>
      </c>
      <c r="M33" s="113" t="s">
        <v>2359</v>
      </c>
      <c r="N33" s="351"/>
    </row>
    <row r="34" spans="1:14">
      <c r="A34" s="113" t="s">
        <v>404</v>
      </c>
      <c r="B34" s="113" t="s">
        <v>383</v>
      </c>
      <c r="C34" s="113">
        <v>319</v>
      </c>
      <c r="D34" s="113">
        <v>330</v>
      </c>
      <c r="E34" s="113">
        <v>312</v>
      </c>
      <c r="F34" s="113">
        <v>323.95</v>
      </c>
      <c r="G34" s="113">
        <v>325</v>
      </c>
      <c r="H34" s="113">
        <v>318.89999999999998</v>
      </c>
      <c r="I34" s="113">
        <v>9181</v>
      </c>
      <c r="J34" s="113">
        <v>2976599.6</v>
      </c>
      <c r="K34" s="115">
        <v>43525</v>
      </c>
      <c r="L34" s="113">
        <v>516</v>
      </c>
      <c r="M34" s="113" t="s">
        <v>405</v>
      </c>
      <c r="N34" s="351"/>
    </row>
    <row r="35" spans="1:14">
      <c r="A35" s="113" t="s">
        <v>3116</v>
      </c>
      <c r="B35" s="113" t="s">
        <v>383</v>
      </c>
      <c r="C35" s="113">
        <v>15</v>
      </c>
      <c r="D35" s="113">
        <v>17.5</v>
      </c>
      <c r="E35" s="113">
        <v>15</v>
      </c>
      <c r="F35" s="113">
        <v>16.7</v>
      </c>
      <c r="G35" s="113">
        <v>17.5</v>
      </c>
      <c r="H35" s="113">
        <v>15</v>
      </c>
      <c r="I35" s="113">
        <v>5857</v>
      </c>
      <c r="J35" s="113">
        <v>95982.8</v>
      </c>
      <c r="K35" s="115">
        <v>43525</v>
      </c>
      <c r="L35" s="113">
        <v>50</v>
      </c>
      <c r="M35" s="113" t="s">
        <v>3117</v>
      </c>
      <c r="N35" s="351"/>
    </row>
    <row r="36" spans="1:14">
      <c r="A36" s="113" t="s">
        <v>2360</v>
      </c>
      <c r="B36" s="113" t="s">
        <v>383</v>
      </c>
      <c r="C36" s="113">
        <v>12.7</v>
      </c>
      <c r="D36" s="113">
        <v>12.7</v>
      </c>
      <c r="E36" s="113">
        <v>12.05</v>
      </c>
      <c r="F36" s="113">
        <v>12.35</v>
      </c>
      <c r="G36" s="113">
        <v>12.35</v>
      </c>
      <c r="H36" s="113">
        <v>12.2</v>
      </c>
      <c r="I36" s="113">
        <v>6525</v>
      </c>
      <c r="J36" s="113">
        <v>79691.5</v>
      </c>
      <c r="K36" s="115">
        <v>43525</v>
      </c>
      <c r="L36" s="113">
        <v>31</v>
      </c>
      <c r="M36" s="113" t="s">
        <v>2361</v>
      </c>
      <c r="N36" s="351"/>
    </row>
    <row r="37" spans="1:14">
      <c r="A37" s="113" t="s">
        <v>406</v>
      </c>
      <c r="B37" s="113" t="s">
        <v>383</v>
      </c>
      <c r="C37" s="113">
        <v>62.1</v>
      </c>
      <c r="D37" s="113">
        <v>63.95</v>
      </c>
      <c r="E37" s="113">
        <v>58.25</v>
      </c>
      <c r="F37" s="113">
        <v>62</v>
      </c>
      <c r="G37" s="113">
        <v>61.95</v>
      </c>
      <c r="H37" s="113">
        <v>62.85</v>
      </c>
      <c r="I37" s="113">
        <v>11680</v>
      </c>
      <c r="J37" s="113">
        <v>714416</v>
      </c>
      <c r="K37" s="115">
        <v>43525</v>
      </c>
      <c r="L37" s="113">
        <v>273</v>
      </c>
      <c r="M37" s="113" t="s">
        <v>407</v>
      </c>
      <c r="N37" s="351"/>
    </row>
    <row r="38" spans="1:14">
      <c r="A38" s="113" t="s">
        <v>1857</v>
      </c>
      <c r="B38" s="113" t="s">
        <v>383</v>
      </c>
      <c r="C38" s="113">
        <v>150</v>
      </c>
      <c r="D38" s="113">
        <v>152.19999999999999</v>
      </c>
      <c r="E38" s="113">
        <v>149</v>
      </c>
      <c r="F38" s="113">
        <v>150.1</v>
      </c>
      <c r="G38" s="113">
        <v>150.19999999999999</v>
      </c>
      <c r="H38" s="113">
        <v>149.30000000000001</v>
      </c>
      <c r="I38" s="113">
        <v>91324</v>
      </c>
      <c r="J38" s="113">
        <v>13731026.449999999</v>
      </c>
      <c r="K38" s="115">
        <v>43525</v>
      </c>
      <c r="L38" s="113">
        <v>1563</v>
      </c>
      <c r="M38" s="113" t="s">
        <v>2054</v>
      </c>
      <c r="N38" s="351"/>
    </row>
    <row r="39" spans="1:14">
      <c r="A39" s="113" t="s">
        <v>408</v>
      </c>
      <c r="B39" s="113" t="s">
        <v>383</v>
      </c>
      <c r="C39" s="113">
        <v>200.15</v>
      </c>
      <c r="D39" s="113">
        <v>216.4</v>
      </c>
      <c r="E39" s="113">
        <v>199.1</v>
      </c>
      <c r="F39" s="113">
        <v>207.1</v>
      </c>
      <c r="G39" s="113">
        <v>205</v>
      </c>
      <c r="H39" s="113">
        <v>198.9</v>
      </c>
      <c r="I39" s="113">
        <v>228779</v>
      </c>
      <c r="J39" s="113">
        <v>47996409.299999997</v>
      </c>
      <c r="K39" s="115">
        <v>43525</v>
      </c>
      <c r="L39" s="113">
        <v>4520</v>
      </c>
      <c r="M39" s="113" t="s">
        <v>409</v>
      </c>
      <c r="N39" s="351"/>
    </row>
    <row r="40" spans="1:14">
      <c r="A40" s="113" t="s">
        <v>2619</v>
      </c>
      <c r="B40" s="113" t="s">
        <v>383</v>
      </c>
      <c r="C40" s="113">
        <v>170.95</v>
      </c>
      <c r="D40" s="113">
        <v>172.8</v>
      </c>
      <c r="E40" s="113">
        <v>167.15</v>
      </c>
      <c r="F40" s="113">
        <v>170.35</v>
      </c>
      <c r="G40" s="113">
        <v>171</v>
      </c>
      <c r="H40" s="113">
        <v>169.15</v>
      </c>
      <c r="I40" s="113">
        <v>31104</v>
      </c>
      <c r="J40" s="113">
        <v>5317567</v>
      </c>
      <c r="K40" s="115">
        <v>43525</v>
      </c>
      <c r="L40" s="113">
        <v>72</v>
      </c>
      <c r="M40" s="113" t="s">
        <v>2620</v>
      </c>
      <c r="N40" s="351"/>
    </row>
    <row r="41" spans="1:14">
      <c r="A41" s="113" t="s">
        <v>2362</v>
      </c>
      <c r="B41" s="113" t="s">
        <v>383</v>
      </c>
      <c r="C41" s="113">
        <v>103.3</v>
      </c>
      <c r="D41" s="113">
        <v>104.9</v>
      </c>
      <c r="E41" s="113">
        <v>103.3</v>
      </c>
      <c r="F41" s="113">
        <v>103.85</v>
      </c>
      <c r="G41" s="113">
        <v>103.85</v>
      </c>
      <c r="H41" s="113">
        <v>105</v>
      </c>
      <c r="I41" s="113">
        <v>1199</v>
      </c>
      <c r="J41" s="113">
        <v>125229.2</v>
      </c>
      <c r="K41" s="115">
        <v>43525</v>
      </c>
      <c r="L41" s="113">
        <v>12</v>
      </c>
      <c r="M41" s="113" t="s">
        <v>2363</v>
      </c>
      <c r="N41" s="351"/>
    </row>
    <row r="42" spans="1:14">
      <c r="A42" s="113" t="s">
        <v>2120</v>
      </c>
      <c r="B42" s="113" t="s">
        <v>383</v>
      </c>
      <c r="C42" s="113">
        <v>61.95</v>
      </c>
      <c r="D42" s="113">
        <v>62.55</v>
      </c>
      <c r="E42" s="113">
        <v>59</v>
      </c>
      <c r="F42" s="113">
        <v>59.95</v>
      </c>
      <c r="G42" s="113">
        <v>59.9</v>
      </c>
      <c r="H42" s="113">
        <v>61</v>
      </c>
      <c r="I42" s="113">
        <v>5543</v>
      </c>
      <c r="J42" s="113">
        <v>337405.35</v>
      </c>
      <c r="K42" s="115">
        <v>43525</v>
      </c>
      <c r="L42" s="113">
        <v>239</v>
      </c>
      <c r="M42" s="113" t="s">
        <v>2121</v>
      </c>
      <c r="N42" s="351"/>
    </row>
    <row r="43" spans="1:14">
      <c r="A43" s="113" t="s">
        <v>3182</v>
      </c>
      <c r="B43" s="113" t="s">
        <v>383</v>
      </c>
      <c r="C43" s="113">
        <v>49.65</v>
      </c>
      <c r="D43" s="113">
        <v>51.2</v>
      </c>
      <c r="E43" s="113">
        <v>49.6</v>
      </c>
      <c r="F43" s="113">
        <v>50.85</v>
      </c>
      <c r="G43" s="113">
        <v>50.5</v>
      </c>
      <c r="H43" s="113">
        <v>49.55</v>
      </c>
      <c r="I43" s="113">
        <v>9964</v>
      </c>
      <c r="J43" s="113">
        <v>502539.3</v>
      </c>
      <c r="K43" s="115">
        <v>43525</v>
      </c>
      <c r="L43" s="113">
        <v>114</v>
      </c>
      <c r="M43" s="113" t="s">
        <v>3183</v>
      </c>
      <c r="N43" s="351"/>
    </row>
    <row r="44" spans="1:14">
      <c r="A44" s="113" t="s">
        <v>3398</v>
      </c>
      <c r="B44" s="113" t="s">
        <v>383</v>
      </c>
      <c r="C44" s="113">
        <v>237.9</v>
      </c>
      <c r="D44" s="113">
        <v>250</v>
      </c>
      <c r="E44" s="113">
        <v>237.85</v>
      </c>
      <c r="F44" s="113">
        <v>239.5</v>
      </c>
      <c r="G44" s="113">
        <v>238</v>
      </c>
      <c r="H44" s="113">
        <v>234.25</v>
      </c>
      <c r="I44" s="113">
        <v>5375</v>
      </c>
      <c r="J44" s="113">
        <v>1298884.8999999999</v>
      </c>
      <c r="K44" s="115">
        <v>43525</v>
      </c>
      <c r="L44" s="113">
        <v>222</v>
      </c>
      <c r="M44" s="113" t="s">
        <v>3399</v>
      </c>
      <c r="N44" s="351"/>
    </row>
    <row r="45" spans="1:14">
      <c r="A45" s="113" t="s">
        <v>410</v>
      </c>
      <c r="B45" s="113" t="s">
        <v>383</v>
      </c>
      <c r="C45" s="113">
        <v>290.10000000000002</v>
      </c>
      <c r="D45" s="113">
        <v>295.95</v>
      </c>
      <c r="E45" s="113">
        <v>288.5</v>
      </c>
      <c r="F45" s="113">
        <v>295.10000000000002</v>
      </c>
      <c r="G45" s="113">
        <v>295.95</v>
      </c>
      <c r="H45" s="113">
        <v>292.3</v>
      </c>
      <c r="I45" s="113">
        <v>23433</v>
      </c>
      <c r="J45" s="113">
        <v>6865794.9500000002</v>
      </c>
      <c r="K45" s="115">
        <v>43525</v>
      </c>
      <c r="L45" s="113">
        <v>162</v>
      </c>
      <c r="M45" s="113" t="s">
        <v>411</v>
      </c>
      <c r="N45" s="351"/>
    </row>
    <row r="46" spans="1:14">
      <c r="A46" s="113" t="s">
        <v>3159</v>
      </c>
      <c r="B46" s="113" t="s">
        <v>383</v>
      </c>
      <c r="C46" s="113">
        <v>335.05</v>
      </c>
      <c r="D46" s="113">
        <v>344.95</v>
      </c>
      <c r="E46" s="113">
        <v>335.05</v>
      </c>
      <c r="F46" s="113">
        <v>340</v>
      </c>
      <c r="G46" s="113">
        <v>340</v>
      </c>
      <c r="H46" s="113">
        <v>350.3</v>
      </c>
      <c r="I46" s="113">
        <v>233</v>
      </c>
      <c r="J46" s="113">
        <v>79350.899999999994</v>
      </c>
      <c r="K46" s="115">
        <v>43525</v>
      </c>
      <c r="L46" s="113">
        <v>30</v>
      </c>
      <c r="M46" s="113" t="s">
        <v>3160</v>
      </c>
      <c r="N46" s="351"/>
    </row>
    <row r="47" spans="1:14">
      <c r="A47" s="113" t="s">
        <v>412</v>
      </c>
      <c r="B47" s="113" t="s">
        <v>383</v>
      </c>
      <c r="C47" s="113">
        <v>1710</v>
      </c>
      <c r="D47" s="113">
        <v>1814.5</v>
      </c>
      <c r="E47" s="113">
        <v>1704.15</v>
      </c>
      <c r="F47" s="113">
        <v>1776.4</v>
      </c>
      <c r="G47" s="113">
        <v>1781</v>
      </c>
      <c r="H47" s="113">
        <v>1715.4</v>
      </c>
      <c r="I47" s="113">
        <v>46790</v>
      </c>
      <c r="J47" s="113">
        <v>80700746</v>
      </c>
      <c r="K47" s="115">
        <v>43525</v>
      </c>
      <c r="L47" s="113">
        <v>2714</v>
      </c>
      <c r="M47" s="113" t="s">
        <v>413</v>
      </c>
      <c r="N47" s="351"/>
    </row>
    <row r="48" spans="1:14">
      <c r="A48" s="113" t="s">
        <v>414</v>
      </c>
      <c r="B48" s="113" t="s">
        <v>3181</v>
      </c>
      <c r="C48" s="113">
        <v>15.4</v>
      </c>
      <c r="D48" s="113">
        <v>15.4</v>
      </c>
      <c r="E48" s="113">
        <v>15.4</v>
      </c>
      <c r="F48" s="113">
        <v>15.4</v>
      </c>
      <c r="G48" s="113">
        <v>15.4</v>
      </c>
      <c r="H48" s="113">
        <v>14.7</v>
      </c>
      <c r="I48" s="113">
        <v>7324</v>
      </c>
      <c r="J48" s="113">
        <v>112789.6</v>
      </c>
      <c r="K48" s="115">
        <v>43525</v>
      </c>
      <c r="L48" s="113">
        <v>26</v>
      </c>
      <c r="M48" s="113" t="s">
        <v>415</v>
      </c>
      <c r="N48" s="351"/>
    </row>
    <row r="49" spans="1:14">
      <c r="A49" s="113" t="s">
        <v>2866</v>
      </c>
      <c r="B49" s="113" t="s">
        <v>383</v>
      </c>
      <c r="C49" s="113">
        <v>30.5</v>
      </c>
      <c r="D49" s="113">
        <v>31.8</v>
      </c>
      <c r="E49" s="113">
        <v>30.25</v>
      </c>
      <c r="F49" s="113">
        <v>30.65</v>
      </c>
      <c r="G49" s="113">
        <v>30.25</v>
      </c>
      <c r="H49" s="113">
        <v>31</v>
      </c>
      <c r="I49" s="113">
        <v>28015</v>
      </c>
      <c r="J49" s="113">
        <v>861070.25</v>
      </c>
      <c r="K49" s="115">
        <v>43525</v>
      </c>
      <c r="L49" s="113">
        <v>164</v>
      </c>
      <c r="M49" s="113" t="s">
        <v>2867</v>
      </c>
      <c r="N49" s="351"/>
    </row>
    <row r="50" spans="1:14">
      <c r="A50" s="113" t="s">
        <v>232</v>
      </c>
      <c r="B50" s="113" t="s">
        <v>383</v>
      </c>
      <c r="C50" s="113">
        <v>988</v>
      </c>
      <c r="D50" s="113">
        <v>996</v>
      </c>
      <c r="E50" s="113">
        <v>981.25</v>
      </c>
      <c r="F50" s="113">
        <v>987.05</v>
      </c>
      <c r="G50" s="113">
        <v>991.5</v>
      </c>
      <c r="H50" s="113">
        <v>978.9</v>
      </c>
      <c r="I50" s="113">
        <v>472765</v>
      </c>
      <c r="J50" s="113">
        <v>467458689.30000001</v>
      </c>
      <c r="K50" s="115">
        <v>43525</v>
      </c>
      <c r="L50" s="113">
        <v>14826</v>
      </c>
      <c r="M50" s="113" t="s">
        <v>2839</v>
      </c>
      <c r="N50" s="351"/>
    </row>
    <row r="51" spans="1:14">
      <c r="A51" s="113" t="s">
        <v>417</v>
      </c>
      <c r="B51" s="113" t="s">
        <v>383</v>
      </c>
      <c r="C51" s="113">
        <v>163</v>
      </c>
      <c r="D51" s="113">
        <v>173.8</v>
      </c>
      <c r="E51" s="113">
        <v>163</v>
      </c>
      <c r="F51" s="113">
        <v>167.35</v>
      </c>
      <c r="G51" s="113">
        <v>167.1</v>
      </c>
      <c r="H51" s="113">
        <v>161.6</v>
      </c>
      <c r="I51" s="113">
        <v>276119</v>
      </c>
      <c r="J51" s="113">
        <v>46808904.350000001</v>
      </c>
      <c r="K51" s="115">
        <v>43525</v>
      </c>
      <c r="L51" s="113">
        <v>4821</v>
      </c>
      <c r="M51" s="113" t="s">
        <v>418</v>
      </c>
      <c r="N51" s="351"/>
    </row>
    <row r="52" spans="1:14">
      <c r="A52" s="113" t="s">
        <v>2024</v>
      </c>
      <c r="B52" s="113" t="s">
        <v>383</v>
      </c>
      <c r="C52" s="113">
        <v>320.60000000000002</v>
      </c>
      <c r="D52" s="113">
        <v>326.3</v>
      </c>
      <c r="E52" s="113">
        <v>316.95</v>
      </c>
      <c r="F52" s="113">
        <v>324.7</v>
      </c>
      <c r="G52" s="113">
        <v>326.3</v>
      </c>
      <c r="H52" s="113">
        <v>320.60000000000002</v>
      </c>
      <c r="I52" s="113">
        <v>14756</v>
      </c>
      <c r="J52" s="113">
        <v>4750269.75</v>
      </c>
      <c r="K52" s="115">
        <v>43525</v>
      </c>
      <c r="L52" s="113">
        <v>263</v>
      </c>
      <c r="M52" s="113" t="s">
        <v>2025</v>
      </c>
      <c r="N52" s="351"/>
    </row>
    <row r="53" spans="1:14">
      <c r="A53" s="113" t="s">
        <v>2364</v>
      </c>
      <c r="B53" s="113" t="s">
        <v>383</v>
      </c>
      <c r="C53" s="113">
        <v>18.899999999999999</v>
      </c>
      <c r="D53" s="113">
        <v>19.8</v>
      </c>
      <c r="E53" s="113">
        <v>18.899999999999999</v>
      </c>
      <c r="F53" s="113">
        <v>19.600000000000001</v>
      </c>
      <c r="G53" s="113">
        <v>19.55</v>
      </c>
      <c r="H53" s="113">
        <v>18.75</v>
      </c>
      <c r="I53" s="113">
        <v>722099</v>
      </c>
      <c r="J53" s="113">
        <v>13950488.800000001</v>
      </c>
      <c r="K53" s="115">
        <v>43525</v>
      </c>
      <c r="L53" s="113">
        <v>2238</v>
      </c>
      <c r="M53" s="113" t="s">
        <v>2365</v>
      </c>
      <c r="N53" s="351"/>
    </row>
    <row r="54" spans="1:14">
      <c r="A54" s="113" t="s">
        <v>419</v>
      </c>
      <c r="B54" s="113" t="s">
        <v>383</v>
      </c>
      <c r="C54" s="113">
        <v>1786.55</v>
      </c>
      <c r="D54" s="113">
        <v>1809.8</v>
      </c>
      <c r="E54" s="113">
        <v>1741.1</v>
      </c>
      <c r="F54" s="113">
        <v>1763.65</v>
      </c>
      <c r="G54" s="113">
        <v>1760.1</v>
      </c>
      <c r="H54" s="113">
        <v>1786.55</v>
      </c>
      <c r="I54" s="113">
        <v>6631</v>
      </c>
      <c r="J54" s="113">
        <v>11744169.949999999</v>
      </c>
      <c r="K54" s="115">
        <v>43525</v>
      </c>
      <c r="L54" s="113">
        <v>827</v>
      </c>
      <c r="M54" s="113" t="s">
        <v>420</v>
      </c>
      <c r="N54" s="351"/>
    </row>
    <row r="55" spans="1:14">
      <c r="A55" s="113" t="s">
        <v>2147</v>
      </c>
      <c r="B55" s="113" t="s">
        <v>383</v>
      </c>
      <c r="C55" s="113">
        <v>27.35</v>
      </c>
      <c r="D55" s="113">
        <v>27.45</v>
      </c>
      <c r="E55" s="113">
        <v>27</v>
      </c>
      <c r="F55" s="113">
        <v>27.2</v>
      </c>
      <c r="G55" s="113">
        <v>27.2</v>
      </c>
      <c r="H55" s="113">
        <v>27.05</v>
      </c>
      <c r="I55" s="113">
        <v>469707</v>
      </c>
      <c r="J55" s="113">
        <v>12839368.75</v>
      </c>
      <c r="K55" s="115">
        <v>43525</v>
      </c>
      <c r="L55" s="113">
        <v>1358</v>
      </c>
      <c r="M55" s="113" t="s">
        <v>2148</v>
      </c>
      <c r="N55" s="351"/>
    </row>
    <row r="56" spans="1:14">
      <c r="A56" s="113" t="s">
        <v>2572</v>
      </c>
      <c r="B56" s="113" t="s">
        <v>383</v>
      </c>
      <c r="C56" s="113">
        <v>392.9</v>
      </c>
      <c r="D56" s="113">
        <v>429.7</v>
      </c>
      <c r="E56" s="113">
        <v>387.05</v>
      </c>
      <c r="F56" s="113">
        <v>423.55</v>
      </c>
      <c r="G56" s="113">
        <v>420.5</v>
      </c>
      <c r="H56" s="113">
        <v>392.9</v>
      </c>
      <c r="I56" s="113">
        <v>27772</v>
      </c>
      <c r="J56" s="113">
        <v>11570019.15</v>
      </c>
      <c r="K56" s="115">
        <v>43525</v>
      </c>
      <c r="L56" s="113">
        <v>814</v>
      </c>
      <c r="M56" s="113" t="s">
        <v>2573</v>
      </c>
      <c r="N56" s="351"/>
    </row>
    <row r="57" spans="1:14">
      <c r="A57" s="113" t="s">
        <v>34</v>
      </c>
      <c r="B57" s="113" t="s">
        <v>383</v>
      </c>
      <c r="C57" s="113">
        <v>48.15</v>
      </c>
      <c r="D57" s="113">
        <v>50.95</v>
      </c>
      <c r="E57" s="113">
        <v>47.55</v>
      </c>
      <c r="F57" s="113">
        <v>50.3</v>
      </c>
      <c r="G57" s="113">
        <v>49.95</v>
      </c>
      <c r="H57" s="113">
        <v>48</v>
      </c>
      <c r="I57" s="113">
        <v>13711530</v>
      </c>
      <c r="J57" s="113">
        <v>678524694.54999995</v>
      </c>
      <c r="K57" s="115">
        <v>43525</v>
      </c>
      <c r="L57" s="113">
        <v>25230</v>
      </c>
      <c r="M57" s="113" t="s">
        <v>2868</v>
      </c>
      <c r="N57" s="351"/>
    </row>
    <row r="58" spans="1:14">
      <c r="A58" s="113" t="s">
        <v>3184</v>
      </c>
      <c r="B58" s="113" t="s">
        <v>3181</v>
      </c>
      <c r="C58" s="113">
        <v>1.95</v>
      </c>
      <c r="D58" s="113">
        <v>1.95</v>
      </c>
      <c r="E58" s="113">
        <v>1.85</v>
      </c>
      <c r="F58" s="113">
        <v>1.85</v>
      </c>
      <c r="G58" s="113">
        <v>1.85</v>
      </c>
      <c r="H58" s="113">
        <v>1.9</v>
      </c>
      <c r="I58" s="113">
        <v>20371</v>
      </c>
      <c r="J58" s="113">
        <v>37751.35</v>
      </c>
      <c r="K58" s="115">
        <v>43525</v>
      </c>
      <c r="L58" s="113">
        <v>34</v>
      </c>
      <c r="M58" s="113" t="s">
        <v>3185</v>
      </c>
      <c r="N58" s="351"/>
    </row>
    <row r="59" spans="1:14">
      <c r="A59" s="113" t="s">
        <v>2840</v>
      </c>
      <c r="B59" s="113" t="s">
        <v>383</v>
      </c>
      <c r="C59" s="113">
        <v>41.5</v>
      </c>
      <c r="D59" s="113">
        <v>42.3</v>
      </c>
      <c r="E59" s="113">
        <v>41</v>
      </c>
      <c r="F59" s="113">
        <v>41.8</v>
      </c>
      <c r="G59" s="113">
        <v>41.5</v>
      </c>
      <c r="H59" s="113">
        <v>41</v>
      </c>
      <c r="I59" s="113">
        <v>198301</v>
      </c>
      <c r="J59" s="113">
        <v>8278407.5</v>
      </c>
      <c r="K59" s="115">
        <v>43525</v>
      </c>
      <c r="L59" s="113">
        <v>1190</v>
      </c>
      <c r="M59" s="113" t="s">
        <v>2841</v>
      </c>
      <c r="N59" s="351"/>
    </row>
    <row r="60" spans="1:14">
      <c r="A60" s="113" t="s">
        <v>421</v>
      </c>
      <c r="B60" s="113" t="s">
        <v>383</v>
      </c>
      <c r="C60" s="113">
        <v>575.04999999999995</v>
      </c>
      <c r="D60" s="113">
        <v>580.4</v>
      </c>
      <c r="E60" s="113">
        <v>545</v>
      </c>
      <c r="F60" s="113">
        <v>551.79999999999995</v>
      </c>
      <c r="G60" s="113">
        <v>549</v>
      </c>
      <c r="H60" s="113">
        <v>567.6</v>
      </c>
      <c r="I60" s="113">
        <v>1706</v>
      </c>
      <c r="J60" s="113">
        <v>960019.25</v>
      </c>
      <c r="K60" s="115">
        <v>43525</v>
      </c>
      <c r="L60" s="113">
        <v>161</v>
      </c>
      <c r="M60" s="113" t="s">
        <v>422</v>
      </c>
      <c r="N60" s="351"/>
    </row>
    <row r="61" spans="1:14">
      <c r="A61" s="113" t="s">
        <v>2869</v>
      </c>
      <c r="B61" s="113" t="s">
        <v>383</v>
      </c>
      <c r="C61" s="113">
        <v>41</v>
      </c>
      <c r="D61" s="113">
        <v>44.25</v>
      </c>
      <c r="E61" s="113">
        <v>40</v>
      </c>
      <c r="F61" s="113">
        <v>43.65</v>
      </c>
      <c r="G61" s="113">
        <v>43.6</v>
      </c>
      <c r="H61" s="113">
        <v>39.5</v>
      </c>
      <c r="I61" s="113">
        <v>17686</v>
      </c>
      <c r="J61" s="113">
        <v>761245.4</v>
      </c>
      <c r="K61" s="115">
        <v>43525</v>
      </c>
      <c r="L61" s="113">
        <v>266</v>
      </c>
      <c r="M61" s="113" t="s">
        <v>2870</v>
      </c>
      <c r="N61" s="351"/>
    </row>
    <row r="62" spans="1:14">
      <c r="A62" s="113" t="s">
        <v>423</v>
      </c>
      <c r="B62" s="113" t="s">
        <v>383</v>
      </c>
      <c r="C62" s="113">
        <v>1759.9</v>
      </c>
      <c r="D62" s="113">
        <v>1787.9</v>
      </c>
      <c r="E62" s="113">
        <v>1751.15</v>
      </c>
      <c r="F62" s="113">
        <v>1780.05</v>
      </c>
      <c r="G62" s="113">
        <v>1782</v>
      </c>
      <c r="H62" s="113">
        <v>1743.8</v>
      </c>
      <c r="I62" s="113">
        <v>16378</v>
      </c>
      <c r="J62" s="113">
        <v>28994066.449999999</v>
      </c>
      <c r="K62" s="115">
        <v>43525</v>
      </c>
      <c r="L62" s="113">
        <v>4514</v>
      </c>
      <c r="M62" s="113" t="s">
        <v>2842</v>
      </c>
      <c r="N62" s="351"/>
    </row>
    <row r="63" spans="1:14">
      <c r="A63" s="113" t="s">
        <v>424</v>
      </c>
      <c r="B63" s="113" t="s">
        <v>383</v>
      </c>
      <c r="C63" s="113">
        <v>721.5</v>
      </c>
      <c r="D63" s="113">
        <v>729.9</v>
      </c>
      <c r="E63" s="113">
        <v>719.2</v>
      </c>
      <c r="F63" s="113">
        <v>723.8</v>
      </c>
      <c r="G63" s="113">
        <v>729.9</v>
      </c>
      <c r="H63" s="113">
        <v>710.75</v>
      </c>
      <c r="I63" s="113">
        <v>677</v>
      </c>
      <c r="J63" s="113">
        <v>489413.95</v>
      </c>
      <c r="K63" s="115">
        <v>43525</v>
      </c>
      <c r="L63" s="113">
        <v>66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100</v>
      </c>
      <c r="D64" s="113">
        <v>104.65</v>
      </c>
      <c r="E64" s="113">
        <v>99.55</v>
      </c>
      <c r="F64" s="113">
        <v>101.1</v>
      </c>
      <c r="G64" s="113">
        <v>101.15</v>
      </c>
      <c r="H64" s="113">
        <v>99.55</v>
      </c>
      <c r="I64" s="113">
        <v>384172</v>
      </c>
      <c r="J64" s="113">
        <v>39034480.600000001</v>
      </c>
      <c r="K64" s="115">
        <v>43525</v>
      </c>
      <c r="L64" s="113">
        <v>4042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178.15</v>
      </c>
      <c r="D65" s="113">
        <v>181</v>
      </c>
      <c r="E65" s="113">
        <v>178.05</v>
      </c>
      <c r="F65" s="113">
        <v>181</v>
      </c>
      <c r="G65" s="113">
        <v>181</v>
      </c>
      <c r="H65" s="113">
        <v>180.65</v>
      </c>
      <c r="I65" s="113">
        <v>10474</v>
      </c>
      <c r="J65" s="113">
        <v>1894814.05</v>
      </c>
      <c r="K65" s="115">
        <v>43525</v>
      </c>
      <c r="L65" s="113">
        <v>199</v>
      </c>
      <c r="M65" s="113" t="s">
        <v>429</v>
      </c>
      <c r="N65" s="351"/>
    </row>
    <row r="66" spans="1:14">
      <c r="A66" s="113" t="s">
        <v>2621</v>
      </c>
      <c r="B66" s="113" t="s">
        <v>383</v>
      </c>
      <c r="C66" s="113">
        <v>23</v>
      </c>
      <c r="D66" s="113">
        <v>24</v>
      </c>
      <c r="E66" s="113">
        <v>21.6</v>
      </c>
      <c r="F66" s="113">
        <v>22.4</v>
      </c>
      <c r="G66" s="113">
        <v>22</v>
      </c>
      <c r="H66" s="113">
        <v>23.5</v>
      </c>
      <c r="I66" s="113">
        <v>5285</v>
      </c>
      <c r="J66" s="113">
        <v>119938.5</v>
      </c>
      <c r="K66" s="115">
        <v>43525</v>
      </c>
      <c r="L66" s="113">
        <v>49</v>
      </c>
      <c r="M66" s="113" t="s">
        <v>2622</v>
      </c>
      <c r="N66" s="351"/>
    </row>
    <row r="67" spans="1:14">
      <c r="A67" s="113" t="s">
        <v>2366</v>
      </c>
      <c r="B67" s="113" t="s">
        <v>383</v>
      </c>
      <c r="C67" s="113">
        <v>3.4</v>
      </c>
      <c r="D67" s="113">
        <v>3.65</v>
      </c>
      <c r="E67" s="113">
        <v>3.4</v>
      </c>
      <c r="F67" s="113">
        <v>3.55</v>
      </c>
      <c r="G67" s="113">
        <v>3.65</v>
      </c>
      <c r="H67" s="113">
        <v>3.4</v>
      </c>
      <c r="I67" s="113">
        <v>1786583</v>
      </c>
      <c r="J67" s="113">
        <v>6272099.2000000002</v>
      </c>
      <c r="K67" s="115">
        <v>43525</v>
      </c>
      <c r="L67" s="113">
        <v>797</v>
      </c>
      <c r="M67" s="113" t="s">
        <v>2367</v>
      </c>
      <c r="N67" s="351"/>
    </row>
    <row r="68" spans="1:14">
      <c r="A68" s="113" t="s">
        <v>2149</v>
      </c>
      <c r="B68" s="113" t="s">
        <v>383</v>
      </c>
      <c r="C68" s="113">
        <v>23.8</v>
      </c>
      <c r="D68" s="113">
        <v>24.4</v>
      </c>
      <c r="E68" s="113">
        <v>23.25</v>
      </c>
      <c r="F68" s="113">
        <v>24</v>
      </c>
      <c r="G68" s="113">
        <v>24.2</v>
      </c>
      <c r="H68" s="113">
        <v>23.25</v>
      </c>
      <c r="I68" s="113">
        <v>15423</v>
      </c>
      <c r="J68" s="113">
        <v>370465.9</v>
      </c>
      <c r="K68" s="115">
        <v>43525</v>
      </c>
      <c r="L68" s="113">
        <v>117</v>
      </c>
      <c r="M68" s="113" t="s">
        <v>2150</v>
      </c>
      <c r="N68" s="351"/>
    </row>
    <row r="69" spans="1:14">
      <c r="A69" s="113" t="s">
        <v>376</v>
      </c>
      <c r="B69" s="113" t="s">
        <v>383</v>
      </c>
      <c r="C69" s="113">
        <v>400.8</v>
      </c>
      <c r="D69" s="113">
        <v>410</v>
      </c>
      <c r="E69" s="113">
        <v>400</v>
      </c>
      <c r="F69" s="113">
        <v>407.95</v>
      </c>
      <c r="G69" s="113">
        <v>410</v>
      </c>
      <c r="H69" s="113">
        <v>400.8</v>
      </c>
      <c r="I69" s="113">
        <v>6121</v>
      </c>
      <c r="J69" s="113">
        <v>2486311.9500000002</v>
      </c>
      <c r="K69" s="115">
        <v>43525</v>
      </c>
      <c r="L69" s="113">
        <v>605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718.45</v>
      </c>
      <c r="D70" s="113">
        <v>729</v>
      </c>
      <c r="E70" s="113">
        <v>718.45</v>
      </c>
      <c r="F70" s="113">
        <v>726.9</v>
      </c>
      <c r="G70" s="113">
        <v>728.15</v>
      </c>
      <c r="H70" s="113">
        <v>716.9</v>
      </c>
      <c r="I70" s="113">
        <v>277540</v>
      </c>
      <c r="J70" s="113">
        <v>201308718.84999999</v>
      </c>
      <c r="K70" s="115">
        <v>43525</v>
      </c>
      <c r="L70" s="113">
        <v>9256</v>
      </c>
      <c r="M70" s="113" t="s">
        <v>432</v>
      </c>
      <c r="N70" s="351"/>
    </row>
    <row r="71" spans="1:14">
      <c r="A71" s="113" t="s">
        <v>2351</v>
      </c>
      <c r="B71" s="113" t="s">
        <v>383</v>
      </c>
      <c r="C71" s="113">
        <v>672.5</v>
      </c>
      <c r="D71" s="113">
        <v>713.6</v>
      </c>
      <c r="E71" s="113">
        <v>672.5</v>
      </c>
      <c r="F71" s="113">
        <v>690.65</v>
      </c>
      <c r="G71" s="113">
        <v>685</v>
      </c>
      <c r="H71" s="113">
        <v>674.65</v>
      </c>
      <c r="I71" s="113">
        <v>6386</v>
      </c>
      <c r="J71" s="113">
        <v>4431573.05</v>
      </c>
      <c r="K71" s="115">
        <v>43525</v>
      </c>
      <c r="L71" s="113">
        <v>996</v>
      </c>
      <c r="M71" s="113" t="s">
        <v>2352</v>
      </c>
      <c r="N71" s="351"/>
    </row>
    <row r="72" spans="1:14">
      <c r="A72" s="113" t="s">
        <v>433</v>
      </c>
      <c r="B72" s="113" t="s">
        <v>383</v>
      </c>
      <c r="C72" s="113">
        <v>1143.95</v>
      </c>
      <c r="D72" s="113">
        <v>1145</v>
      </c>
      <c r="E72" s="113">
        <v>1123.45</v>
      </c>
      <c r="F72" s="113">
        <v>1135.9000000000001</v>
      </c>
      <c r="G72" s="113">
        <v>1145</v>
      </c>
      <c r="H72" s="113">
        <v>1124.7</v>
      </c>
      <c r="I72" s="113">
        <v>1144</v>
      </c>
      <c r="J72" s="113">
        <v>1296219.7</v>
      </c>
      <c r="K72" s="115">
        <v>43525</v>
      </c>
      <c r="L72" s="113">
        <v>122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212.95</v>
      </c>
      <c r="D73" s="113">
        <v>219.3</v>
      </c>
      <c r="E73" s="113">
        <v>212.75</v>
      </c>
      <c r="F73" s="113">
        <v>217.45</v>
      </c>
      <c r="G73" s="113">
        <v>218.4</v>
      </c>
      <c r="H73" s="113">
        <v>212.05</v>
      </c>
      <c r="I73" s="113">
        <v>1389426</v>
      </c>
      <c r="J73" s="113">
        <v>299605434.69999999</v>
      </c>
      <c r="K73" s="115">
        <v>43525</v>
      </c>
      <c r="L73" s="113">
        <v>18483</v>
      </c>
      <c r="M73" s="113" t="s">
        <v>435</v>
      </c>
      <c r="N73" s="351"/>
    </row>
    <row r="74" spans="1:14">
      <c r="A74" s="113" t="s">
        <v>2574</v>
      </c>
      <c r="B74" s="113" t="s">
        <v>383</v>
      </c>
      <c r="C74" s="113">
        <v>21.5</v>
      </c>
      <c r="D74" s="113">
        <v>23.7</v>
      </c>
      <c r="E74" s="113">
        <v>21.4</v>
      </c>
      <c r="F74" s="113">
        <v>23.3</v>
      </c>
      <c r="G74" s="113">
        <v>23.65</v>
      </c>
      <c r="H74" s="113">
        <v>21.8</v>
      </c>
      <c r="I74" s="113">
        <v>10958</v>
      </c>
      <c r="J74" s="113">
        <v>249463.1</v>
      </c>
      <c r="K74" s="115">
        <v>43525</v>
      </c>
      <c r="L74" s="113">
        <v>99</v>
      </c>
      <c r="M74" s="113" t="s">
        <v>2575</v>
      </c>
      <c r="N74" s="351"/>
    </row>
    <row r="75" spans="1:14">
      <c r="A75" s="113" t="s">
        <v>2343</v>
      </c>
      <c r="B75" s="113" t="s">
        <v>383</v>
      </c>
      <c r="C75" s="113">
        <v>20</v>
      </c>
      <c r="D75" s="113">
        <v>20.3</v>
      </c>
      <c r="E75" s="113">
        <v>19.05</v>
      </c>
      <c r="F75" s="113">
        <v>20.100000000000001</v>
      </c>
      <c r="G75" s="113">
        <v>20.3</v>
      </c>
      <c r="H75" s="113">
        <v>19.7</v>
      </c>
      <c r="I75" s="113">
        <v>9360</v>
      </c>
      <c r="J75" s="113">
        <v>184535.5</v>
      </c>
      <c r="K75" s="115">
        <v>43525</v>
      </c>
      <c r="L75" s="113">
        <v>63</v>
      </c>
      <c r="M75" s="113" t="s">
        <v>1310</v>
      </c>
      <c r="N75" s="351"/>
    </row>
    <row r="76" spans="1:14">
      <c r="A76" s="113" t="s">
        <v>436</v>
      </c>
      <c r="B76" s="113" t="s">
        <v>383</v>
      </c>
      <c r="C76" s="113">
        <v>297.60000000000002</v>
      </c>
      <c r="D76" s="113">
        <v>299</v>
      </c>
      <c r="E76" s="113">
        <v>294</v>
      </c>
      <c r="F76" s="113">
        <v>295.14999999999998</v>
      </c>
      <c r="G76" s="113">
        <v>295.39999999999998</v>
      </c>
      <c r="H76" s="113">
        <v>294.10000000000002</v>
      </c>
      <c r="I76" s="113">
        <v>13315</v>
      </c>
      <c r="J76" s="113">
        <v>3951043.55</v>
      </c>
      <c r="K76" s="115">
        <v>43525</v>
      </c>
      <c r="L76" s="113">
        <v>355</v>
      </c>
      <c r="M76" s="113" t="s">
        <v>2559</v>
      </c>
      <c r="N76" s="351"/>
    </row>
    <row r="77" spans="1:14">
      <c r="A77" s="113" t="s">
        <v>437</v>
      </c>
      <c r="B77" s="113" t="s">
        <v>383</v>
      </c>
      <c r="C77" s="113">
        <v>31.55</v>
      </c>
      <c r="D77" s="113">
        <v>32.9</v>
      </c>
      <c r="E77" s="113">
        <v>31.25</v>
      </c>
      <c r="F77" s="113">
        <v>32.700000000000003</v>
      </c>
      <c r="G77" s="113">
        <v>32.75</v>
      </c>
      <c r="H77" s="113">
        <v>31.4</v>
      </c>
      <c r="I77" s="113">
        <v>378838</v>
      </c>
      <c r="J77" s="113">
        <v>12272395.1</v>
      </c>
      <c r="K77" s="115">
        <v>43525</v>
      </c>
      <c r="L77" s="113">
        <v>1413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24.65</v>
      </c>
      <c r="D78" s="113">
        <v>25.6</v>
      </c>
      <c r="E78" s="113">
        <v>24.45</v>
      </c>
      <c r="F78" s="113">
        <v>25.45</v>
      </c>
      <c r="G78" s="113">
        <v>25.45</v>
      </c>
      <c r="H78" s="113">
        <v>24.55</v>
      </c>
      <c r="I78" s="113">
        <v>1215606</v>
      </c>
      <c r="J78" s="113">
        <v>30715033.800000001</v>
      </c>
      <c r="K78" s="115">
        <v>43525</v>
      </c>
      <c r="L78" s="113">
        <v>3264</v>
      </c>
      <c r="M78" s="113" t="s">
        <v>439</v>
      </c>
      <c r="N78" s="351"/>
    </row>
    <row r="79" spans="1:14">
      <c r="A79" s="113" t="s">
        <v>2272</v>
      </c>
      <c r="B79" s="113" t="s">
        <v>383</v>
      </c>
      <c r="C79" s="113">
        <v>5</v>
      </c>
      <c r="D79" s="113">
        <v>5.5</v>
      </c>
      <c r="E79" s="113">
        <v>4.7</v>
      </c>
      <c r="F79" s="113">
        <v>5.35</v>
      </c>
      <c r="G79" s="113">
        <v>5.4</v>
      </c>
      <c r="H79" s="113">
        <v>4.6500000000000004</v>
      </c>
      <c r="I79" s="113">
        <v>429362</v>
      </c>
      <c r="J79" s="113">
        <v>2211235.7000000002</v>
      </c>
      <c r="K79" s="115">
        <v>43525</v>
      </c>
      <c r="L79" s="113">
        <v>648</v>
      </c>
      <c r="M79" s="113" t="s">
        <v>2273</v>
      </c>
      <c r="N79" s="351"/>
    </row>
    <row r="80" spans="1:14">
      <c r="A80" s="113" t="s">
        <v>440</v>
      </c>
      <c r="B80" s="113" t="s">
        <v>383</v>
      </c>
      <c r="C80" s="113">
        <v>350</v>
      </c>
      <c r="D80" s="113">
        <v>355</v>
      </c>
      <c r="E80" s="113">
        <v>344.3</v>
      </c>
      <c r="F80" s="113">
        <v>349</v>
      </c>
      <c r="G80" s="113">
        <v>346.05</v>
      </c>
      <c r="H80" s="113">
        <v>337.8</v>
      </c>
      <c r="I80" s="113">
        <v>117440</v>
      </c>
      <c r="J80" s="113">
        <v>41064022.850000001</v>
      </c>
      <c r="K80" s="115">
        <v>43525</v>
      </c>
      <c r="L80" s="113">
        <v>3009</v>
      </c>
      <c r="M80" s="113" t="s">
        <v>441</v>
      </c>
      <c r="N80" s="351"/>
    </row>
    <row r="81" spans="1:14">
      <c r="A81" s="113" t="s">
        <v>3604</v>
      </c>
      <c r="B81" s="113" t="s">
        <v>3181</v>
      </c>
      <c r="C81" s="113">
        <v>1.1499999999999999</v>
      </c>
      <c r="D81" s="113">
        <v>1.1499999999999999</v>
      </c>
      <c r="E81" s="113">
        <v>1.1499999999999999</v>
      </c>
      <c r="F81" s="113">
        <v>1.1499999999999999</v>
      </c>
      <c r="G81" s="113">
        <v>1.1499999999999999</v>
      </c>
      <c r="H81" s="113">
        <v>1.2</v>
      </c>
      <c r="I81" s="113">
        <v>1955</v>
      </c>
      <c r="J81" s="113">
        <v>2248.25</v>
      </c>
      <c r="K81" s="115">
        <v>43525</v>
      </c>
      <c r="L81" s="113">
        <v>5</v>
      </c>
      <c r="M81" s="113" t="s">
        <v>3605</v>
      </c>
      <c r="N81" s="351"/>
    </row>
    <row r="82" spans="1:14">
      <c r="A82" s="113" t="s">
        <v>2623</v>
      </c>
      <c r="B82" s="113" t="s">
        <v>383</v>
      </c>
      <c r="C82" s="113">
        <v>16.2</v>
      </c>
      <c r="D82" s="113">
        <v>17</v>
      </c>
      <c r="E82" s="113">
        <v>15.95</v>
      </c>
      <c r="F82" s="113">
        <v>16.55</v>
      </c>
      <c r="G82" s="113">
        <v>16.7</v>
      </c>
      <c r="H82" s="113">
        <v>16.75</v>
      </c>
      <c r="I82" s="113">
        <v>3537</v>
      </c>
      <c r="J82" s="113">
        <v>57643.55</v>
      </c>
      <c r="K82" s="115">
        <v>43525</v>
      </c>
      <c r="L82" s="113">
        <v>53</v>
      </c>
      <c r="M82" s="113" t="s">
        <v>2624</v>
      </c>
      <c r="N82" s="351"/>
    </row>
    <row r="83" spans="1:14">
      <c r="A83" s="113" t="s">
        <v>3186</v>
      </c>
      <c r="B83" s="113" t="s">
        <v>3181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0.5</v>
      </c>
      <c r="H83" s="113">
        <v>0.5</v>
      </c>
      <c r="I83" s="113">
        <v>64298</v>
      </c>
      <c r="J83" s="113">
        <v>29339.7</v>
      </c>
      <c r="K83" s="115">
        <v>43525</v>
      </c>
      <c r="L83" s="113">
        <v>38</v>
      </c>
      <c r="M83" s="113" t="s">
        <v>3187</v>
      </c>
      <c r="N83" s="351"/>
    </row>
    <row r="84" spans="1:14">
      <c r="A84" s="113" t="s">
        <v>442</v>
      </c>
      <c r="B84" s="113" t="s">
        <v>383</v>
      </c>
      <c r="C84" s="113">
        <v>11.15</v>
      </c>
      <c r="D84" s="113">
        <v>11.3</v>
      </c>
      <c r="E84" s="113">
        <v>10.9</v>
      </c>
      <c r="F84" s="113">
        <v>11.15</v>
      </c>
      <c r="G84" s="113">
        <v>11.25</v>
      </c>
      <c r="H84" s="113">
        <v>11</v>
      </c>
      <c r="I84" s="113">
        <v>87532</v>
      </c>
      <c r="J84" s="113">
        <v>974453.95</v>
      </c>
      <c r="K84" s="115">
        <v>43525</v>
      </c>
      <c r="L84" s="113">
        <v>316</v>
      </c>
      <c r="M84" s="113" t="s">
        <v>443</v>
      </c>
      <c r="N84" s="351"/>
    </row>
    <row r="85" spans="1:14">
      <c r="A85" s="113" t="s">
        <v>444</v>
      </c>
      <c r="B85" s="113" t="s">
        <v>3181</v>
      </c>
      <c r="C85" s="113">
        <v>13.55</v>
      </c>
      <c r="D85" s="113">
        <v>13.85</v>
      </c>
      <c r="E85" s="113">
        <v>12.7</v>
      </c>
      <c r="F85" s="113">
        <v>13.3</v>
      </c>
      <c r="G85" s="113">
        <v>13.35</v>
      </c>
      <c r="H85" s="113">
        <v>13.35</v>
      </c>
      <c r="I85" s="113">
        <v>54536</v>
      </c>
      <c r="J85" s="113">
        <v>730879.3</v>
      </c>
      <c r="K85" s="115">
        <v>43525</v>
      </c>
      <c r="L85" s="113">
        <v>166</v>
      </c>
      <c r="M85" s="113" t="s">
        <v>445</v>
      </c>
      <c r="N85" s="351"/>
    </row>
    <row r="86" spans="1:14">
      <c r="A86" s="113" t="s">
        <v>3188</v>
      </c>
      <c r="B86" s="113" t="s">
        <v>3181</v>
      </c>
      <c r="C86" s="113">
        <v>0.45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24288</v>
      </c>
      <c r="J86" s="113">
        <v>11241</v>
      </c>
      <c r="K86" s="115">
        <v>43525</v>
      </c>
      <c r="L86" s="113">
        <v>28</v>
      </c>
      <c r="M86" s="113" t="s">
        <v>3189</v>
      </c>
      <c r="N86" s="351"/>
    </row>
    <row r="87" spans="1:14">
      <c r="A87" s="113" t="s">
        <v>3594</v>
      </c>
      <c r="B87" s="113" t="s">
        <v>3181</v>
      </c>
      <c r="C87" s="113">
        <v>450</v>
      </c>
      <c r="D87" s="113">
        <v>472.5</v>
      </c>
      <c r="E87" s="113">
        <v>450</v>
      </c>
      <c r="F87" s="113">
        <v>472.5</v>
      </c>
      <c r="G87" s="113">
        <v>472.5</v>
      </c>
      <c r="H87" s="113">
        <v>311.05</v>
      </c>
      <c r="I87" s="113">
        <v>237784</v>
      </c>
      <c r="J87" s="113">
        <v>111894435</v>
      </c>
      <c r="K87" s="115">
        <v>43525</v>
      </c>
      <c r="L87" s="113">
        <v>1061</v>
      </c>
      <c r="M87" s="113" t="s">
        <v>3606</v>
      </c>
      <c r="N87" s="351"/>
    </row>
    <row r="88" spans="1:14">
      <c r="A88" s="113" t="s">
        <v>2843</v>
      </c>
      <c r="B88" s="113" t="s">
        <v>383</v>
      </c>
      <c r="C88" s="113">
        <v>647</v>
      </c>
      <c r="D88" s="113">
        <v>660.15</v>
      </c>
      <c r="E88" s="113">
        <v>631.20000000000005</v>
      </c>
      <c r="F88" s="113">
        <v>646.65</v>
      </c>
      <c r="G88" s="113">
        <v>645</v>
      </c>
      <c r="H88" s="113">
        <v>631.6</v>
      </c>
      <c r="I88" s="113">
        <v>5136</v>
      </c>
      <c r="J88" s="113">
        <v>3339564.15</v>
      </c>
      <c r="K88" s="115">
        <v>43525</v>
      </c>
      <c r="L88" s="113">
        <v>586</v>
      </c>
      <c r="M88" s="113" t="s">
        <v>2844</v>
      </c>
      <c r="N88" s="351"/>
    </row>
    <row r="89" spans="1:14">
      <c r="A89" s="113" t="s">
        <v>2871</v>
      </c>
      <c r="B89" s="113" t="s">
        <v>383</v>
      </c>
      <c r="C89" s="113">
        <v>118.4</v>
      </c>
      <c r="D89" s="113">
        <v>126.65</v>
      </c>
      <c r="E89" s="113">
        <v>111.15</v>
      </c>
      <c r="F89" s="113">
        <v>119.9</v>
      </c>
      <c r="G89" s="113">
        <v>123</v>
      </c>
      <c r="H89" s="113">
        <v>114.35</v>
      </c>
      <c r="I89" s="113">
        <v>4220</v>
      </c>
      <c r="J89" s="113">
        <v>504390.55</v>
      </c>
      <c r="K89" s="115">
        <v>43525</v>
      </c>
      <c r="L89" s="113">
        <v>140</v>
      </c>
      <c r="M89" s="113" t="s">
        <v>2872</v>
      </c>
      <c r="N89" s="351"/>
    </row>
    <row r="90" spans="1:14">
      <c r="A90" s="113" t="s">
        <v>2845</v>
      </c>
      <c r="B90" s="113" t="s">
        <v>383</v>
      </c>
      <c r="C90" s="113">
        <v>459</v>
      </c>
      <c r="D90" s="113">
        <v>459</v>
      </c>
      <c r="E90" s="113">
        <v>451</v>
      </c>
      <c r="F90" s="113">
        <v>453.6</v>
      </c>
      <c r="G90" s="113">
        <v>451</v>
      </c>
      <c r="H90" s="113">
        <v>453.95</v>
      </c>
      <c r="I90" s="113">
        <v>2833</v>
      </c>
      <c r="J90" s="113">
        <v>1290726.95</v>
      </c>
      <c r="K90" s="115">
        <v>43525</v>
      </c>
      <c r="L90" s="113">
        <v>168</v>
      </c>
      <c r="M90" s="113" t="s">
        <v>2846</v>
      </c>
      <c r="N90" s="351"/>
    </row>
    <row r="91" spans="1:14">
      <c r="A91" s="113" t="s">
        <v>2187</v>
      </c>
      <c r="B91" s="113" t="s">
        <v>383</v>
      </c>
      <c r="C91" s="113">
        <v>306.85000000000002</v>
      </c>
      <c r="D91" s="113">
        <v>329.9</v>
      </c>
      <c r="E91" s="113">
        <v>305.25</v>
      </c>
      <c r="F91" s="113">
        <v>319.55</v>
      </c>
      <c r="G91" s="113">
        <v>319.5</v>
      </c>
      <c r="H91" s="113">
        <v>304.85000000000002</v>
      </c>
      <c r="I91" s="113">
        <v>157666</v>
      </c>
      <c r="J91" s="113">
        <v>50055177.950000003</v>
      </c>
      <c r="K91" s="115">
        <v>43525</v>
      </c>
      <c r="L91" s="113">
        <v>4970</v>
      </c>
      <c r="M91" s="113" t="s">
        <v>2188</v>
      </c>
      <c r="N91" s="351"/>
    </row>
    <row r="92" spans="1:14">
      <c r="A92" s="113" t="s">
        <v>446</v>
      </c>
      <c r="B92" s="113" t="s">
        <v>383</v>
      </c>
      <c r="C92" s="113">
        <v>1215.25</v>
      </c>
      <c r="D92" s="113">
        <v>1374.75</v>
      </c>
      <c r="E92" s="113">
        <v>1215</v>
      </c>
      <c r="F92" s="113">
        <v>1320.9</v>
      </c>
      <c r="G92" s="113">
        <v>1293</v>
      </c>
      <c r="H92" s="113">
        <v>1198.95</v>
      </c>
      <c r="I92" s="113">
        <v>47919</v>
      </c>
      <c r="J92" s="113">
        <v>61103474.450000003</v>
      </c>
      <c r="K92" s="115">
        <v>43525</v>
      </c>
      <c r="L92" s="113">
        <v>2984</v>
      </c>
      <c r="M92" s="113" t="s">
        <v>447</v>
      </c>
      <c r="N92" s="351"/>
    </row>
    <row r="93" spans="1:14">
      <c r="A93" s="113" t="s">
        <v>448</v>
      </c>
      <c r="B93" s="113" t="s">
        <v>383</v>
      </c>
      <c r="C93" s="113">
        <v>559.70000000000005</v>
      </c>
      <c r="D93" s="113">
        <v>562.04999999999995</v>
      </c>
      <c r="E93" s="113">
        <v>542</v>
      </c>
      <c r="F93" s="113">
        <v>553.65</v>
      </c>
      <c r="G93" s="113">
        <v>542.25</v>
      </c>
      <c r="H93" s="113">
        <v>554.95000000000005</v>
      </c>
      <c r="I93" s="113">
        <v>39418</v>
      </c>
      <c r="J93" s="113">
        <v>21801854.100000001</v>
      </c>
      <c r="K93" s="115">
        <v>43525</v>
      </c>
      <c r="L93" s="113">
        <v>2676</v>
      </c>
      <c r="M93" s="113" t="s">
        <v>449</v>
      </c>
      <c r="N93" s="351"/>
    </row>
    <row r="94" spans="1:14">
      <c r="A94" s="113" t="s">
        <v>2353</v>
      </c>
      <c r="B94" s="113" t="s">
        <v>383</v>
      </c>
      <c r="C94" s="113">
        <v>102.95</v>
      </c>
      <c r="D94" s="113">
        <v>102.95</v>
      </c>
      <c r="E94" s="113">
        <v>100.1</v>
      </c>
      <c r="F94" s="113">
        <v>101.35</v>
      </c>
      <c r="G94" s="113">
        <v>100.1</v>
      </c>
      <c r="H94" s="113">
        <v>101.45</v>
      </c>
      <c r="I94" s="113">
        <v>13629</v>
      </c>
      <c r="J94" s="113">
        <v>1385084.8</v>
      </c>
      <c r="K94" s="115">
        <v>43525</v>
      </c>
      <c r="L94" s="113">
        <v>357</v>
      </c>
      <c r="M94" s="113" t="s">
        <v>2354</v>
      </c>
      <c r="N94" s="351"/>
    </row>
    <row r="95" spans="1:14">
      <c r="A95" s="113" t="s">
        <v>37</v>
      </c>
      <c r="B95" s="113" t="s">
        <v>383</v>
      </c>
      <c r="C95" s="113">
        <v>1140.0999999999999</v>
      </c>
      <c r="D95" s="113">
        <v>1165.8499999999999</v>
      </c>
      <c r="E95" s="113">
        <v>1140</v>
      </c>
      <c r="F95" s="113">
        <v>1151.8499999999999</v>
      </c>
      <c r="G95" s="113">
        <v>1151.25</v>
      </c>
      <c r="H95" s="113">
        <v>1140.9000000000001</v>
      </c>
      <c r="I95" s="113">
        <v>904319</v>
      </c>
      <c r="J95" s="113">
        <v>1044499964.85</v>
      </c>
      <c r="K95" s="115">
        <v>43525</v>
      </c>
      <c r="L95" s="113">
        <v>35639</v>
      </c>
      <c r="M95" s="113" t="s">
        <v>450</v>
      </c>
      <c r="N95" s="351"/>
    </row>
    <row r="96" spans="1:14">
      <c r="A96" s="113" t="s">
        <v>38</v>
      </c>
      <c r="B96" s="113" t="s">
        <v>383</v>
      </c>
      <c r="C96" s="113">
        <v>218.5</v>
      </c>
      <c r="D96" s="113">
        <v>220.35</v>
      </c>
      <c r="E96" s="113">
        <v>217.3</v>
      </c>
      <c r="F96" s="113">
        <v>219.9</v>
      </c>
      <c r="G96" s="113">
        <v>219.85</v>
      </c>
      <c r="H96" s="113">
        <v>217.45</v>
      </c>
      <c r="I96" s="113">
        <v>1763953</v>
      </c>
      <c r="J96" s="113">
        <v>386030365.5</v>
      </c>
      <c r="K96" s="115">
        <v>43525</v>
      </c>
      <c r="L96" s="113">
        <v>14810</v>
      </c>
      <c r="M96" s="113" t="s">
        <v>451</v>
      </c>
      <c r="N96" s="351"/>
    </row>
    <row r="97" spans="1:14">
      <c r="A97" s="113" t="s">
        <v>2056</v>
      </c>
      <c r="B97" s="113" t="s">
        <v>3181</v>
      </c>
      <c r="C97" s="113">
        <v>960</v>
      </c>
      <c r="D97" s="113">
        <v>960</v>
      </c>
      <c r="E97" s="113">
        <v>910</v>
      </c>
      <c r="F97" s="113">
        <v>922.7</v>
      </c>
      <c r="G97" s="113">
        <v>955</v>
      </c>
      <c r="H97" s="113">
        <v>950</v>
      </c>
      <c r="I97" s="113">
        <v>734</v>
      </c>
      <c r="J97" s="113">
        <v>679246.25</v>
      </c>
      <c r="K97" s="115">
        <v>43525</v>
      </c>
      <c r="L97" s="113">
        <v>35</v>
      </c>
      <c r="M97" s="113" t="s">
        <v>3131</v>
      </c>
      <c r="N97" s="351"/>
    </row>
    <row r="98" spans="1:14">
      <c r="A98" s="113" t="s">
        <v>452</v>
      </c>
      <c r="B98" s="113" t="s">
        <v>383</v>
      </c>
      <c r="C98" s="113">
        <v>157.85</v>
      </c>
      <c r="D98" s="113">
        <v>177.85</v>
      </c>
      <c r="E98" s="113">
        <v>157.85</v>
      </c>
      <c r="F98" s="113">
        <v>172.55</v>
      </c>
      <c r="G98" s="113">
        <v>171.5</v>
      </c>
      <c r="H98" s="113">
        <v>156.94999999999999</v>
      </c>
      <c r="I98" s="113">
        <v>778356</v>
      </c>
      <c r="J98" s="113">
        <v>133166290.34999999</v>
      </c>
      <c r="K98" s="115">
        <v>43525</v>
      </c>
      <c r="L98" s="113">
        <v>12609</v>
      </c>
      <c r="M98" s="113" t="s">
        <v>453</v>
      </c>
      <c r="N98" s="351"/>
    </row>
    <row r="99" spans="1:14">
      <c r="A99" s="113" t="s">
        <v>454</v>
      </c>
      <c r="B99" s="113" t="s">
        <v>383</v>
      </c>
      <c r="C99" s="113">
        <v>37.299999999999997</v>
      </c>
      <c r="D99" s="113">
        <v>41.25</v>
      </c>
      <c r="E99" s="113">
        <v>37.299999999999997</v>
      </c>
      <c r="F99" s="113">
        <v>40.200000000000003</v>
      </c>
      <c r="G99" s="113">
        <v>40.049999999999997</v>
      </c>
      <c r="H99" s="113">
        <v>38.75</v>
      </c>
      <c r="I99" s="113">
        <v>20443</v>
      </c>
      <c r="J99" s="113">
        <v>818959.35</v>
      </c>
      <c r="K99" s="115">
        <v>43525</v>
      </c>
      <c r="L99" s="113">
        <v>321</v>
      </c>
      <c r="M99" s="113" t="s">
        <v>455</v>
      </c>
      <c r="N99" s="351"/>
    </row>
    <row r="100" spans="1:14">
      <c r="A100" s="113" t="s">
        <v>2625</v>
      </c>
      <c r="B100" s="113" t="s">
        <v>383</v>
      </c>
      <c r="C100" s="113">
        <v>22.15</v>
      </c>
      <c r="D100" s="113">
        <v>23.2</v>
      </c>
      <c r="E100" s="113">
        <v>21</v>
      </c>
      <c r="F100" s="113">
        <v>22.75</v>
      </c>
      <c r="G100" s="113">
        <v>22.75</v>
      </c>
      <c r="H100" s="113">
        <v>22.15</v>
      </c>
      <c r="I100" s="113">
        <v>22785</v>
      </c>
      <c r="J100" s="113">
        <v>512622.9</v>
      </c>
      <c r="K100" s="115">
        <v>43525</v>
      </c>
      <c r="L100" s="113">
        <v>307</v>
      </c>
      <c r="M100" s="113" t="s">
        <v>2626</v>
      </c>
      <c r="N100" s="351"/>
    </row>
    <row r="101" spans="1:14">
      <c r="A101" s="113" t="s">
        <v>456</v>
      </c>
      <c r="B101" s="113" t="s">
        <v>383</v>
      </c>
      <c r="C101" s="113">
        <v>5.3</v>
      </c>
      <c r="D101" s="113">
        <v>5.3</v>
      </c>
      <c r="E101" s="113">
        <v>5.0999999999999996</v>
      </c>
      <c r="F101" s="113">
        <v>5.25</v>
      </c>
      <c r="G101" s="113">
        <v>5.3</v>
      </c>
      <c r="H101" s="113">
        <v>5.2</v>
      </c>
      <c r="I101" s="113">
        <v>60233</v>
      </c>
      <c r="J101" s="113">
        <v>313131.40000000002</v>
      </c>
      <c r="K101" s="115">
        <v>43525</v>
      </c>
      <c r="L101" s="113">
        <v>157</v>
      </c>
      <c r="M101" s="113" t="s">
        <v>2088</v>
      </c>
      <c r="N101" s="351"/>
    </row>
    <row r="102" spans="1:14">
      <c r="A102" s="113" t="s">
        <v>2368</v>
      </c>
      <c r="B102" s="113" t="s">
        <v>383</v>
      </c>
      <c r="C102" s="113">
        <v>73.099999999999994</v>
      </c>
      <c r="D102" s="113">
        <v>76.45</v>
      </c>
      <c r="E102" s="113">
        <v>73</v>
      </c>
      <c r="F102" s="113">
        <v>75.849999999999994</v>
      </c>
      <c r="G102" s="113">
        <v>75.900000000000006</v>
      </c>
      <c r="H102" s="113">
        <v>73.349999999999994</v>
      </c>
      <c r="I102" s="113">
        <v>37334</v>
      </c>
      <c r="J102" s="113">
        <v>2809742.05</v>
      </c>
      <c r="K102" s="115">
        <v>43525</v>
      </c>
      <c r="L102" s="113">
        <v>653</v>
      </c>
      <c r="M102" s="113" t="s">
        <v>2369</v>
      </c>
      <c r="N102" s="351"/>
    </row>
    <row r="103" spans="1:14">
      <c r="A103" s="113" t="s">
        <v>2026</v>
      </c>
      <c r="B103" s="113" t="s">
        <v>383</v>
      </c>
      <c r="C103" s="113">
        <v>49.25</v>
      </c>
      <c r="D103" s="113">
        <v>51.4</v>
      </c>
      <c r="E103" s="113">
        <v>48.25</v>
      </c>
      <c r="F103" s="113">
        <v>49.8</v>
      </c>
      <c r="G103" s="113">
        <v>49.95</v>
      </c>
      <c r="H103" s="113">
        <v>49.3</v>
      </c>
      <c r="I103" s="113">
        <v>18853</v>
      </c>
      <c r="J103" s="113">
        <v>929913.6</v>
      </c>
      <c r="K103" s="115">
        <v>43525</v>
      </c>
      <c r="L103" s="113">
        <v>231</v>
      </c>
      <c r="M103" s="113" t="s">
        <v>2027</v>
      </c>
      <c r="N103" s="351"/>
    </row>
    <row r="104" spans="1:14">
      <c r="A104" s="113" t="s">
        <v>2627</v>
      </c>
      <c r="B104" s="113" t="s">
        <v>383</v>
      </c>
      <c r="C104" s="113">
        <v>374</v>
      </c>
      <c r="D104" s="113">
        <v>378.95</v>
      </c>
      <c r="E104" s="113">
        <v>370</v>
      </c>
      <c r="F104" s="113">
        <v>376.9</v>
      </c>
      <c r="G104" s="113">
        <v>375.2</v>
      </c>
      <c r="H104" s="113">
        <v>373.95</v>
      </c>
      <c r="I104" s="113">
        <v>2322</v>
      </c>
      <c r="J104" s="113">
        <v>870598.55</v>
      </c>
      <c r="K104" s="115">
        <v>43525</v>
      </c>
      <c r="L104" s="113">
        <v>79</v>
      </c>
      <c r="M104" s="113" t="s">
        <v>2628</v>
      </c>
      <c r="N104" s="351"/>
    </row>
    <row r="105" spans="1:14">
      <c r="A105" s="113" t="s">
        <v>457</v>
      </c>
      <c r="B105" s="113" t="s">
        <v>383</v>
      </c>
      <c r="C105" s="113">
        <v>45.65</v>
      </c>
      <c r="D105" s="113">
        <v>46.9</v>
      </c>
      <c r="E105" s="113">
        <v>45.4</v>
      </c>
      <c r="F105" s="113">
        <v>46.65</v>
      </c>
      <c r="G105" s="113">
        <v>46.6</v>
      </c>
      <c r="H105" s="113">
        <v>45.65</v>
      </c>
      <c r="I105" s="113">
        <v>11688</v>
      </c>
      <c r="J105" s="113">
        <v>538450.15</v>
      </c>
      <c r="K105" s="115">
        <v>43525</v>
      </c>
      <c r="L105" s="113">
        <v>158</v>
      </c>
      <c r="M105" s="113" t="s">
        <v>458</v>
      </c>
      <c r="N105" s="351"/>
    </row>
    <row r="106" spans="1:14">
      <c r="A106" s="113" t="s">
        <v>459</v>
      </c>
      <c r="B106" s="113" t="s">
        <v>3181</v>
      </c>
      <c r="C106" s="113">
        <v>73</v>
      </c>
      <c r="D106" s="113">
        <v>76.900000000000006</v>
      </c>
      <c r="E106" s="113">
        <v>73</v>
      </c>
      <c r="F106" s="113">
        <v>75.349999999999994</v>
      </c>
      <c r="G106" s="113">
        <v>76.900000000000006</v>
      </c>
      <c r="H106" s="113">
        <v>73.5</v>
      </c>
      <c r="I106" s="113">
        <v>7868</v>
      </c>
      <c r="J106" s="113">
        <v>591903.94999999995</v>
      </c>
      <c r="K106" s="115">
        <v>43525</v>
      </c>
      <c r="L106" s="113">
        <v>123</v>
      </c>
      <c r="M106" s="113" t="s">
        <v>460</v>
      </c>
      <c r="N106" s="351"/>
    </row>
    <row r="107" spans="1:14">
      <c r="A107" s="113" t="s">
        <v>461</v>
      </c>
      <c r="B107" s="113" t="s">
        <v>383</v>
      </c>
      <c r="C107" s="113">
        <v>19.7</v>
      </c>
      <c r="D107" s="113">
        <v>20.399999999999999</v>
      </c>
      <c r="E107" s="113">
        <v>18.7</v>
      </c>
      <c r="F107" s="113">
        <v>19.149999999999999</v>
      </c>
      <c r="G107" s="113">
        <v>19.05</v>
      </c>
      <c r="H107" s="113">
        <v>19.100000000000001</v>
      </c>
      <c r="I107" s="113">
        <v>18190</v>
      </c>
      <c r="J107" s="113">
        <v>355462.3</v>
      </c>
      <c r="K107" s="115">
        <v>43525</v>
      </c>
      <c r="L107" s="113">
        <v>185</v>
      </c>
      <c r="M107" s="113" t="s">
        <v>462</v>
      </c>
      <c r="N107" s="351"/>
    </row>
    <row r="108" spans="1:14">
      <c r="A108" s="113" t="s">
        <v>2057</v>
      </c>
      <c r="B108" s="113" t="s">
        <v>383</v>
      </c>
      <c r="C108" s="113">
        <v>28.55</v>
      </c>
      <c r="D108" s="113">
        <v>29.05</v>
      </c>
      <c r="E108" s="113">
        <v>28.35</v>
      </c>
      <c r="F108" s="113">
        <v>28.4</v>
      </c>
      <c r="G108" s="113">
        <v>28.35</v>
      </c>
      <c r="H108" s="113">
        <v>28.5</v>
      </c>
      <c r="I108" s="113">
        <v>81878</v>
      </c>
      <c r="J108" s="113">
        <v>2333719.1</v>
      </c>
      <c r="K108" s="115">
        <v>43525</v>
      </c>
      <c r="L108" s="113">
        <v>221</v>
      </c>
      <c r="M108" s="113" t="s">
        <v>2058</v>
      </c>
      <c r="N108" s="351"/>
    </row>
    <row r="109" spans="1:14">
      <c r="A109" s="113" t="s">
        <v>3190</v>
      </c>
      <c r="B109" s="113" t="s">
        <v>383</v>
      </c>
      <c r="C109" s="113">
        <v>37</v>
      </c>
      <c r="D109" s="113">
        <v>37</v>
      </c>
      <c r="E109" s="113">
        <v>37</v>
      </c>
      <c r="F109" s="113">
        <v>37</v>
      </c>
      <c r="G109" s="113">
        <v>37</v>
      </c>
      <c r="H109" s="113">
        <v>35.25</v>
      </c>
      <c r="I109" s="113">
        <v>7920</v>
      </c>
      <c r="J109" s="113">
        <v>293040</v>
      </c>
      <c r="K109" s="115">
        <v>43525</v>
      </c>
      <c r="L109" s="113">
        <v>37</v>
      </c>
      <c r="M109" s="113" t="s">
        <v>3191</v>
      </c>
      <c r="N109" s="351"/>
    </row>
    <row r="110" spans="1:14">
      <c r="A110" s="113" t="s">
        <v>39</v>
      </c>
      <c r="B110" s="113" t="s">
        <v>383</v>
      </c>
      <c r="C110" s="113">
        <v>76.55</v>
      </c>
      <c r="D110" s="113">
        <v>83.75</v>
      </c>
      <c r="E110" s="113">
        <v>76.349999999999994</v>
      </c>
      <c r="F110" s="113">
        <v>83.1</v>
      </c>
      <c r="G110" s="113">
        <v>83.2</v>
      </c>
      <c r="H110" s="113">
        <v>75.599999999999994</v>
      </c>
      <c r="I110" s="113">
        <v>10232121</v>
      </c>
      <c r="J110" s="113">
        <v>824965727.5</v>
      </c>
      <c r="K110" s="115">
        <v>43525</v>
      </c>
      <c r="L110" s="113">
        <v>40621</v>
      </c>
      <c r="M110" s="113" t="s">
        <v>463</v>
      </c>
      <c r="N110" s="351"/>
    </row>
    <row r="111" spans="1:14">
      <c r="A111" s="113" t="s">
        <v>1958</v>
      </c>
      <c r="B111" s="113" t="s">
        <v>383</v>
      </c>
      <c r="C111" s="113">
        <v>118.5</v>
      </c>
      <c r="D111" s="113">
        <v>122.7</v>
      </c>
      <c r="E111" s="113">
        <v>116.85</v>
      </c>
      <c r="F111" s="113">
        <v>119.55</v>
      </c>
      <c r="G111" s="113">
        <v>120.5</v>
      </c>
      <c r="H111" s="113">
        <v>116.8</v>
      </c>
      <c r="I111" s="113">
        <v>17728</v>
      </c>
      <c r="J111" s="113">
        <v>2127199.4</v>
      </c>
      <c r="K111" s="115">
        <v>43525</v>
      </c>
      <c r="L111" s="113">
        <v>529</v>
      </c>
      <c r="M111" s="113" t="s">
        <v>464</v>
      </c>
      <c r="N111" s="351"/>
    </row>
    <row r="112" spans="1:14">
      <c r="A112" s="113" t="s">
        <v>465</v>
      </c>
      <c r="B112" s="113" t="s">
        <v>383</v>
      </c>
      <c r="C112" s="113">
        <v>260.3</v>
      </c>
      <c r="D112" s="113">
        <v>264.95</v>
      </c>
      <c r="E112" s="113">
        <v>257.95</v>
      </c>
      <c r="F112" s="113">
        <v>263.5</v>
      </c>
      <c r="G112" s="113">
        <v>264.95</v>
      </c>
      <c r="H112" s="113">
        <v>256.5</v>
      </c>
      <c r="I112" s="113">
        <v>14069</v>
      </c>
      <c r="J112" s="113">
        <v>3670216.9</v>
      </c>
      <c r="K112" s="115">
        <v>43525</v>
      </c>
      <c r="L112" s="113">
        <v>600</v>
      </c>
      <c r="M112" s="113" t="s">
        <v>466</v>
      </c>
      <c r="N112" s="351"/>
    </row>
    <row r="113" spans="1:14">
      <c r="A113" s="113" t="s">
        <v>467</v>
      </c>
      <c r="B113" s="113" t="s">
        <v>383</v>
      </c>
      <c r="C113" s="113">
        <v>159.9</v>
      </c>
      <c r="D113" s="113">
        <v>160</v>
      </c>
      <c r="E113" s="113">
        <v>153.55000000000001</v>
      </c>
      <c r="F113" s="113">
        <v>158.69999999999999</v>
      </c>
      <c r="G113" s="113">
        <v>158</v>
      </c>
      <c r="H113" s="113">
        <v>153.15</v>
      </c>
      <c r="I113" s="113">
        <v>5633</v>
      </c>
      <c r="J113" s="113">
        <v>892348.15</v>
      </c>
      <c r="K113" s="115">
        <v>43525</v>
      </c>
      <c r="L113" s="113">
        <v>108</v>
      </c>
      <c r="M113" s="113" t="s">
        <v>468</v>
      </c>
      <c r="N113" s="351"/>
    </row>
    <row r="114" spans="1:14">
      <c r="A114" s="113" t="s">
        <v>1967</v>
      </c>
      <c r="B114" s="113" t="s">
        <v>383</v>
      </c>
      <c r="C114" s="113">
        <v>47.2</v>
      </c>
      <c r="D114" s="113">
        <v>51.6</v>
      </c>
      <c r="E114" s="113">
        <v>47.2</v>
      </c>
      <c r="F114" s="113">
        <v>51.6</v>
      </c>
      <c r="G114" s="113">
        <v>51.4</v>
      </c>
      <c r="H114" s="113">
        <v>46.95</v>
      </c>
      <c r="I114" s="113">
        <v>9934</v>
      </c>
      <c r="J114" s="113">
        <v>506803.65</v>
      </c>
      <c r="K114" s="115">
        <v>43525</v>
      </c>
      <c r="L114" s="113">
        <v>138</v>
      </c>
      <c r="M114" s="113" t="s">
        <v>1968</v>
      </c>
      <c r="N114" s="351"/>
    </row>
    <row r="115" spans="1:14">
      <c r="A115" s="113" t="s">
        <v>469</v>
      </c>
      <c r="B115" s="113" t="s">
        <v>383</v>
      </c>
      <c r="C115" s="113">
        <v>21.1</v>
      </c>
      <c r="D115" s="113">
        <v>24.25</v>
      </c>
      <c r="E115" s="113">
        <v>21.1</v>
      </c>
      <c r="F115" s="113">
        <v>22.75</v>
      </c>
      <c r="G115" s="113">
        <v>22.7</v>
      </c>
      <c r="H115" s="113">
        <v>20.399999999999999</v>
      </c>
      <c r="I115" s="113">
        <v>337001</v>
      </c>
      <c r="J115" s="113">
        <v>7780372.7000000002</v>
      </c>
      <c r="K115" s="115">
        <v>43525</v>
      </c>
      <c r="L115" s="113">
        <v>1819</v>
      </c>
      <c r="M115" s="113" t="s">
        <v>470</v>
      </c>
      <c r="N115" s="351"/>
    </row>
    <row r="116" spans="1:14">
      <c r="A116" s="113" t="s">
        <v>471</v>
      </c>
      <c r="B116" s="113" t="s">
        <v>383</v>
      </c>
      <c r="C116" s="113">
        <v>109.5</v>
      </c>
      <c r="D116" s="113">
        <v>112.9</v>
      </c>
      <c r="E116" s="113">
        <v>108.8</v>
      </c>
      <c r="F116" s="113">
        <v>111.75</v>
      </c>
      <c r="G116" s="113">
        <v>112.1</v>
      </c>
      <c r="H116" s="113">
        <v>109.7</v>
      </c>
      <c r="I116" s="113">
        <v>26330</v>
      </c>
      <c r="J116" s="113">
        <v>2905661.25</v>
      </c>
      <c r="K116" s="115">
        <v>43525</v>
      </c>
      <c r="L116" s="113">
        <v>315</v>
      </c>
      <c r="M116" s="113" t="s">
        <v>472</v>
      </c>
      <c r="N116" s="351"/>
    </row>
    <row r="117" spans="1:14">
      <c r="A117" s="113" t="s">
        <v>473</v>
      </c>
      <c r="B117" s="113" t="s">
        <v>3181</v>
      </c>
      <c r="C117" s="113">
        <v>12.65</v>
      </c>
      <c r="D117" s="113">
        <v>13.3</v>
      </c>
      <c r="E117" s="113">
        <v>12.65</v>
      </c>
      <c r="F117" s="113">
        <v>13.05</v>
      </c>
      <c r="G117" s="113">
        <v>13.25</v>
      </c>
      <c r="H117" s="113">
        <v>13.15</v>
      </c>
      <c r="I117" s="113">
        <v>27383</v>
      </c>
      <c r="J117" s="113">
        <v>356751.15</v>
      </c>
      <c r="K117" s="115">
        <v>43525</v>
      </c>
      <c r="L117" s="113">
        <v>52</v>
      </c>
      <c r="M117" s="113" t="s">
        <v>474</v>
      </c>
      <c r="N117" s="351"/>
    </row>
    <row r="118" spans="1:14">
      <c r="A118" s="113" t="s">
        <v>475</v>
      </c>
      <c r="B118" s="113" t="s">
        <v>383</v>
      </c>
      <c r="C118" s="113">
        <v>120</v>
      </c>
      <c r="D118" s="113">
        <v>122.4</v>
      </c>
      <c r="E118" s="113">
        <v>118.6</v>
      </c>
      <c r="F118" s="113">
        <v>121.2</v>
      </c>
      <c r="G118" s="113">
        <v>121.3</v>
      </c>
      <c r="H118" s="113">
        <v>118.5</v>
      </c>
      <c r="I118" s="113">
        <v>1262787</v>
      </c>
      <c r="J118" s="113">
        <v>152229493.84999999</v>
      </c>
      <c r="K118" s="115">
        <v>43525</v>
      </c>
      <c r="L118" s="113">
        <v>2886</v>
      </c>
      <c r="M118" s="113" t="s">
        <v>476</v>
      </c>
      <c r="N118" s="351"/>
    </row>
    <row r="119" spans="1:14">
      <c r="A119" s="113" t="s">
        <v>40</v>
      </c>
      <c r="B119" s="113" t="s">
        <v>383</v>
      </c>
      <c r="C119" s="113">
        <v>87.4</v>
      </c>
      <c r="D119" s="113">
        <v>87.9</v>
      </c>
      <c r="E119" s="113">
        <v>84.4</v>
      </c>
      <c r="F119" s="113">
        <v>86.6</v>
      </c>
      <c r="G119" s="113">
        <v>86.75</v>
      </c>
      <c r="H119" s="113">
        <v>86.5</v>
      </c>
      <c r="I119" s="113">
        <v>34521039</v>
      </c>
      <c r="J119" s="113">
        <v>2985208629.8499999</v>
      </c>
      <c r="K119" s="115">
        <v>43525</v>
      </c>
      <c r="L119" s="113">
        <v>99985</v>
      </c>
      <c r="M119" s="113" t="s">
        <v>477</v>
      </c>
      <c r="N119" s="351"/>
    </row>
    <row r="120" spans="1:14">
      <c r="A120" s="113" t="s">
        <v>2576</v>
      </c>
      <c r="B120" s="113" t="s">
        <v>383</v>
      </c>
      <c r="C120" s="113">
        <v>141</v>
      </c>
      <c r="D120" s="113">
        <v>147</v>
      </c>
      <c r="E120" s="113">
        <v>138.05000000000001</v>
      </c>
      <c r="F120" s="113">
        <v>142.65</v>
      </c>
      <c r="G120" s="113">
        <v>144.69999999999999</v>
      </c>
      <c r="H120" s="113">
        <v>141.94999999999999</v>
      </c>
      <c r="I120" s="113">
        <v>2060</v>
      </c>
      <c r="J120" s="113">
        <v>298118.65000000002</v>
      </c>
      <c r="K120" s="115">
        <v>43525</v>
      </c>
      <c r="L120" s="113">
        <v>85</v>
      </c>
      <c r="M120" s="113" t="s">
        <v>2577</v>
      </c>
      <c r="N120" s="351"/>
    </row>
    <row r="121" spans="1:14">
      <c r="A121" s="113" t="s">
        <v>41</v>
      </c>
      <c r="B121" s="113" t="s">
        <v>383</v>
      </c>
      <c r="C121" s="113">
        <v>1409</v>
      </c>
      <c r="D121" s="113">
        <v>1417.95</v>
      </c>
      <c r="E121" s="113">
        <v>1388.1</v>
      </c>
      <c r="F121" s="113">
        <v>1392.35</v>
      </c>
      <c r="G121" s="113">
        <v>1394</v>
      </c>
      <c r="H121" s="113">
        <v>1405.2</v>
      </c>
      <c r="I121" s="113">
        <v>783876</v>
      </c>
      <c r="J121" s="113">
        <v>1098138422.5999999</v>
      </c>
      <c r="K121" s="115">
        <v>43525</v>
      </c>
      <c r="L121" s="113">
        <v>43298</v>
      </c>
      <c r="M121" s="113" t="s">
        <v>478</v>
      </c>
      <c r="N121" s="351"/>
    </row>
    <row r="122" spans="1:14">
      <c r="A122" s="113" t="s">
        <v>479</v>
      </c>
      <c r="B122" s="113" t="s">
        <v>383</v>
      </c>
      <c r="C122" s="113">
        <v>176.5</v>
      </c>
      <c r="D122" s="113">
        <v>180</v>
      </c>
      <c r="E122" s="113">
        <v>175.05</v>
      </c>
      <c r="F122" s="113">
        <v>176.65</v>
      </c>
      <c r="G122" s="113">
        <v>176.9</v>
      </c>
      <c r="H122" s="113">
        <v>175.4</v>
      </c>
      <c r="I122" s="113">
        <v>42562</v>
      </c>
      <c r="J122" s="113">
        <v>7574439.8499999996</v>
      </c>
      <c r="K122" s="115">
        <v>43525</v>
      </c>
      <c r="L122" s="113">
        <v>1039</v>
      </c>
      <c r="M122" s="113" t="s">
        <v>480</v>
      </c>
      <c r="N122" s="351"/>
    </row>
    <row r="123" spans="1:14">
      <c r="A123" s="113" t="s">
        <v>2151</v>
      </c>
      <c r="B123" s="113" t="s">
        <v>383</v>
      </c>
      <c r="C123" s="113">
        <v>148</v>
      </c>
      <c r="D123" s="113">
        <v>155</v>
      </c>
      <c r="E123" s="113">
        <v>148</v>
      </c>
      <c r="F123" s="113">
        <v>152.94999999999999</v>
      </c>
      <c r="G123" s="113">
        <v>153</v>
      </c>
      <c r="H123" s="113">
        <v>147</v>
      </c>
      <c r="I123" s="113">
        <v>14173</v>
      </c>
      <c r="J123" s="113">
        <v>2140860.5</v>
      </c>
      <c r="K123" s="115">
        <v>43525</v>
      </c>
      <c r="L123" s="113">
        <v>91</v>
      </c>
      <c r="M123" s="113" t="s">
        <v>2152</v>
      </c>
      <c r="N123" s="351"/>
    </row>
    <row r="124" spans="1:14">
      <c r="A124" s="113" t="s">
        <v>3192</v>
      </c>
      <c r="B124" s="113" t="s">
        <v>3181</v>
      </c>
      <c r="C124" s="113">
        <v>2.2999999999999998</v>
      </c>
      <c r="D124" s="113">
        <v>2.5</v>
      </c>
      <c r="E124" s="113">
        <v>2.2999999999999998</v>
      </c>
      <c r="F124" s="113">
        <v>2.35</v>
      </c>
      <c r="G124" s="113">
        <v>2.5</v>
      </c>
      <c r="H124" s="113">
        <v>2.4</v>
      </c>
      <c r="I124" s="113">
        <v>990113</v>
      </c>
      <c r="J124" s="113">
        <v>2336106.2999999998</v>
      </c>
      <c r="K124" s="115">
        <v>43525</v>
      </c>
      <c r="L124" s="113">
        <v>235</v>
      </c>
      <c r="M124" s="113" t="s">
        <v>3193</v>
      </c>
      <c r="N124" s="351"/>
    </row>
    <row r="125" spans="1:14">
      <c r="A125" s="113" t="s">
        <v>481</v>
      </c>
      <c r="B125" s="113" t="s">
        <v>383</v>
      </c>
      <c r="C125" s="113">
        <v>501.75</v>
      </c>
      <c r="D125" s="113">
        <v>520.6</v>
      </c>
      <c r="E125" s="113">
        <v>443.95</v>
      </c>
      <c r="F125" s="113">
        <v>515</v>
      </c>
      <c r="G125" s="113">
        <v>520</v>
      </c>
      <c r="H125" s="113">
        <v>502.3</v>
      </c>
      <c r="I125" s="113">
        <v>81695</v>
      </c>
      <c r="J125" s="113">
        <v>40590923.600000001</v>
      </c>
      <c r="K125" s="115">
        <v>43525</v>
      </c>
      <c r="L125" s="113">
        <v>1876</v>
      </c>
      <c r="M125" s="113" t="s">
        <v>482</v>
      </c>
      <c r="N125" s="351"/>
    </row>
    <row r="126" spans="1:14">
      <c r="A126" s="113" t="s">
        <v>2522</v>
      </c>
      <c r="B126" s="113" t="s">
        <v>383</v>
      </c>
      <c r="C126" s="113">
        <v>156</v>
      </c>
      <c r="D126" s="113">
        <v>160</v>
      </c>
      <c r="E126" s="113">
        <v>152.6</v>
      </c>
      <c r="F126" s="113">
        <v>157.15</v>
      </c>
      <c r="G126" s="113">
        <v>156.35</v>
      </c>
      <c r="H126" s="113">
        <v>156.5</v>
      </c>
      <c r="I126" s="113">
        <v>36100</v>
      </c>
      <c r="J126" s="113">
        <v>5626756.4000000004</v>
      </c>
      <c r="K126" s="115">
        <v>43525</v>
      </c>
      <c r="L126" s="113">
        <v>898</v>
      </c>
      <c r="M126" s="113" t="s">
        <v>2523</v>
      </c>
      <c r="N126" s="351"/>
    </row>
    <row r="127" spans="1:14">
      <c r="A127" s="113" t="s">
        <v>483</v>
      </c>
      <c r="B127" s="113" t="s">
        <v>383</v>
      </c>
      <c r="C127" s="113">
        <v>1080</v>
      </c>
      <c r="D127" s="113">
        <v>1098</v>
      </c>
      <c r="E127" s="113">
        <v>1080</v>
      </c>
      <c r="F127" s="113">
        <v>1084.5</v>
      </c>
      <c r="G127" s="113">
        <v>1087.8</v>
      </c>
      <c r="H127" s="113">
        <v>1080.5999999999999</v>
      </c>
      <c r="I127" s="113">
        <v>34036</v>
      </c>
      <c r="J127" s="113">
        <v>36999563.600000001</v>
      </c>
      <c r="K127" s="115">
        <v>43525</v>
      </c>
      <c r="L127" s="113">
        <v>5045</v>
      </c>
      <c r="M127" s="113" t="s">
        <v>484</v>
      </c>
      <c r="N127" s="351"/>
    </row>
    <row r="128" spans="1:14">
      <c r="A128" s="113" t="s">
        <v>485</v>
      </c>
      <c r="B128" s="113" t="s">
        <v>383</v>
      </c>
      <c r="C128" s="113">
        <v>79.150000000000006</v>
      </c>
      <c r="D128" s="113">
        <v>81.8</v>
      </c>
      <c r="E128" s="113">
        <v>79</v>
      </c>
      <c r="F128" s="113">
        <v>81.45</v>
      </c>
      <c r="G128" s="113">
        <v>81.2</v>
      </c>
      <c r="H128" s="113">
        <v>79.05</v>
      </c>
      <c r="I128" s="113">
        <v>108461</v>
      </c>
      <c r="J128" s="113">
        <v>8738855.6500000004</v>
      </c>
      <c r="K128" s="115">
        <v>43525</v>
      </c>
      <c r="L128" s="113">
        <v>1011</v>
      </c>
      <c r="M128" s="113" t="s">
        <v>486</v>
      </c>
      <c r="N128" s="351"/>
    </row>
    <row r="129" spans="1:14">
      <c r="A129" s="113" t="s">
        <v>487</v>
      </c>
      <c r="B129" s="113" t="s">
        <v>383</v>
      </c>
      <c r="C129" s="113">
        <v>2042</v>
      </c>
      <c r="D129" s="113">
        <v>2049</v>
      </c>
      <c r="E129" s="113">
        <v>1974</v>
      </c>
      <c r="F129" s="113">
        <v>1982.45</v>
      </c>
      <c r="G129" s="113">
        <v>1978</v>
      </c>
      <c r="H129" s="113">
        <v>2028.4</v>
      </c>
      <c r="I129" s="113">
        <v>21206</v>
      </c>
      <c r="J129" s="113">
        <v>42328657.950000003</v>
      </c>
      <c r="K129" s="115">
        <v>43525</v>
      </c>
      <c r="L129" s="113">
        <v>2822</v>
      </c>
      <c r="M129" s="113" t="s">
        <v>488</v>
      </c>
      <c r="N129" s="351"/>
    </row>
    <row r="130" spans="1:14">
      <c r="A130" s="113" t="s">
        <v>2339</v>
      </c>
      <c r="B130" s="113" t="s">
        <v>383</v>
      </c>
      <c r="C130" s="113">
        <v>96.25</v>
      </c>
      <c r="D130" s="113">
        <v>99.9</v>
      </c>
      <c r="E130" s="113">
        <v>95.55</v>
      </c>
      <c r="F130" s="113">
        <v>98</v>
      </c>
      <c r="G130" s="113">
        <v>98.25</v>
      </c>
      <c r="H130" s="113">
        <v>94.85</v>
      </c>
      <c r="I130" s="113">
        <v>298298</v>
      </c>
      <c r="J130" s="113">
        <v>29340023.600000001</v>
      </c>
      <c r="K130" s="115">
        <v>43525</v>
      </c>
      <c r="L130" s="113">
        <v>2471</v>
      </c>
      <c r="M130" s="113" t="s">
        <v>2340</v>
      </c>
      <c r="N130" s="351"/>
    </row>
    <row r="131" spans="1:14">
      <c r="A131" s="113" t="s">
        <v>489</v>
      </c>
      <c r="B131" s="113" t="s">
        <v>383</v>
      </c>
      <c r="C131" s="113">
        <v>559.4</v>
      </c>
      <c r="D131" s="113">
        <v>582</v>
      </c>
      <c r="E131" s="113">
        <v>559.25</v>
      </c>
      <c r="F131" s="113">
        <v>573.79999999999995</v>
      </c>
      <c r="G131" s="113">
        <v>582</v>
      </c>
      <c r="H131" s="113">
        <v>555.35</v>
      </c>
      <c r="I131" s="113">
        <v>18667</v>
      </c>
      <c r="J131" s="113">
        <v>10632072.1</v>
      </c>
      <c r="K131" s="115">
        <v>43525</v>
      </c>
      <c r="L131" s="113">
        <v>862</v>
      </c>
      <c r="M131" s="113" t="s">
        <v>490</v>
      </c>
      <c r="N131" s="351"/>
    </row>
    <row r="132" spans="1:14">
      <c r="A132" s="113" t="s">
        <v>491</v>
      </c>
      <c r="B132" s="113" t="s">
        <v>383</v>
      </c>
      <c r="C132" s="113">
        <v>16.899999999999999</v>
      </c>
      <c r="D132" s="113">
        <v>16.899999999999999</v>
      </c>
      <c r="E132" s="113">
        <v>16.3</v>
      </c>
      <c r="F132" s="113">
        <v>16.600000000000001</v>
      </c>
      <c r="G132" s="113">
        <v>16.8</v>
      </c>
      <c r="H132" s="113">
        <v>16.2</v>
      </c>
      <c r="I132" s="113">
        <v>19033</v>
      </c>
      <c r="J132" s="113">
        <v>315967.55</v>
      </c>
      <c r="K132" s="115">
        <v>43525</v>
      </c>
      <c r="L132" s="113">
        <v>166</v>
      </c>
      <c r="M132" s="113" t="s">
        <v>492</v>
      </c>
      <c r="N132" s="351"/>
    </row>
    <row r="133" spans="1:14">
      <c r="A133" s="113" t="s">
        <v>3194</v>
      </c>
      <c r="B133" s="113" t="s">
        <v>3181</v>
      </c>
      <c r="C133" s="113">
        <v>68.5</v>
      </c>
      <c r="D133" s="113">
        <v>69.900000000000006</v>
      </c>
      <c r="E133" s="113">
        <v>67.5</v>
      </c>
      <c r="F133" s="113">
        <v>67.95</v>
      </c>
      <c r="G133" s="113">
        <v>67.650000000000006</v>
      </c>
      <c r="H133" s="113">
        <v>66.650000000000006</v>
      </c>
      <c r="I133" s="113">
        <v>1226</v>
      </c>
      <c r="J133" s="113">
        <v>84449.75</v>
      </c>
      <c r="K133" s="115">
        <v>43525</v>
      </c>
      <c r="L133" s="113">
        <v>24</v>
      </c>
      <c r="M133" s="113" t="s">
        <v>3195</v>
      </c>
      <c r="N133" s="351"/>
    </row>
    <row r="134" spans="1:14">
      <c r="A134" s="113" t="s">
        <v>493</v>
      </c>
      <c r="B134" s="113" t="s">
        <v>383</v>
      </c>
      <c r="C134" s="113">
        <v>3400</v>
      </c>
      <c r="D134" s="113">
        <v>3418.05</v>
      </c>
      <c r="E134" s="113">
        <v>3343</v>
      </c>
      <c r="F134" s="113">
        <v>3381.9</v>
      </c>
      <c r="G134" s="113">
        <v>3394</v>
      </c>
      <c r="H134" s="113">
        <v>3366.95</v>
      </c>
      <c r="I134" s="113">
        <v>11359</v>
      </c>
      <c r="J134" s="113">
        <v>38375595.799999997</v>
      </c>
      <c r="K134" s="115">
        <v>43525</v>
      </c>
      <c r="L134" s="113">
        <v>2110</v>
      </c>
      <c r="M134" s="113" t="s">
        <v>494</v>
      </c>
      <c r="N134" s="351"/>
    </row>
    <row r="135" spans="1:14">
      <c r="A135" s="113" t="s">
        <v>495</v>
      </c>
      <c r="B135" s="113" t="s">
        <v>383</v>
      </c>
      <c r="C135" s="113">
        <v>320.35000000000002</v>
      </c>
      <c r="D135" s="113">
        <v>345</v>
      </c>
      <c r="E135" s="113">
        <v>315.10000000000002</v>
      </c>
      <c r="F135" s="113">
        <v>337.25</v>
      </c>
      <c r="G135" s="113">
        <v>335.05</v>
      </c>
      <c r="H135" s="113">
        <v>310.95</v>
      </c>
      <c r="I135" s="113">
        <v>213925</v>
      </c>
      <c r="J135" s="113">
        <v>71223181.849999994</v>
      </c>
      <c r="K135" s="115">
        <v>43525</v>
      </c>
      <c r="L135" s="113">
        <v>7206</v>
      </c>
      <c r="M135" s="113" t="s">
        <v>496</v>
      </c>
      <c r="N135" s="351"/>
    </row>
    <row r="136" spans="1:14">
      <c r="A136" s="113" t="s">
        <v>2107</v>
      </c>
      <c r="B136" s="113" t="s">
        <v>383</v>
      </c>
      <c r="C136" s="113">
        <v>576.65</v>
      </c>
      <c r="D136" s="113">
        <v>579.75</v>
      </c>
      <c r="E136" s="113">
        <v>562</v>
      </c>
      <c r="F136" s="113">
        <v>569.6</v>
      </c>
      <c r="G136" s="113">
        <v>570.1</v>
      </c>
      <c r="H136" s="113">
        <v>579.6</v>
      </c>
      <c r="I136" s="113">
        <v>502483</v>
      </c>
      <c r="J136" s="113">
        <v>287294958.5</v>
      </c>
      <c r="K136" s="115">
        <v>43525</v>
      </c>
      <c r="L136" s="113">
        <v>10594</v>
      </c>
      <c r="M136" s="113" t="s">
        <v>2108</v>
      </c>
      <c r="N136" s="351"/>
    </row>
    <row r="137" spans="1:14">
      <c r="A137" s="113" t="s">
        <v>497</v>
      </c>
      <c r="B137" s="113" t="s">
        <v>383</v>
      </c>
      <c r="C137" s="113">
        <v>108.05</v>
      </c>
      <c r="D137" s="113">
        <v>114.4</v>
      </c>
      <c r="E137" s="113">
        <v>108</v>
      </c>
      <c r="F137" s="113">
        <v>112.35</v>
      </c>
      <c r="G137" s="113">
        <v>113.4</v>
      </c>
      <c r="H137" s="113">
        <v>108.75</v>
      </c>
      <c r="I137" s="113">
        <v>5154</v>
      </c>
      <c r="J137" s="113">
        <v>577722.65</v>
      </c>
      <c r="K137" s="115">
        <v>43525</v>
      </c>
      <c r="L137" s="113">
        <v>248</v>
      </c>
      <c r="M137" s="113" t="s">
        <v>498</v>
      </c>
      <c r="N137" s="351"/>
    </row>
    <row r="138" spans="1:14">
      <c r="A138" s="113" t="s">
        <v>42</v>
      </c>
      <c r="B138" s="113" t="s">
        <v>383</v>
      </c>
      <c r="C138" s="113">
        <v>715</v>
      </c>
      <c r="D138" s="113">
        <v>727.7</v>
      </c>
      <c r="E138" s="113">
        <v>713.7</v>
      </c>
      <c r="F138" s="113">
        <v>724.95</v>
      </c>
      <c r="G138" s="113">
        <v>722.5</v>
      </c>
      <c r="H138" s="113">
        <v>712.05</v>
      </c>
      <c r="I138" s="113">
        <v>1775302</v>
      </c>
      <c r="J138" s="113">
        <v>1280488535.3499999</v>
      </c>
      <c r="K138" s="115">
        <v>43525</v>
      </c>
      <c r="L138" s="113">
        <v>46146</v>
      </c>
      <c r="M138" s="113" t="s">
        <v>499</v>
      </c>
      <c r="N138" s="351"/>
    </row>
    <row r="139" spans="1:14">
      <c r="A139" s="113" t="s">
        <v>2021</v>
      </c>
      <c r="B139" s="113" t="s">
        <v>383</v>
      </c>
      <c r="C139" s="113">
        <v>33</v>
      </c>
      <c r="D139" s="113">
        <v>34.9</v>
      </c>
      <c r="E139" s="113">
        <v>32.15</v>
      </c>
      <c r="F139" s="113">
        <v>34.75</v>
      </c>
      <c r="G139" s="113">
        <v>34.9</v>
      </c>
      <c r="H139" s="113">
        <v>33.25</v>
      </c>
      <c r="I139" s="113">
        <v>1907</v>
      </c>
      <c r="J139" s="113">
        <v>64980.85</v>
      </c>
      <c r="K139" s="115">
        <v>43525</v>
      </c>
      <c r="L139" s="113">
        <v>34</v>
      </c>
      <c r="M139" s="113" t="s">
        <v>2022</v>
      </c>
      <c r="N139" s="351"/>
    </row>
    <row r="140" spans="1:14">
      <c r="A140" s="113" t="s">
        <v>500</v>
      </c>
      <c r="B140" s="113" t="s">
        <v>383</v>
      </c>
      <c r="C140" s="113">
        <v>1220.0999999999999</v>
      </c>
      <c r="D140" s="113">
        <v>1305.5999999999999</v>
      </c>
      <c r="E140" s="113">
        <v>1220.0999999999999</v>
      </c>
      <c r="F140" s="113">
        <v>1287.1500000000001</v>
      </c>
      <c r="G140" s="113">
        <v>1291</v>
      </c>
      <c r="H140" s="113">
        <v>1221.8</v>
      </c>
      <c r="I140" s="113">
        <v>60104</v>
      </c>
      <c r="J140" s="113">
        <v>77354313.650000006</v>
      </c>
      <c r="K140" s="115">
        <v>43525</v>
      </c>
      <c r="L140" s="113">
        <v>2337</v>
      </c>
      <c r="M140" s="113" t="s">
        <v>501</v>
      </c>
      <c r="N140" s="351"/>
    </row>
    <row r="141" spans="1:14">
      <c r="A141" s="113" t="s">
        <v>2370</v>
      </c>
      <c r="B141" s="113" t="s">
        <v>383</v>
      </c>
      <c r="C141" s="113">
        <v>53.6</v>
      </c>
      <c r="D141" s="113">
        <v>54</v>
      </c>
      <c r="E141" s="113">
        <v>52.65</v>
      </c>
      <c r="F141" s="113">
        <v>52.85</v>
      </c>
      <c r="G141" s="113">
        <v>53</v>
      </c>
      <c r="H141" s="113">
        <v>53.1</v>
      </c>
      <c r="I141" s="113">
        <v>20168</v>
      </c>
      <c r="J141" s="113">
        <v>1071916.05</v>
      </c>
      <c r="K141" s="115">
        <v>43525</v>
      </c>
      <c r="L141" s="113">
        <v>206</v>
      </c>
      <c r="M141" s="113" t="s">
        <v>2371</v>
      </c>
      <c r="N141" s="351"/>
    </row>
    <row r="142" spans="1:14">
      <c r="A142" s="113" t="s">
        <v>2274</v>
      </c>
      <c r="B142" s="113" t="s">
        <v>383</v>
      </c>
      <c r="C142" s="113">
        <v>30.55</v>
      </c>
      <c r="D142" s="113">
        <v>31.2</v>
      </c>
      <c r="E142" s="113">
        <v>29.75</v>
      </c>
      <c r="F142" s="113">
        <v>30.95</v>
      </c>
      <c r="G142" s="113">
        <v>31</v>
      </c>
      <c r="H142" s="113">
        <v>29.7</v>
      </c>
      <c r="I142" s="113">
        <v>16570</v>
      </c>
      <c r="J142" s="113">
        <v>504183.65</v>
      </c>
      <c r="K142" s="115">
        <v>43525</v>
      </c>
      <c r="L142" s="113">
        <v>130</v>
      </c>
      <c r="M142" s="113" t="s">
        <v>2275</v>
      </c>
      <c r="N142" s="351"/>
    </row>
    <row r="143" spans="1:14">
      <c r="A143" s="113" t="s">
        <v>2309</v>
      </c>
      <c r="B143" s="113" t="s">
        <v>383</v>
      </c>
      <c r="C143" s="113">
        <v>500</v>
      </c>
      <c r="D143" s="113">
        <v>509</v>
      </c>
      <c r="E143" s="113">
        <v>486.1</v>
      </c>
      <c r="F143" s="113">
        <v>491.35</v>
      </c>
      <c r="G143" s="113">
        <v>491.75</v>
      </c>
      <c r="H143" s="113">
        <v>486.8</v>
      </c>
      <c r="I143" s="113">
        <v>179069</v>
      </c>
      <c r="J143" s="113">
        <v>89315576.25</v>
      </c>
      <c r="K143" s="115">
        <v>43525</v>
      </c>
      <c r="L143" s="113">
        <v>4837</v>
      </c>
      <c r="M143" s="113" t="s">
        <v>2310</v>
      </c>
      <c r="N143" s="351"/>
    </row>
    <row r="144" spans="1:14">
      <c r="A144" s="113" t="s">
        <v>502</v>
      </c>
      <c r="B144" s="113" t="s">
        <v>383</v>
      </c>
      <c r="C144" s="113">
        <v>335.1</v>
      </c>
      <c r="D144" s="113">
        <v>349.9</v>
      </c>
      <c r="E144" s="113">
        <v>335.1</v>
      </c>
      <c r="F144" s="113">
        <v>345.55</v>
      </c>
      <c r="G144" s="113">
        <v>345.7</v>
      </c>
      <c r="H144" s="113">
        <v>334.65</v>
      </c>
      <c r="I144" s="113">
        <v>447932</v>
      </c>
      <c r="J144" s="113">
        <v>154264287.80000001</v>
      </c>
      <c r="K144" s="115">
        <v>43525</v>
      </c>
      <c r="L144" s="113">
        <v>11759</v>
      </c>
      <c r="M144" s="113" t="s">
        <v>2724</v>
      </c>
      <c r="N144" s="351"/>
    </row>
    <row r="145" spans="1:14">
      <c r="A145" s="113" t="s">
        <v>503</v>
      </c>
      <c r="B145" s="113" t="s">
        <v>383</v>
      </c>
      <c r="C145" s="113">
        <v>25.15</v>
      </c>
      <c r="D145" s="113">
        <v>25.95</v>
      </c>
      <c r="E145" s="113">
        <v>24.9</v>
      </c>
      <c r="F145" s="113">
        <v>25.4</v>
      </c>
      <c r="G145" s="113">
        <v>25.1</v>
      </c>
      <c r="H145" s="113">
        <v>24.95</v>
      </c>
      <c r="I145" s="113">
        <v>26103</v>
      </c>
      <c r="J145" s="113">
        <v>661327.4</v>
      </c>
      <c r="K145" s="115">
        <v>43525</v>
      </c>
      <c r="L145" s="113">
        <v>215</v>
      </c>
      <c r="M145" s="113" t="s">
        <v>504</v>
      </c>
      <c r="N145" s="351"/>
    </row>
    <row r="146" spans="1:14">
      <c r="A146" s="113" t="s">
        <v>43</v>
      </c>
      <c r="B146" s="113" t="s">
        <v>383</v>
      </c>
      <c r="C146" s="113">
        <v>713.5</v>
      </c>
      <c r="D146" s="113">
        <v>714.95</v>
      </c>
      <c r="E146" s="113">
        <v>699.55</v>
      </c>
      <c r="F146" s="113">
        <v>702.4</v>
      </c>
      <c r="G146" s="113">
        <v>702.45</v>
      </c>
      <c r="H146" s="113">
        <v>709.55</v>
      </c>
      <c r="I146" s="113">
        <v>7713824</v>
      </c>
      <c r="J146" s="113">
        <v>5440212645.8500004</v>
      </c>
      <c r="K146" s="115">
        <v>43525</v>
      </c>
      <c r="L146" s="113">
        <v>116741</v>
      </c>
      <c r="M146" s="113" t="s">
        <v>505</v>
      </c>
      <c r="N146" s="351"/>
    </row>
    <row r="147" spans="1:14">
      <c r="A147" s="113" t="s">
        <v>506</v>
      </c>
      <c r="B147" s="113" t="s">
        <v>383</v>
      </c>
      <c r="C147" s="113">
        <v>61.95</v>
      </c>
      <c r="D147" s="113">
        <v>62.8</v>
      </c>
      <c r="E147" s="113">
        <v>60.7</v>
      </c>
      <c r="F147" s="113">
        <v>62.45</v>
      </c>
      <c r="G147" s="113">
        <v>62.7</v>
      </c>
      <c r="H147" s="113">
        <v>60.8</v>
      </c>
      <c r="I147" s="113">
        <v>21884</v>
      </c>
      <c r="J147" s="113">
        <v>1357404.4</v>
      </c>
      <c r="K147" s="115">
        <v>43525</v>
      </c>
      <c r="L147" s="113">
        <v>505</v>
      </c>
      <c r="M147" s="113" t="s">
        <v>507</v>
      </c>
      <c r="N147" s="351"/>
    </row>
    <row r="148" spans="1:14">
      <c r="A148" s="113" t="s">
        <v>2226</v>
      </c>
      <c r="B148" s="113" t="s">
        <v>383</v>
      </c>
      <c r="C148" s="113">
        <v>2928</v>
      </c>
      <c r="D148" s="113">
        <v>2928</v>
      </c>
      <c r="E148" s="113">
        <v>2870.55</v>
      </c>
      <c r="F148" s="113">
        <v>2883.9</v>
      </c>
      <c r="G148" s="113">
        <v>2883.9</v>
      </c>
      <c r="H148" s="113">
        <v>2930</v>
      </c>
      <c r="I148" s="113">
        <v>498</v>
      </c>
      <c r="J148" s="113">
        <v>1437906.7</v>
      </c>
      <c r="K148" s="115">
        <v>43525</v>
      </c>
      <c r="L148" s="113">
        <v>82</v>
      </c>
      <c r="M148" s="113" t="s">
        <v>2227</v>
      </c>
      <c r="N148" s="351"/>
    </row>
    <row r="149" spans="1:14">
      <c r="A149" s="113" t="s">
        <v>3476</v>
      </c>
      <c r="B149" s="113" t="s">
        <v>383</v>
      </c>
      <c r="C149" s="113">
        <v>1108</v>
      </c>
      <c r="D149" s="113">
        <v>1108</v>
      </c>
      <c r="E149" s="113">
        <v>1100.58</v>
      </c>
      <c r="F149" s="113">
        <v>1100.58</v>
      </c>
      <c r="G149" s="113">
        <v>1100.58</v>
      </c>
      <c r="H149" s="113">
        <v>1108.8399999999999</v>
      </c>
      <c r="I149" s="113">
        <v>60</v>
      </c>
      <c r="J149" s="113">
        <v>66157.539999999994</v>
      </c>
      <c r="K149" s="115">
        <v>43525</v>
      </c>
      <c r="L149" s="113">
        <v>6</v>
      </c>
      <c r="M149" s="113" t="s">
        <v>3477</v>
      </c>
      <c r="N149" s="351"/>
    </row>
    <row r="150" spans="1:14">
      <c r="A150" s="113" t="s">
        <v>508</v>
      </c>
      <c r="B150" s="113" t="s">
        <v>383</v>
      </c>
      <c r="C150" s="113">
        <v>36.799999999999997</v>
      </c>
      <c r="D150" s="113">
        <v>38</v>
      </c>
      <c r="E150" s="113">
        <v>34.65</v>
      </c>
      <c r="F150" s="113">
        <v>37.65</v>
      </c>
      <c r="G150" s="113">
        <v>37</v>
      </c>
      <c r="H150" s="113">
        <v>35.15</v>
      </c>
      <c r="I150" s="113">
        <v>19312</v>
      </c>
      <c r="J150" s="113">
        <v>708898.15</v>
      </c>
      <c r="K150" s="115">
        <v>43525</v>
      </c>
      <c r="L150" s="113">
        <v>128</v>
      </c>
      <c r="M150" s="113" t="s">
        <v>509</v>
      </c>
      <c r="N150" s="351"/>
    </row>
    <row r="151" spans="1:14">
      <c r="A151" s="113" t="s">
        <v>2276</v>
      </c>
      <c r="B151" s="113" t="s">
        <v>383</v>
      </c>
      <c r="C151" s="113">
        <v>10.199999999999999</v>
      </c>
      <c r="D151" s="113">
        <v>10.9</v>
      </c>
      <c r="E151" s="113">
        <v>10.199999999999999</v>
      </c>
      <c r="F151" s="113">
        <v>10.45</v>
      </c>
      <c r="G151" s="113">
        <v>10.6</v>
      </c>
      <c r="H151" s="113">
        <v>10</v>
      </c>
      <c r="I151" s="113">
        <v>7532</v>
      </c>
      <c r="J151" s="113">
        <v>79818.2</v>
      </c>
      <c r="K151" s="115">
        <v>43525</v>
      </c>
      <c r="L151" s="113">
        <v>125</v>
      </c>
      <c r="M151" s="113" t="s">
        <v>2277</v>
      </c>
      <c r="N151" s="351"/>
    </row>
    <row r="152" spans="1:14">
      <c r="A152" s="113" t="s">
        <v>2372</v>
      </c>
      <c r="B152" s="113" t="s">
        <v>383</v>
      </c>
      <c r="C152" s="113">
        <v>4.9000000000000004</v>
      </c>
      <c r="D152" s="113">
        <v>5</v>
      </c>
      <c r="E152" s="113">
        <v>4.8499999999999996</v>
      </c>
      <c r="F152" s="113">
        <v>5</v>
      </c>
      <c r="G152" s="113">
        <v>5</v>
      </c>
      <c r="H152" s="113">
        <v>4.9000000000000004</v>
      </c>
      <c r="I152" s="113">
        <v>74905</v>
      </c>
      <c r="J152" s="113">
        <v>369245.8</v>
      </c>
      <c r="K152" s="115">
        <v>43525</v>
      </c>
      <c r="L152" s="113">
        <v>124</v>
      </c>
      <c r="M152" s="113" t="s">
        <v>2373</v>
      </c>
      <c r="N152" s="351"/>
    </row>
    <row r="153" spans="1:14">
      <c r="A153" s="113" t="s">
        <v>44</v>
      </c>
      <c r="B153" s="113" t="s">
        <v>383</v>
      </c>
      <c r="C153" s="113">
        <v>2914</v>
      </c>
      <c r="D153" s="113">
        <v>2943</v>
      </c>
      <c r="E153" s="113">
        <v>2856.2</v>
      </c>
      <c r="F153" s="113">
        <v>2863.5</v>
      </c>
      <c r="G153" s="113">
        <v>2861.05</v>
      </c>
      <c r="H153" s="113">
        <v>2900.6</v>
      </c>
      <c r="I153" s="113">
        <v>1008494</v>
      </c>
      <c r="J153" s="113">
        <v>2918777303.5500002</v>
      </c>
      <c r="K153" s="115">
        <v>43525</v>
      </c>
      <c r="L153" s="113">
        <v>46288</v>
      </c>
      <c r="M153" s="113" t="s">
        <v>510</v>
      </c>
      <c r="N153" s="351"/>
    </row>
    <row r="154" spans="1:14">
      <c r="A154" s="113" t="s">
        <v>3366</v>
      </c>
      <c r="B154" s="113" t="s">
        <v>383</v>
      </c>
      <c r="C154" s="113">
        <v>348.1</v>
      </c>
      <c r="D154" s="113">
        <v>350.5</v>
      </c>
      <c r="E154" s="113">
        <v>348.1</v>
      </c>
      <c r="F154" s="113">
        <v>349.4</v>
      </c>
      <c r="G154" s="113">
        <v>348.8</v>
      </c>
      <c r="H154" s="113">
        <v>349.9</v>
      </c>
      <c r="I154" s="113">
        <v>10233</v>
      </c>
      <c r="J154" s="113">
        <v>3578689</v>
      </c>
      <c r="K154" s="115">
        <v>43525</v>
      </c>
      <c r="L154" s="113">
        <v>421</v>
      </c>
      <c r="M154" s="113" t="s">
        <v>511</v>
      </c>
      <c r="N154" s="351"/>
    </row>
    <row r="155" spans="1:14">
      <c r="A155" s="113" t="s">
        <v>512</v>
      </c>
      <c r="B155" s="113" t="s">
        <v>383</v>
      </c>
      <c r="C155" s="113">
        <v>456</v>
      </c>
      <c r="D155" s="113">
        <v>459</v>
      </c>
      <c r="E155" s="113">
        <v>449.15</v>
      </c>
      <c r="F155" s="113">
        <v>453.6</v>
      </c>
      <c r="G155" s="113">
        <v>453.65</v>
      </c>
      <c r="H155" s="113">
        <v>453</v>
      </c>
      <c r="I155" s="113">
        <v>211484</v>
      </c>
      <c r="J155" s="113">
        <v>95841024</v>
      </c>
      <c r="K155" s="115">
        <v>43525</v>
      </c>
      <c r="L155" s="113">
        <v>5123</v>
      </c>
      <c r="M155" s="113" t="s">
        <v>513</v>
      </c>
      <c r="N155" s="351"/>
    </row>
    <row r="156" spans="1:14">
      <c r="A156" s="113" t="s">
        <v>188</v>
      </c>
      <c r="B156" s="113" t="s">
        <v>383</v>
      </c>
      <c r="C156" s="113">
        <v>6480</v>
      </c>
      <c r="D156" s="113">
        <v>6540</v>
      </c>
      <c r="E156" s="113">
        <v>6428.05</v>
      </c>
      <c r="F156" s="113">
        <v>6440.6</v>
      </c>
      <c r="G156" s="113">
        <v>6435</v>
      </c>
      <c r="H156" s="113">
        <v>6462.45</v>
      </c>
      <c r="I156" s="113">
        <v>222076</v>
      </c>
      <c r="J156" s="113">
        <v>1438266920.1500001</v>
      </c>
      <c r="K156" s="115">
        <v>43525</v>
      </c>
      <c r="L156" s="113">
        <v>25908</v>
      </c>
      <c r="M156" s="113" t="s">
        <v>514</v>
      </c>
      <c r="N156" s="351"/>
    </row>
    <row r="157" spans="1:14">
      <c r="A157" s="113" t="s">
        <v>515</v>
      </c>
      <c r="B157" s="113" t="s">
        <v>383</v>
      </c>
      <c r="C157" s="113">
        <v>8.4499999999999993</v>
      </c>
      <c r="D157" s="113">
        <v>8.65</v>
      </c>
      <c r="E157" s="113">
        <v>8.4499999999999993</v>
      </c>
      <c r="F157" s="113">
        <v>8.5500000000000007</v>
      </c>
      <c r="G157" s="113">
        <v>8.5500000000000007</v>
      </c>
      <c r="H157" s="113">
        <v>8.25</v>
      </c>
      <c r="I157" s="113">
        <v>2919731</v>
      </c>
      <c r="J157" s="113">
        <v>24919506.25</v>
      </c>
      <c r="K157" s="115">
        <v>43525</v>
      </c>
      <c r="L157" s="113">
        <v>2651</v>
      </c>
      <c r="M157" s="113" t="s">
        <v>2873</v>
      </c>
      <c r="N157" s="351"/>
    </row>
    <row r="158" spans="1:14">
      <c r="A158" s="113" t="s">
        <v>516</v>
      </c>
      <c r="B158" s="113" t="s">
        <v>383</v>
      </c>
      <c r="C158" s="113">
        <v>3165.1</v>
      </c>
      <c r="D158" s="113">
        <v>3205</v>
      </c>
      <c r="E158" s="113">
        <v>3152</v>
      </c>
      <c r="F158" s="113">
        <v>3170.3</v>
      </c>
      <c r="G158" s="113">
        <v>3157</v>
      </c>
      <c r="H158" s="113">
        <v>3165.05</v>
      </c>
      <c r="I158" s="113">
        <v>12820</v>
      </c>
      <c r="J158" s="113">
        <v>40843349.950000003</v>
      </c>
      <c r="K158" s="115">
        <v>43525</v>
      </c>
      <c r="L158" s="113">
        <v>2231</v>
      </c>
      <c r="M158" s="113" t="s">
        <v>2874</v>
      </c>
      <c r="N158" s="351"/>
    </row>
    <row r="159" spans="1:14">
      <c r="A159" s="113" t="s">
        <v>187</v>
      </c>
      <c r="B159" s="113" t="s">
        <v>383</v>
      </c>
      <c r="C159" s="113">
        <v>2663.3</v>
      </c>
      <c r="D159" s="113">
        <v>2674.3</v>
      </c>
      <c r="E159" s="113">
        <v>2640</v>
      </c>
      <c r="F159" s="113">
        <v>2660.75</v>
      </c>
      <c r="G159" s="113">
        <v>2659.3</v>
      </c>
      <c r="H159" s="113">
        <v>2649</v>
      </c>
      <c r="I159" s="113">
        <v>707094</v>
      </c>
      <c r="J159" s="113">
        <v>1879699727.6500001</v>
      </c>
      <c r="K159" s="115">
        <v>43525</v>
      </c>
      <c r="L159" s="113">
        <v>37164</v>
      </c>
      <c r="M159" s="113" t="s">
        <v>1885</v>
      </c>
      <c r="N159" s="351"/>
    </row>
    <row r="160" spans="1:14">
      <c r="A160" s="113" t="s">
        <v>517</v>
      </c>
      <c r="B160" s="113" t="s">
        <v>383</v>
      </c>
      <c r="C160" s="113">
        <v>81.400000000000006</v>
      </c>
      <c r="D160" s="113">
        <v>83.25</v>
      </c>
      <c r="E160" s="113">
        <v>81</v>
      </c>
      <c r="F160" s="113">
        <v>81.2</v>
      </c>
      <c r="G160" s="113">
        <v>81.05</v>
      </c>
      <c r="H160" s="113">
        <v>80.7</v>
      </c>
      <c r="I160" s="113">
        <v>32136</v>
      </c>
      <c r="J160" s="113">
        <v>2629767.7000000002</v>
      </c>
      <c r="K160" s="115">
        <v>43525</v>
      </c>
      <c r="L160" s="113">
        <v>556</v>
      </c>
      <c r="M160" s="113" t="s">
        <v>518</v>
      </c>
      <c r="N160" s="351"/>
    </row>
    <row r="161" spans="1:14">
      <c r="A161" s="113" t="s">
        <v>519</v>
      </c>
      <c r="B161" s="113" t="s">
        <v>383</v>
      </c>
      <c r="C161" s="113">
        <v>402</v>
      </c>
      <c r="D161" s="113">
        <v>424</v>
      </c>
      <c r="E161" s="113">
        <v>402</v>
      </c>
      <c r="F161" s="113">
        <v>420.2</v>
      </c>
      <c r="G161" s="113">
        <v>416.1</v>
      </c>
      <c r="H161" s="113">
        <v>405.35</v>
      </c>
      <c r="I161" s="113">
        <v>9375</v>
      </c>
      <c r="J161" s="113">
        <v>3904881.4</v>
      </c>
      <c r="K161" s="115">
        <v>43525</v>
      </c>
      <c r="L161" s="113">
        <v>587</v>
      </c>
      <c r="M161" s="113" t="s">
        <v>520</v>
      </c>
      <c r="N161" s="351"/>
    </row>
    <row r="162" spans="1:14">
      <c r="A162" s="113" t="s">
        <v>2374</v>
      </c>
      <c r="B162" s="113" t="s">
        <v>383</v>
      </c>
      <c r="C162" s="113">
        <v>38.65</v>
      </c>
      <c r="D162" s="113">
        <v>38.700000000000003</v>
      </c>
      <c r="E162" s="113">
        <v>36.5</v>
      </c>
      <c r="F162" s="113">
        <v>37.950000000000003</v>
      </c>
      <c r="G162" s="113">
        <v>38.5</v>
      </c>
      <c r="H162" s="113">
        <v>36.35</v>
      </c>
      <c r="I162" s="113">
        <v>21105</v>
      </c>
      <c r="J162" s="113">
        <v>801101.25</v>
      </c>
      <c r="K162" s="115">
        <v>43525</v>
      </c>
      <c r="L162" s="113">
        <v>367</v>
      </c>
      <c r="M162" s="113" t="s">
        <v>2375</v>
      </c>
      <c r="N162" s="351"/>
    </row>
    <row r="163" spans="1:14">
      <c r="A163" s="113" t="s">
        <v>521</v>
      </c>
      <c r="B163" s="113" t="s">
        <v>383</v>
      </c>
      <c r="C163" s="113">
        <v>886.7</v>
      </c>
      <c r="D163" s="113">
        <v>900.3</v>
      </c>
      <c r="E163" s="113">
        <v>886.2</v>
      </c>
      <c r="F163" s="113">
        <v>894.7</v>
      </c>
      <c r="G163" s="113">
        <v>891.05</v>
      </c>
      <c r="H163" s="113">
        <v>885.7</v>
      </c>
      <c r="I163" s="113">
        <v>538236</v>
      </c>
      <c r="J163" s="113">
        <v>481114827</v>
      </c>
      <c r="K163" s="115">
        <v>43525</v>
      </c>
      <c r="L163" s="113">
        <v>15232</v>
      </c>
      <c r="M163" s="113" t="s">
        <v>522</v>
      </c>
      <c r="N163" s="351"/>
    </row>
    <row r="164" spans="1:14">
      <c r="A164" s="113" t="s">
        <v>523</v>
      </c>
      <c r="B164" s="113" t="s">
        <v>383</v>
      </c>
      <c r="C164" s="113">
        <v>3.7</v>
      </c>
      <c r="D164" s="113">
        <v>3.85</v>
      </c>
      <c r="E164" s="113">
        <v>3.65</v>
      </c>
      <c r="F164" s="113">
        <v>3.8</v>
      </c>
      <c r="G164" s="113">
        <v>3.85</v>
      </c>
      <c r="H164" s="113">
        <v>3.65</v>
      </c>
      <c r="I164" s="113">
        <v>735734</v>
      </c>
      <c r="J164" s="113">
        <v>2744884.3</v>
      </c>
      <c r="K164" s="115">
        <v>43525</v>
      </c>
      <c r="L164" s="113">
        <v>548</v>
      </c>
      <c r="M164" s="113" t="s">
        <v>524</v>
      </c>
      <c r="N164" s="351"/>
    </row>
    <row r="165" spans="1:14">
      <c r="A165" s="113" t="s">
        <v>525</v>
      </c>
      <c r="B165" s="113" t="s">
        <v>383</v>
      </c>
      <c r="C165" s="113">
        <v>176.8</v>
      </c>
      <c r="D165" s="113">
        <v>181.15</v>
      </c>
      <c r="E165" s="113">
        <v>175</v>
      </c>
      <c r="F165" s="113">
        <v>180.4</v>
      </c>
      <c r="G165" s="113">
        <v>180</v>
      </c>
      <c r="H165" s="113">
        <v>176.75</v>
      </c>
      <c r="I165" s="113">
        <v>31654</v>
      </c>
      <c r="J165" s="113">
        <v>5676840.5</v>
      </c>
      <c r="K165" s="115">
        <v>43525</v>
      </c>
      <c r="L165" s="113">
        <v>910</v>
      </c>
      <c r="M165" s="113" t="s">
        <v>526</v>
      </c>
      <c r="N165" s="351"/>
    </row>
    <row r="166" spans="1:14">
      <c r="A166" s="113" t="s">
        <v>527</v>
      </c>
      <c r="B166" s="113" t="s">
        <v>383</v>
      </c>
      <c r="C166" s="113">
        <v>69.8</v>
      </c>
      <c r="D166" s="113">
        <v>71.2</v>
      </c>
      <c r="E166" s="113">
        <v>69.55</v>
      </c>
      <c r="F166" s="113">
        <v>70.599999999999994</v>
      </c>
      <c r="G166" s="113">
        <v>70.400000000000006</v>
      </c>
      <c r="H166" s="113">
        <v>69.8</v>
      </c>
      <c r="I166" s="113">
        <v>12543</v>
      </c>
      <c r="J166" s="113">
        <v>886781</v>
      </c>
      <c r="K166" s="115">
        <v>43525</v>
      </c>
      <c r="L166" s="113">
        <v>142</v>
      </c>
      <c r="M166" s="113" t="s">
        <v>528</v>
      </c>
      <c r="N166" s="351"/>
    </row>
    <row r="167" spans="1:14">
      <c r="A167" s="113" t="s">
        <v>529</v>
      </c>
      <c r="B167" s="113" t="s">
        <v>383</v>
      </c>
      <c r="C167" s="113">
        <v>134.25</v>
      </c>
      <c r="D167" s="113">
        <v>136.75</v>
      </c>
      <c r="E167" s="113">
        <v>133.55000000000001</v>
      </c>
      <c r="F167" s="113">
        <v>134.94999999999999</v>
      </c>
      <c r="G167" s="113">
        <v>134.75</v>
      </c>
      <c r="H167" s="113">
        <v>131</v>
      </c>
      <c r="I167" s="113">
        <v>4431652</v>
      </c>
      <c r="J167" s="113">
        <v>598203961.14999998</v>
      </c>
      <c r="K167" s="115">
        <v>43525</v>
      </c>
      <c r="L167" s="113">
        <v>31006</v>
      </c>
      <c r="M167" s="113" t="s">
        <v>530</v>
      </c>
      <c r="N167" s="351"/>
    </row>
    <row r="168" spans="1:14">
      <c r="A168" s="113" t="s">
        <v>3369</v>
      </c>
      <c r="B168" s="113" t="s">
        <v>383</v>
      </c>
      <c r="C168" s="113">
        <v>41</v>
      </c>
      <c r="D168" s="113">
        <v>43.75</v>
      </c>
      <c r="E168" s="113">
        <v>37.65</v>
      </c>
      <c r="F168" s="113">
        <v>41.2</v>
      </c>
      <c r="G168" s="113">
        <v>41.2</v>
      </c>
      <c r="H168" s="113">
        <v>42.5</v>
      </c>
      <c r="I168" s="113">
        <v>2548</v>
      </c>
      <c r="J168" s="113">
        <v>101896.1</v>
      </c>
      <c r="K168" s="115">
        <v>43525</v>
      </c>
      <c r="L168" s="113">
        <v>71</v>
      </c>
      <c r="M168" s="113" t="s">
        <v>3370</v>
      </c>
      <c r="N168" s="351"/>
    </row>
    <row r="169" spans="1:14">
      <c r="A169" s="113" t="s">
        <v>531</v>
      </c>
      <c r="B169" s="113" t="s">
        <v>383</v>
      </c>
      <c r="C169" s="113">
        <v>1594</v>
      </c>
      <c r="D169" s="113">
        <v>1629.8</v>
      </c>
      <c r="E169" s="113">
        <v>1551.2</v>
      </c>
      <c r="F169" s="113">
        <v>1610.2</v>
      </c>
      <c r="G169" s="113">
        <v>1615</v>
      </c>
      <c r="H169" s="113">
        <v>1537.55</v>
      </c>
      <c r="I169" s="113">
        <v>3854</v>
      </c>
      <c r="J169" s="113">
        <v>6148726.2999999998</v>
      </c>
      <c r="K169" s="115">
        <v>43525</v>
      </c>
      <c r="L169" s="113">
        <v>379</v>
      </c>
      <c r="M169" s="113" t="s">
        <v>532</v>
      </c>
      <c r="N169" s="351"/>
    </row>
    <row r="170" spans="1:14">
      <c r="A170" s="113" t="s">
        <v>533</v>
      </c>
      <c r="B170" s="113" t="s">
        <v>383</v>
      </c>
      <c r="C170" s="113">
        <v>146</v>
      </c>
      <c r="D170" s="113">
        <v>151.05000000000001</v>
      </c>
      <c r="E170" s="113">
        <v>146</v>
      </c>
      <c r="F170" s="113">
        <v>150.30000000000001</v>
      </c>
      <c r="G170" s="113">
        <v>150.94999999999999</v>
      </c>
      <c r="H170" s="113">
        <v>146.1</v>
      </c>
      <c r="I170" s="113">
        <v>46655</v>
      </c>
      <c r="J170" s="113">
        <v>6958686.4500000002</v>
      </c>
      <c r="K170" s="115">
        <v>43525</v>
      </c>
      <c r="L170" s="113">
        <v>767</v>
      </c>
      <c r="M170" s="113" t="s">
        <v>534</v>
      </c>
      <c r="N170" s="351"/>
    </row>
    <row r="171" spans="1:14">
      <c r="A171" s="113" t="s">
        <v>2535</v>
      </c>
      <c r="B171" s="113" t="s">
        <v>383</v>
      </c>
      <c r="C171" s="113">
        <v>484.5</v>
      </c>
      <c r="D171" s="113">
        <v>486</v>
      </c>
      <c r="E171" s="113">
        <v>478</v>
      </c>
      <c r="F171" s="113">
        <v>480.05</v>
      </c>
      <c r="G171" s="113">
        <v>478.5</v>
      </c>
      <c r="H171" s="113">
        <v>480.05</v>
      </c>
      <c r="I171" s="113">
        <v>242847</v>
      </c>
      <c r="J171" s="113">
        <v>116860546.34999999</v>
      </c>
      <c r="K171" s="115">
        <v>43525</v>
      </c>
      <c r="L171" s="113">
        <v>8323</v>
      </c>
      <c r="M171" s="113" t="s">
        <v>2536</v>
      </c>
      <c r="N171" s="351"/>
    </row>
    <row r="172" spans="1:14">
      <c r="A172" s="113" t="s">
        <v>2059</v>
      </c>
      <c r="B172" s="113" t="s">
        <v>383</v>
      </c>
      <c r="C172" s="113">
        <v>39.5</v>
      </c>
      <c r="D172" s="113">
        <v>39.5</v>
      </c>
      <c r="E172" s="113">
        <v>35.700000000000003</v>
      </c>
      <c r="F172" s="113">
        <v>36.799999999999997</v>
      </c>
      <c r="G172" s="113">
        <v>36.1</v>
      </c>
      <c r="H172" s="113">
        <v>39.450000000000003</v>
      </c>
      <c r="I172" s="113">
        <v>35119</v>
      </c>
      <c r="J172" s="113">
        <v>1312118.5</v>
      </c>
      <c r="K172" s="115">
        <v>43525</v>
      </c>
      <c r="L172" s="113">
        <v>328</v>
      </c>
      <c r="M172" s="113" t="s">
        <v>2060</v>
      </c>
      <c r="N172" s="351"/>
    </row>
    <row r="173" spans="1:14">
      <c r="A173" s="113" t="s">
        <v>45</v>
      </c>
      <c r="B173" s="113" t="s">
        <v>383</v>
      </c>
      <c r="C173" s="113">
        <v>102</v>
      </c>
      <c r="D173" s="113">
        <v>108.8</v>
      </c>
      <c r="E173" s="113">
        <v>101.6</v>
      </c>
      <c r="F173" s="113">
        <v>108.1</v>
      </c>
      <c r="G173" s="113">
        <v>108.5</v>
      </c>
      <c r="H173" s="113">
        <v>101</v>
      </c>
      <c r="I173" s="113">
        <v>29505475</v>
      </c>
      <c r="J173" s="113">
        <v>3127350425.75</v>
      </c>
      <c r="K173" s="115">
        <v>43525</v>
      </c>
      <c r="L173" s="113">
        <v>80989</v>
      </c>
      <c r="M173" s="113" t="s">
        <v>535</v>
      </c>
      <c r="N173" s="351"/>
    </row>
    <row r="174" spans="1:14">
      <c r="A174" s="113" t="s">
        <v>536</v>
      </c>
      <c r="B174" s="113" t="s">
        <v>383</v>
      </c>
      <c r="C174" s="113">
        <v>2742.33</v>
      </c>
      <c r="D174" s="113">
        <v>2754.54</v>
      </c>
      <c r="E174" s="113">
        <v>2742.03</v>
      </c>
      <c r="F174" s="113">
        <v>2750.68</v>
      </c>
      <c r="G174" s="113">
        <v>2745.33</v>
      </c>
      <c r="H174" s="113">
        <v>2735.66</v>
      </c>
      <c r="I174" s="113">
        <v>9326</v>
      </c>
      <c r="J174" s="113">
        <v>25625200.780000001</v>
      </c>
      <c r="K174" s="115">
        <v>43525</v>
      </c>
      <c r="L174" s="113">
        <v>151</v>
      </c>
      <c r="M174" s="113" t="s">
        <v>537</v>
      </c>
      <c r="N174" s="351"/>
    </row>
    <row r="175" spans="1:14">
      <c r="A175" s="113" t="s">
        <v>46</v>
      </c>
      <c r="B175" s="113" t="s">
        <v>383</v>
      </c>
      <c r="C175" s="113">
        <v>83.2</v>
      </c>
      <c r="D175" s="113">
        <v>88.25</v>
      </c>
      <c r="E175" s="113">
        <v>83.15</v>
      </c>
      <c r="F175" s="113">
        <v>87.5</v>
      </c>
      <c r="G175" s="113">
        <v>87.75</v>
      </c>
      <c r="H175" s="113">
        <v>83.1</v>
      </c>
      <c r="I175" s="113">
        <v>13952084</v>
      </c>
      <c r="J175" s="113">
        <v>1207947928.75</v>
      </c>
      <c r="K175" s="115">
        <v>43525</v>
      </c>
      <c r="L175" s="113">
        <v>40031</v>
      </c>
      <c r="M175" s="113" t="s">
        <v>538</v>
      </c>
      <c r="N175" s="351"/>
    </row>
    <row r="176" spans="1:14">
      <c r="A176" s="113" t="s">
        <v>539</v>
      </c>
      <c r="B176" s="113" t="s">
        <v>383</v>
      </c>
      <c r="C176" s="113">
        <v>64.400000000000006</v>
      </c>
      <c r="D176" s="113">
        <v>72.599999999999994</v>
      </c>
      <c r="E176" s="113">
        <v>63.4</v>
      </c>
      <c r="F176" s="113">
        <v>69.2</v>
      </c>
      <c r="G176" s="113">
        <v>69</v>
      </c>
      <c r="H176" s="113">
        <v>63.05</v>
      </c>
      <c r="I176" s="113">
        <v>13006</v>
      </c>
      <c r="J176" s="113">
        <v>890860.6</v>
      </c>
      <c r="K176" s="115">
        <v>43525</v>
      </c>
      <c r="L176" s="113">
        <v>248</v>
      </c>
      <c r="M176" s="113" t="s">
        <v>540</v>
      </c>
      <c r="N176" s="351"/>
    </row>
    <row r="177" spans="1:14">
      <c r="A177" s="113" t="s">
        <v>2629</v>
      </c>
      <c r="B177" s="113" t="s">
        <v>383</v>
      </c>
      <c r="C177" s="113">
        <v>7</v>
      </c>
      <c r="D177" s="113">
        <v>7.1</v>
      </c>
      <c r="E177" s="113">
        <v>6.75</v>
      </c>
      <c r="F177" s="113">
        <v>6.8</v>
      </c>
      <c r="G177" s="113">
        <v>6.9</v>
      </c>
      <c r="H177" s="113">
        <v>6.75</v>
      </c>
      <c r="I177" s="113">
        <v>17138</v>
      </c>
      <c r="J177" s="113">
        <v>117843.85</v>
      </c>
      <c r="K177" s="115">
        <v>43525</v>
      </c>
      <c r="L177" s="113">
        <v>95</v>
      </c>
      <c r="M177" s="113" t="s">
        <v>2630</v>
      </c>
      <c r="N177" s="351"/>
    </row>
    <row r="178" spans="1:14">
      <c r="A178" s="113" t="s">
        <v>541</v>
      </c>
      <c r="B178" s="113" t="s">
        <v>383</v>
      </c>
      <c r="C178" s="113">
        <v>1325</v>
      </c>
      <c r="D178" s="113">
        <v>1355</v>
      </c>
      <c r="E178" s="113">
        <v>1305.75</v>
      </c>
      <c r="F178" s="113">
        <v>1331.25</v>
      </c>
      <c r="G178" s="113">
        <v>1329</v>
      </c>
      <c r="H178" s="113">
        <v>1319.2</v>
      </c>
      <c r="I178" s="113">
        <v>17486</v>
      </c>
      <c r="J178" s="113">
        <v>23212451.850000001</v>
      </c>
      <c r="K178" s="115">
        <v>43525</v>
      </c>
      <c r="L178" s="113">
        <v>974</v>
      </c>
      <c r="M178" s="113" t="s">
        <v>542</v>
      </c>
      <c r="N178" s="351"/>
    </row>
    <row r="179" spans="1:14">
      <c r="A179" s="113" t="s">
        <v>3161</v>
      </c>
      <c r="B179" s="113" t="s">
        <v>383</v>
      </c>
      <c r="C179" s="113">
        <v>191.95</v>
      </c>
      <c r="D179" s="113">
        <v>191.95</v>
      </c>
      <c r="E179" s="113">
        <v>180.15</v>
      </c>
      <c r="F179" s="113">
        <v>185.4</v>
      </c>
      <c r="G179" s="113">
        <v>185.05</v>
      </c>
      <c r="H179" s="113">
        <v>185</v>
      </c>
      <c r="I179" s="113">
        <v>801</v>
      </c>
      <c r="J179" s="113">
        <v>147357.15</v>
      </c>
      <c r="K179" s="115">
        <v>43525</v>
      </c>
      <c r="L179" s="113">
        <v>27</v>
      </c>
      <c r="M179" s="113" t="s">
        <v>3162</v>
      </c>
      <c r="N179" s="351"/>
    </row>
    <row r="180" spans="1:14">
      <c r="A180" s="113" t="s">
        <v>47</v>
      </c>
      <c r="B180" s="113" t="s">
        <v>383</v>
      </c>
      <c r="C180" s="113">
        <v>1290.25</v>
      </c>
      <c r="D180" s="113">
        <v>1297.25</v>
      </c>
      <c r="E180" s="113">
        <v>1271.25</v>
      </c>
      <c r="F180" s="113">
        <v>1280.05</v>
      </c>
      <c r="G180" s="113">
        <v>1279.5</v>
      </c>
      <c r="H180" s="113">
        <v>1288.8</v>
      </c>
      <c r="I180" s="113">
        <v>761639</v>
      </c>
      <c r="J180" s="113">
        <v>976457538.39999998</v>
      </c>
      <c r="K180" s="115">
        <v>43525</v>
      </c>
      <c r="L180" s="113">
        <v>25975</v>
      </c>
      <c r="M180" s="113" t="s">
        <v>543</v>
      </c>
      <c r="N180" s="351"/>
    </row>
    <row r="181" spans="1:14">
      <c r="A181" s="113" t="s">
        <v>544</v>
      </c>
      <c r="B181" s="113" t="s">
        <v>383</v>
      </c>
      <c r="C181" s="113">
        <v>4312.3500000000004</v>
      </c>
      <c r="D181" s="113">
        <v>4339.05</v>
      </c>
      <c r="E181" s="113">
        <v>4280</v>
      </c>
      <c r="F181" s="113">
        <v>4292.7</v>
      </c>
      <c r="G181" s="113">
        <v>4280</v>
      </c>
      <c r="H181" s="113">
        <v>4345.8999999999996</v>
      </c>
      <c r="I181" s="113">
        <v>23202</v>
      </c>
      <c r="J181" s="113">
        <v>99355163.299999997</v>
      </c>
      <c r="K181" s="115">
        <v>43525</v>
      </c>
      <c r="L181" s="113">
        <v>1173</v>
      </c>
      <c r="M181" s="113" t="s">
        <v>545</v>
      </c>
      <c r="N181" s="351"/>
    </row>
    <row r="182" spans="1:14">
      <c r="A182" s="113" t="s">
        <v>546</v>
      </c>
      <c r="B182" s="113" t="s">
        <v>383</v>
      </c>
      <c r="C182" s="113">
        <v>1033.8</v>
      </c>
      <c r="D182" s="113">
        <v>1069.8</v>
      </c>
      <c r="E182" s="113">
        <v>1025.5</v>
      </c>
      <c r="F182" s="113">
        <v>1065.75</v>
      </c>
      <c r="G182" s="113">
        <v>1063</v>
      </c>
      <c r="H182" s="113">
        <v>1023.15</v>
      </c>
      <c r="I182" s="113">
        <v>8629</v>
      </c>
      <c r="J182" s="113">
        <v>9062219.25</v>
      </c>
      <c r="K182" s="115">
        <v>43525</v>
      </c>
      <c r="L182" s="113">
        <v>1020</v>
      </c>
      <c r="M182" s="113" t="s">
        <v>547</v>
      </c>
      <c r="N182" s="351"/>
    </row>
    <row r="183" spans="1:14">
      <c r="A183" s="113" t="s">
        <v>548</v>
      </c>
      <c r="B183" s="113" t="s">
        <v>383</v>
      </c>
      <c r="C183" s="113">
        <v>1193</v>
      </c>
      <c r="D183" s="113">
        <v>1233</v>
      </c>
      <c r="E183" s="113">
        <v>1193</v>
      </c>
      <c r="F183" s="113">
        <v>1219.55</v>
      </c>
      <c r="G183" s="113">
        <v>1220</v>
      </c>
      <c r="H183" s="113">
        <v>1192.3499999999999</v>
      </c>
      <c r="I183" s="113">
        <v>85912</v>
      </c>
      <c r="J183" s="113">
        <v>104134554.05</v>
      </c>
      <c r="K183" s="115">
        <v>43525</v>
      </c>
      <c r="L183" s="113">
        <v>3546</v>
      </c>
      <c r="M183" s="113" t="s">
        <v>549</v>
      </c>
      <c r="N183" s="351"/>
    </row>
    <row r="184" spans="1:14">
      <c r="A184" s="113" t="s">
        <v>3125</v>
      </c>
      <c r="B184" s="113" t="s">
        <v>383</v>
      </c>
      <c r="C184" s="113">
        <v>3.05</v>
      </c>
      <c r="D184" s="113">
        <v>3.1</v>
      </c>
      <c r="E184" s="113">
        <v>2.9</v>
      </c>
      <c r="F184" s="113">
        <v>3.05</v>
      </c>
      <c r="G184" s="113">
        <v>3</v>
      </c>
      <c r="H184" s="113">
        <v>3</v>
      </c>
      <c r="I184" s="113">
        <v>623050</v>
      </c>
      <c r="J184" s="113">
        <v>1869801.1</v>
      </c>
      <c r="K184" s="115">
        <v>43525</v>
      </c>
      <c r="L184" s="113">
        <v>337</v>
      </c>
      <c r="M184" s="113" t="s">
        <v>2594</v>
      </c>
      <c r="N184" s="351"/>
    </row>
    <row r="185" spans="1:14">
      <c r="A185" s="113" t="s">
        <v>2533</v>
      </c>
      <c r="B185" s="113" t="s">
        <v>383</v>
      </c>
      <c r="C185" s="113">
        <v>304</v>
      </c>
      <c r="D185" s="113">
        <v>307</v>
      </c>
      <c r="E185" s="113">
        <v>285.2</v>
      </c>
      <c r="F185" s="113">
        <v>286.85000000000002</v>
      </c>
      <c r="G185" s="113">
        <v>286.3</v>
      </c>
      <c r="H185" s="113">
        <v>304</v>
      </c>
      <c r="I185" s="113">
        <v>238191</v>
      </c>
      <c r="J185" s="113">
        <v>69542942</v>
      </c>
      <c r="K185" s="115">
        <v>43525</v>
      </c>
      <c r="L185" s="113">
        <v>8184</v>
      </c>
      <c r="M185" s="113" t="s">
        <v>2534</v>
      </c>
      <c r="N185" s="351"/>
    </row>
    <row r="186" spans="1:14">
      <c r="A186" s="113" t="s">
        <v>2061</v>
      </c>
      <c r="B186" s="113" t="s">
        <v>383</v>
      </c>
      <c r="C186" s="113">
        <v>15.5</v>
      </c>
      <c r="D186" s="113">
        <v>15.5</v>
      </c>
      <c r="E186" s="113">
        <v>15</v>
      </c>
      <c r="F186" s="113">
        <v>15.05</v>
      </c>
      <c r="G186" s="113">
        <v>15.05</v>
      </c>
      <c r="H186" s="113">
        <v>15</v>
      </c>
      <c r="I186" s="113">
        <v>9362</v>
      </c>
      <c r="J186" s="113">
        <v>141304.75</v>
      </c>
      <c r="K186" s="115">
        <v>43525</v>
      </c>
      <c r="L186" s="113">
        <v>51</v>
      </c>
      <c r="M186" s="113" t="s">
        <v>2062</v>
      </c>
      <c r="N186" s="351"/>
    </row>
    <row r="187" spans="1:14">
      <c r="A187" s="113" t="s">
        <v>3196</v>
      </c>
      <c r="B187" s="113" t="s">
        <v>383</v>
      </c>
      <c r="C187" s="113">
        <v>16.3</v>
      </c>
      <c r="D187" s="113">
        <v>16.95</v>
      </c>
      <c r="E187" s="113">
        <v>16.3</v>
      </c>
      <c r="F187" s="113">
        <v>16.75</v>
      </c>
      <c r="G187" s="113">
        <v>16.850000000000001</v>
      </c>
      <c r="H187" s="113">
        <v>16.649999999999999</v>
      </c>
      <c r="I187" s="113">
        <v>1663</v>
      </c>
      <c r="J187" s="113">
        <v>27658.799999999999</v>
      </c>
      <c r="K187" s="115">
        <v>43525</v>
      </c>
      <c r="L187" s="113">
        <v>23</v>
      </c>
      <c r="M187" s="113" t="s">
        <v>3197</v>
      </c>
      <c r="N187" s="351"/>
    </row>
    <row r="188" spans="1:14">
      <c r="A188" s="113" t="s">
        <v>189</v>
      </c>
      <c r="B188" s="113" t="s">
        <v>383</v>
      </c>
      <c r="C188" s="113">
        <v>83</v>
      </c>
      <c r="D188" s="113">
        <v>85.3</v>
      </c>
      <c r="E188" s="113">
        <v>83</v>
      </c>
      <c r="F188" s="113">
        <v>85</v>
      </c>
      <c r="G188" s="113">
        <v>85</v>
      </c>
      <c r="H188" s="113">
        <v>82.5</v>
      </c>
      <c r="I188" s="113">
        <v>11338932</v>
      </c>
      <c r="J188" s="113">
        <v>955346218</v>
      </c>
      <c r="K188" s="115">
        <v>43525</v>
      </c>
      <c r="L188" s="113">
        <v>36925</v>
      </c>
      <c r="M188" s="113" t="s">
        <v>2016</v>
      </c>
      <c r="N188" s="351"/>
    </row>
    <row r="189" spans="1:14">
      <c r="A189" s="113" t="s">
        <v>238</v>
      </c>
      <c r="B189" s="113" t="s">
        <v>383</v>
      </c>
      <c r="C189" s="113">
        <v>843.9</v>
      </c>
      <c r="D189" s="113">
        <v>858.95</v>
      </c>
      <c r="E189" s="113">
        <v>838.65</v>
      </c>
      <c r="F189" s="113">
        <v>851</v>
      </c>
      <c r="G189" s="113">
        <v>853</v>
      </c>
      <c r="H189" s="113">
        <v>835.3</v>
      </c>
      <c r="I189" s="113">
        <v>1680749</v>
      </c>
      <c r="J189" s="113">
        <v>1429224919.2</v>
      </c>
      <c r="K189" s="115">
        <v>43525</v>
      </c>
      <c r="L189" s="113">
        <v>28462</v>
      </c>
      <c r="M189" s="113" t="s">
        <v>550</v>
      </c>
      <c r="N189" s="351"/>
    </row>
    <row r="190" spans="1:14">
      <c r="A190" s="113" t="s">
        <v>551</v>
      </c>
      <c r="B190" s="113" t="s">
        <v>383</v>
      </c>
      <c r="C190" s="113">
        <v>64.650000000000006</v>
      </c>
      <c r="D190" s="113">
        <v>71.7</v>
      </c>
      <c r="E190" s="113">
        <v>64</v>
      </c>
      <c r="F190" s="113">
        <v>69.3</v>
      </c>
      <c r="G190" s="113">
        <v>69.349999999999994</v>
      </c>
      <c r="H190" s="113">
        <v>63.8</v>
      </c>
      <c r="I190" s="113">
        <v>1688230</v>
      </c>
      <c r="J190" s="113">
        <v>115029021.84999999</v>
      </c>
      <c r="K190" s="115">
        <v>43525</v>
      </c>
      <c r="L190" s="113">
        <v>10999</v>
      </c>
      <c r="M190" s="113" t="s">
        <v>552</v>
      </c>
      <c r="N190" s="351"/>
    </row>
    <row r="191" spans="1:14">
      <c r="A191" s="113" t="s">
        <v>553</v>
      </c>
      <c r="B191" s="113" t="s">
        <v>383</v>
      </c>
      <c r="C191" s="113">
        <v>304.89999999999998</v>
      </c>
      <c r="D191" s="113">
        <v>307.39999999999998</v>
      </c>
      <c r="E191" s="113">
        <v>301.2</v>
      </c>
      <c r="F191" s="113">
        <v>302.2</v>
      </c>
      <c r="G191" s="113">
        <v>301.8</v>
      </c>
      <c r="H191" s="113">
        <v>304.95</v>
      </c>
      <c r="I191" s="113">
        <v>472234</v>
      </c>
      <c r="J191" s="113">
        <v>143443579</v>
      </c>
      <c r="K191" s="115">
        <v>43525</v>
      </c>
      <c r="L191" s="113">
        <v>8670</v>
      </c>
      <c r="M191" s="113" t="s">
        <v>2875</v>
      </c>
      <c r="N191" s="351"/>
    </row>
    <row r="192" spans="1:14">
      <c r="A192" s="113" t="s">
        <v>554</v>
      </c>
      <c r="B192" s="113" t="s">
        <v>383</v>
      </c>
      <c r="C192" s="113">
        <v>232.4</v>
      </c>
      <c r="D192" s="113">
        <v>243.95</v>
      </c>
      <c r="E192" s="113">
        <v>231</v>
      </c>
      <c r="F192" s="113">
        <v>240.4</v>
      </c>
      <c r="G192" s="113">
        <v>241.25</v>
      </c>
      <c r="H192" s="113">
        <v>230.45</v>
      </c>
      <c r="I192" s="113">
        <v>310853</v>
      </c>
      <c r="J192" s="113">
        <v>74186563.599999994</v>
      </c>
      <c r="K192" s="115">
        <v>43525</v>
      </c>
      <c r="L192" s="113">
        <v>4846</v>
      </c>
      <c r="M192" s="113" t="s">
        <v>555</v>
      </c>
      <c r="N192" s="351"/>
    </row>
    <row r="193" spans="1:14">
      <c r="A193" s="113" t="s">
        <v>556</v>
      </c>
      <c r="B193" s="113" t="s">
        <v>383</v>
      </c>
      <c r="C193" s="113">
        <v>180.9</v>
      </c>
      <c r="D193" s="113">
        <v>185.4</v>
      </c>
      <c r="E193" s="113">
        <v>179.8</v>
      </c>
      <c r="F193" s="113">
        <v>181.65</v>
      </c>
      <c r="G193" s="113">
        <v>181.2</v>
      </c>
      <c r="H193" s="113">
        <v>179.75</v>
      </c>
      <c r="I193" s="113">
        <v>609352</v>
      </c>
      <c r="J193" s="113">
        <v>111182532.05</v>
      </c>
      <c r="K193" s="115">
        <v>43525</v>
      </c>
      <c r="L193" s="113">
        <v>9158</v>
      </c>
      <c r="M193" s="113" t="s">
        <v>557</v>
      </c>
      <c r="N193" s="351"/>
    </row>
    <row r="194" spans="1:14">
      <c r="A194" s="113" t="s">
        <v>3198</v>
      </c>
      <c r="B194" s="113" t="s">
        <v>3181</v>
      </c>
      <c r="C194" s="113">
        <v>2.4</v>
      </c>
      <c r="D194" s="113">
        <v>2.4</v>
      </c>
      <c r="E194" s="113">
        <v>2.2999999999999998</v>
      </c>
      <c r="F194" s="113">
        <v>2.4</v>
      </c>
      <c r="G194" s="113">
        <v>2.4</v>
      </c>
      <c r="H194" s="113">
        <v>2.2999999999999998</v>
      </c>
      <c r="I194" s="113">
        <v>12207</v>
      </c>
      <c r="J194" s="113">
        <v>29296.6</v>
      </c>
      <c r="K194" s="115">
        <v>43525</v>
      </c>
      <c r="L194" s="113">
        <v>10</v>
      </c>
      <c r="M194" s="113" t="s">
        <v>3199</v>
      </c>
      <c r="N194" s="351"/>
    </row>
    <row r="195" spans="1:14">
      <c r="A195" s="113" t="s">
        <v>558</v>
      </c>
      <c r="B195" s="113" t="s">
        <v>383</v>
      </c>
      <c r="C195" s="113">
        <v>49</v>
      </c>
      <c r="D195" s="113">
        <v>51.5</v>
      </c>
      <c r="E195" s="113">
        <v>49</v>
      </c>
      <c r="F195" s="113">
        <v>50.8</v>
      </c>
      <c r="G195" s="113">
        <v>50.65</v>
      </c>
      <c r="H195" s="113">
        <v>49</v>
      </c>
      <c r="I195" s="113">
        <v>84138</v>
      </c>
      <c r="J195" s="113">
        <v>4267744.75</v>
      </c>
      <c r="K195" s="115">
        <v>43525</v>
      </c>
      <c r="L195" s="113">
        <v>967</v>
      </c>
      <c r="M195" s="113" t="s">
        <v>559</v>
      </c>
      <c r="N195" s="351"/>
    </row>
    <row r="196" spans="1:14">
      <c r="A196" s="113" t="s">
        <v>560</v>
      </c>
      <c r="B196" s="113" t="s">
        <v>383</v>
      </c>
      <c r="C196" s="113">
        <v>233</v>
      </c>
      <c r="D196" s="113">
        <v>252</v>
      </c>
      <c r="E196" s="113">
        <v>230.1</v>
      </c>
      <c r="F196" s="113">
        <v>238.65</v>
      </c>
      <c r="G196" s="113">
        <v>238.1</v>
      </c>
      <c r="H196" s="113">
        <v>228.8</v>
      </c>
      <c r="I196" s="113">
        <v>6652</v>
      </c>
      <c r="J196" s="113">
        <v>1569747.4</v>
      </c>
      <c r="K196" s="115">
        <v>43525</v>
      </c>
      <c r="L196" s="113">
        <v>438</v>
      </c>
      <c r="M196" s="113" t="s">
        <v>1917</v>
      </c>
      <c r="N196" s="351"/>
    </row>
    <row r="197" spans="1:14">
      <c r="A197" s="113" t="s">
        <v>2084</v>
      </c>
      <c r="B197" s="113" t="s">
        <v>383</v>
      </c>
      <c r="C197" s="113">
        <v>31.95</v>
      </c>
      <c r="D197" s="113">
        <v>31.95</v>
      </c>
      <c r="E197" s="113">
        <v>29.6</v>
      </c>
      <c r="F197" s="113">
        <v>30.5</v>
      </c>
      <c r="G197" s="113">
        <v>30.5</v>
      </c>
      <c r="H197" s="113">
        <v>30.35</v>
      </c>
      <c r="I197" s="113">
        <v>36129</v>
      </c>
      <c r="J197" s="113">
        <v>1111306.7</v>
      </c>
      <c r="K197" s="115">
        <v>43525</v>
      </c>
      <c r="L197" s="113">
        <v>56</v>
      </c>
      <c r="M197" s="113" t="s">
        <v>2085</v>
      </c>
      <c r="N197" s="351"/>
    </row>
    <row r="198" spans="1:14">
      <c r="A198" s="113" t="s">
        <v>2631</v>
      </c>
      <c r="B198" s="113" t="s">
        <v>383</v>
      </c>
      <c r="C198" s="113">
        <v>29.2</v>
      </c>
      <c r="D198" s="113">
        <v>29.2</v>
      </c>
      <c r="E198" s="113">
        <v>28.3</v>
      </c>
      <c r="F198" s="113">
        <v>28.8</v>
      </c>
      <c r="G198" s="113">
        <v>28.8</v>
      </c>
      <c r="H198" s="113">
        <v>29.2</v>
      </c>
      <c r="I198" s="113">
        <v>304</v>
      </c>
      <c r="J198" s="113">
        <v>8755.2000000000007</v>
      </c>
      <c r="K198" s="115">
        <v>43525</v>
      </c>
      <c r="L198" s="113">
        <v>4</v>
      </c>
      <c r="M198" s="113" t="s">
        <v>2632</v>
      </c>
      <c r="N198" s="351"/>
    </row>
    <row r="199" spans="1:14">
      <c r="A199" s="113" t="s">
        <v>2376</v>
      </c>
      <c r="B199" s="113" t="s">
        <v>383</v>
      </c>
      <c r="C199" s="113">
        <v>2</v>
      </c>
      <c r="D199" s="113">
        <v>2.0499999999999998</v>
      </c>
      <c r="E199" s="113">
        <v>1.95</v>
      </c>
      <c r="F199" s="113">
        <v>2</v>
      </c>
      <c r="G199" s="113">
        <v>2</v>
      </c>
      <c r="H199" s="113">
        <v>2</v>
      </c>
      <c r="I199" s="113">
        <v>174528</v>
      </c>
      <c r="J199" s="113">
        <v>346955.2</v>
      </c>
      <c r="K199" s="115">
        <v>43525</v>
      </c>
      <c r="L199" s="113">
        <v>72</v>
      </c>
      <c r="M199" s="113" t="s">
        <v>2377</v>
      </c>
      <c r="N199" s="351"/>
    </row>
    <row r="200" spans="1:14">
      <c r="A200" s="113" t="s">
        <v>1832</v>
      </c>
      <c r="B200" s="113" t="s">
        <v>383</v>
      </c>
      <c r="C200" s="113">
        <v>925</v>
      </c>
      <c r="D200" s="113">
        <v>954.9</v>
      </c>
      <c r="E200" s="113">
        <v>925</v>
      </c>
      <c r="F200" s="113">
        <v>949.9</v>
      </c>
      <c r="G200" s="113">
        <v>953.7</v>
      </c>
      <c r="H200" s="113">
        <v>923.9</v>
      </c>
      <c r="I200" s="113">
        <v>539921</v>
      </c>
      <c r="J200" s="113">
        <v>511002847.5</v>
      </c>
      <c r="K200" s="115">
        <v>43525</v>
      </c>
      <c r="L200" s="113">
        <v>16817</v>
      </c>
      <c r="M200" s="113" t="s">
        <v>2876</v>
      </c>
      <c r="N200" s="351"/>
    </row>
    <row r="201" spans="1:14">
      <c r="A201" s="113" t="s">
        <v>48</v>
      </c>
      <c r="B201" s="113" t="s">
        <v>383</v>
      </c>
      <c r="C201" s="113">
        <v>517.5</v>
      </c>
      <c r="D201" s="113">
        <v>521.54999999999995</v>
      </c>
      <c r="E201" s="113">
        <v>510</v>
      </c>
      <c r="F201" s="113">
        <v>519.75</v>
      </c>
      <c r="G201" s="113">
        <v>517.04999999999995</v>
      </c>
      <c r="H201" s="113">
        <v>512.9</v>
      </c>
      <c r="I201" s="113">
        <v>1154025</v>
      </c>
      <c r="J201" s="113">
        <v>595361584.5</v>
      </c>
      <c r="K201" s="115">
        <v>43525</v>
      </c>
      <c r="L201" s="113">
        <v>25752</v>
      </c>
      <c r="M201" s="113" t="s">
        <v>561</v>
      </c>
      <c r="N201" s="351"/>
    </row>
    <row r="202" spans="1:14">
      <c r="A202" s="113" t="s">
        <v>562</v>
      </c>
      <c r="B202" s="113" t="s">
        <v>383</v>
      </c>
      <c r="C202" s="113">
        <v>158.44999999999999</v>
      </c>
      <c r="D202" s="113">
        <v>163.1</v>
      </c>
      <c r="E202" s="113">
        <v>155</v>
      </c>
      <c r="F202" s="113">
        <v>161.15</v>
      </c>
      <c r="G202" s="113">
        <v>160</v>
      </c>
      <c r="H202" s="113">
        <v>154.5</v>
      </c>
      <c r="I202" s="113">
        <v>21531</v>
      </c>
      <c r="J202" s="113">
        <v>3438276.1</v>
      </c>
      <c r="K202" s="115">
        <v>43525</v>
      </c>
      <c r="L202" s="113">
        <v>579</v>
      </c>
      <c r="M202" s="113" t="s">
        <v>563</v>
      </c>
      <c r="N202" s="351"/>
    </row>
    <row r="203" spans="1:14">
      <c r="A203" s="113" t="s">
        <v>564</v>
      </c>
      <c r="B203" s="113" t="s">
        <v>383</v>
      </c>
      <c r="C203" s="113">
        <v>3748.95</v>
      </c>
      <c r="D203" s="113">
        <v>3750</v>
      </c>
      <c r="E203" s="113">
        <v>3651.3</v>
      </c>
      <c r="F203" s="113">
        <v>3717.7</v>
      </c>
      <c r="G203" s="113">
        <v>3730</v>
      </c>
      <c r="H203" s="113">
        <v>3698.55</v>
      </c>
      <c r="I203" s="113">
        <v>987</v>
      </c>
      <c r="J203" s="113">
        <v>3669086.85</v>
      </c>
      <c r="K203" s="115">
        <v>43525</v>
      </c>
      <c r="L203" s="113">
        <v>309</v>
      </c>
      <c r="M203" s="113" t="s">
        <v>565</v>
      </c>
      <c r="N203" s="351"/>
    </row>
    <row r="204" spans="1:14">
      <c r="A204" s="113" t="s">
        <v>2005</v>
      </c>
      <c r="B204" s="113" t="s">
        <v>383</v>
      </c>
      <c r="C204" s="113">
        <v>59.05</v>
      </c>
      <c r="D204" s="113">
        <v>60.95</v>
      </c>
      <c r="E204" s="113">
        <v>58.1</v>
      </c>
      <c r="F204" s="113">
        <v>60.45</v>
      </c>
      <c r="G204" s="113">
        <v>60.75</v>
      </c>
      <c r="H204" s="113">
        <v>59.5</v>
      </c>
      <c r="I204" s="113">
        <v>4576</v>
      </c>
      <c r="J204" s="113">
        <v>273939</v>
      </c>
      <c r="K204" s="115">
        <v>43525</v>
      </c>
      <c r="L204" s="113">
        <v>97</v>
      </c>
      <c r="M204" s="113" t="s">
        <v>2006</v>
      </c>
      <c r="N204" s="351"/>
    </row>
    <row r="205" spans="1:14">
      <c r="A205" s="113" t="s">
        <v>49</v>
      </c>
      <c r="B205" s="113" t="s">
        <v>383</v>
      </c>
      <c r="C205" s="113">
        <v>317.8</v>
      </c>
      <c r="D205" s="113">
        <v>317.8</v>
      </c>
      <c r="E205" s="113">
        <v>302.10000000000002</v>
      </c>
      <c r="F205" s="113">
        <v>307.64999999999998</v>
      </c>
      <c r="G205" s="113">
        <v>308</v>
      </c>
      <c r="H205" s="113">
        <v>318.05</v>
      </c>
      <c r="I205" s="113">
        <v>26657232</v>
      </c>
      <c r="J205" s="113">
        <v>8200068544.9499998</v>
      </c>
      <c r="K205" s="115">
        <v>43525</v>
      </c>
      <c r="L205" s="113">
        <v>166455</v>
      </c>
      <c r="M205" s="113" t="s">
        <v>566</v>
      </c>
      <c r="N205" s="351"/>
    </row>
    <row r="206" spans="1:14">
      <c r="A206" s="113" t="s">
        <v>50</v>
      </c>
      <c r="B206" s="113" t="s">
        <v>383</v>
      </c>
      <c r="C206" s="113">
        <v>64.8</v>
      </c>
      <c r="D206" s="113">
        <v>66.599999999999994</v>
      </c>
      <c r="E206" s="113">
        <v>64.650000000000006</v>
      </c>
      <c r="F206" s="113">
        <v>66.150000000000006</v>
      </c>
      <c r="G206" s="113">
        <v>66.099999999999994</v>
      </c>
      <c r="H206" s="113">
        <v>64.45</v>
      </c>
      <c r="I206" s="113">
        <v>9309674</v>
      </c>
      <c r="J206" s="113">
        <v>614063258.54999995</v>
      </c>
      <c r="K206" s="115">
        <v>43525</v>
      </c>
      <c r="L206" s="113">
        <v>14981</v>
      </c>
      <c r="M206" s="113" t="s">
        <v>567</v>
      </c>
      <c r="N206" s="351"/>
    </row>
    <row r="207" spans="1:14">
      <c r="A207" s="113" t="s">
        <v>2877</v>
      </c>
      <c r="B207" s="113" t="s">
        <v>383</v>
      </c>
      <c r="C207" s="113">
        <v>30.9</v>
      </c>
      <c r="D207" s="113">
        <v>30.9</v>
      </c>
      <c r="E207" s="113">
        <v>30</v>
      </c>
      <c r="F207" s="113">
        <v>30.15</v>
      </c>
      <c r="G207" s="113">
        <v>30.05</v>
      </c>
      <c r="H207" s="113">
        <v>29.45</v>
      </c>
      <c r="I207" s="113">
        <v>497</v>
      </c>
      <c r="J207" s="113">
        <v>15173.45</v>
      </c>
      <c r="K207" s="115">
        <v>43525</v>
      </c>
      <c r="L207" s="113">
        <v>26</v>
      </c>
      <c r="M207" s="113" t="s">
        <v>2878</v>
      </c>
      <c r="N207" s="351"/>
    </row>
    <row r="208" spans="1:14">
      <c r="A208" s="113" t="s">
        <v>3371</v>
      </c>
      <c r="B208" s="113" t="s">
        <v>383</v>
      </c>
      <c r="C208" s="113">
        <v>202.5</v>
      </c>
      <c r="D208" s="113">
        <v>203.1</v>
      </c>
      <c r="E208" s="113">
        <v>199</v>
      </c>
      <c r="F208" s="113">
        <v>200.05</v>
      </c>
      <c r="G208" s="113">
        <v>200</v>
      </c>
      <c r="H208" s="113">
        <v>200.05</v>
      </c>
      <c r="I208" s="113">
        <v>14528</v>
      </c>
      <c r="J208" s="113">
        <v>2925837.25</v>
      </c>
      <c r="K208" s="115">
        <v>43525</v>
      </c>
      <c r="L208" s="113">
        <v>282</v>
      </c>
      <c r="M208" s="113" t="s">
        <v>3372</v>
      </c>
      <c r="N208" s="351"/>
    </row>
    <row r="209" spans="1:14">
      <c r="A209" s="113" t="s">
        <v>2633</v>
      </c>
      <c r="B209" s="113" t="s">
        <v>3181</v>
      </c>
      <c r="C209" s="113">
        <v>1.7</v>
      </c>
      <c r="D209" s="113">
        <v>1.7</v>
      </c>
      <c r="E209" s="113">
        <v>1.7</v>
      </c>
      <c r="F209" s="113">
        <v>1.7</v>
      </c>
      <c r="G209" s="113">
        <v>1.7</v>
      </c>
      <c r="H209" s="113">
        <v>1.65</v>
      </c>
      <c r="I209" s="113">
        <v>90701</v>
      </c>
      <c r="J209" s="113">
        <v>154191.70000000001</v>
      </c>
      <c r="K209" s="115">
        <v>43525</v>
      </c>
      <c r="L209" s="113">
        <v>38</v>
      </c>
      <c r="M209" s="113" t="s">
        <v>2634</v>
      </c>
      <c r="N209" s="351"/>
    </row>
    <row r="210" spans="1:14">
      <c r="A210" s="113" t="s">
        <v>2378</v>
      </c>
      <c r="B210" s="113" t="s">
        <v>383</v>
      </c>
      <c r="C210" s="113">
        <v>41.85</v>
      </c>
      <c r="D210" s="113">
        <v>44.5</v>
      </c>
      <c r="E210" s="113">
        <v>41.85</v>
      </c>
      <c r="F210" s="113">
        <v>43.2</v>
      </c>
      <c r="G210" s="113">
        <v>43</v>
      </c>
      <c r="H210" s="113">
        <v>41.65</v>
      </c>
      <c r="I210" s="113">
        <v>49782</v>
      </c>
      <c r="J210" s="113">
        <v>2145969.15</v>
      </c>
      <c r="K210" s="115">
        <v>43525</v>
      </c>
      <c r="L210" s="113">
        <v>596</v>
      </c>
      <c r="M210" s="113" t="s">
        <v>2379</v>
      </c>
      <c r="N210" s="351"/>
    </row>
    <row r="211" spans="1:14">
      <c r="A211" s="113" t="s">
        <v>569</v>
      </c>
      <c r="B211" s="113" t="s">
        <v>383</v>
      </c>
      <c r="C211" s="113">
        <v>14.5</v>
      </c>
      <c r="D211" s="113">
        <v>15.7</v>
      </c>
      <c r="E211" s="113">
        <v>14.5</v>
      </c>
      <c r="F211" s="113">
        <v>15.4</v>
      </c>
      <c r="G211" s="113">
        <v>15.7</v>
      </c>
      <c r="H211" s="113">
        <v>14.55</v>
      </c>
      <c r="I211" s="113">
        <v>186058</v>
      </c>
      <c r="J211" s="113">
        <v>2805883.5</v>
      </c>
      <c r="K211" s="115">
        <v>43525</v>
      </c>
      <c r="L211" s="113">
        <v>302</v>
      </c>
      <c r="M211" s="113" t="s">
        <v>570</v>
      </c>
      <c r="N211" s="351"/>
    </row>
    <row r="212" spans="1:14">
      <c r="A212" s="113" t="s">
        <v>51</v>
      </c>
      <c r="B212" s="113" t="s">
        <v>383</v>
      </c>
      <c r="C212" s="113">
        <v>624</v>
      </c>
      <c r="D212" s="113">
        <v>634.4</v>
      </c>
      <c r="E212" s="113">
        <v>623</v>
      </c>
      <c r="F212" s="113">
        <v>632.9</v>
      </c>
      <c r="G212" s="113">
        <v>631</v>
      </c>
      <c r="H212" s="113">
        <v>621.45000000000005</v>
      </c>
      <c r="I212" s="113">
        <v>848570</v>
      </c>
      <c r="J212" s="113">
        <v>533515888.85000002</v>
      </c>
      <c r="K212" s="115">
        <v>43525</v>
      </c>
      <c r="L212" s="113">
        <v>15110</v>
      </c>
      <c r="M212" s="113" t="s">
        <v>571</v>
      </c>
      <c r="N212" s="351"/>
    </row>
    <row r="213" spans="1:14">
      <c r="A213" s="113" t="s">
        <v>3425</v>
      </c>
      <c r="B213" s="113" t="s">
        <v>3181</v>
      </c>
      <c r="C213" s="113">
        <v>6.4</v>
      </c>
      <c r="D213" s="113">
        <v>6.9</v>
      </c>
      <c r="E213" s="113">
        <v>6.4</v>
      </c>
      <c r="F213" s="113">
        <v>6.75</v>
      </c>
      <c r="G213" s="113">
        <v>6.75</v>
      </c>
      <c r="H213" s="113">
        <v>6.7</v>
      </c>
      <c r="I213" s="113">
        <v>610</v>
      </c>
      <c r="J213" s="113">
        <v>4190.8999999999996</v>
      </c>
      <c r="K213" s="115">
        <v>43525</v>
      </c>
      <c r="L213" s="113">
        <v>5</v>
      </c>
      <c r="M213" s="113" t="s">
        <v>3426</v>
      </c>
      <c r="N213" s="351"/>
    </row>
    <row r="214" spans="1:14">
      <c r="A214" s="113" t="s">
        <v>2635</v>
      </c>
      <c r="B214" s="113" t="s">
        <v>383</v>
      </c>
      <c r="C214" s="113">
        <v>161.5</v>
      </c>
      <c r="D214" s="113">
        <v>172</v>
      </c>
      <c r="E214" s="113">
        <v>161.25</v>
      </c>
      <c r="F214" s="113">
        <v>169.05</v>
      </c>
      <c r="G214" s="113">
        <v>169</v>
      </c>
      <c r="H214" s="113">
        <v>159.1</v>
      </c>
      <c r="I214" s="113">
        <v>166850</v>
      </c>
      <c r="J214" s="113">
        <v>27890175</v>
      </c>
      <c r="K214" s="115">
        <v>43525</v>
      </c>
      <c r="L214" s="113">
        <v>3023</v>
      </c>
      <c r="M214" s="113" t="s">
        <v>2636</v>
      </c>
      <c r="N214" s="351"/>
    </row>
    <row r="215" spans="1:14">
      <c r="A215" s="113" t="s">
        <v>572</v>
      </c>
      <c r="B215" s="113" t="s">
        <v>383</v>
      </c>
      <c r="C215" s="113">
        <v>466.1</v>
      </c>
      <c r="D215" s="113">
        <v>509.5</v>
      </c>
      <c r="E215" s="113">
        <v>466.1</v>
      </c>
      <c r="F215" s="113">
        <v>505</v>
      </c>
      <c r="G215" s="113">
        <v>505</v>
      </c>
      <c r="H215" s="113">
        <v>464.45</v>
      </c>
      <c r="I215" s="113">
        <v>253621</v>
      </c>
      <c r="J215" s="113">
        <v>125044882.15000001</v>
      </c>
      <c r="K215" s="115">
        <v>43525</v>
      </c>
      <c r="L215" s="113">
        <v>5530</v>
      </c>
      <c r="M215" s="113" t="s">
        <v>573</v>
      </c>
      <c r="N215" s="351"/>
    </row>
    <row r="216" spans="1:14">
      <c r="A216" s="113" t="s">
        <v>2637</v>
      </c>
      <c r="B216" s="113" t="s">
        <v>3181</v>
      </c>
      <c r="C216" s="113">
        <v>44.8</v>
      </c>
      <c r="D216" s="113">
        <v>45.8</v>
      </c>
      <c r="E216" s="113">
        <v>44.1</v>
      </c>
      <c r="F216" s="113">
        <v>45.15</v>
      </c>
      <c r="G216" s="113">
        <v>45.15</v>
      </c>
      <c r="H216" s="113">
        <v>44.8</v>
      </c>
      <c r="I216" s="113">
        <v>30524</v>
      </c>
      <c r="J216" s="113">
        <v>1375619.6</v>
      </c>
      <c r="K216" s="115">
        <v>43525</v>
      </c>
      <c r="L216" s="113">
        <v>192</v>
      </c>
      <c r="M216" s="113" t="s">
        <v>2638</v>
      </c>
      <c r="N216" s="351"/>
    </row>
    <row r="217" spans="1:14">
      <c r="A217" s="113" t="s">
        <v>2311</v>
      </c>
      <c r="B217" s="113" t="s">
        <v>383</v>
      </c>
      <c r="C217" s="113">
        <v>3.55</v>
      </c>
      <c r="D217" s="113">
        <v>3.55</v>
      </c>
      <c r="E217" s="113">
        <v>3.35</v>
      </c>
      <c r="F217" s="113">
        <v>3.55</v>
      </c>
      <c r="G217" s="113">
        <v>3.55</v>
      </c>
      <c r="H217" s="113">
        <v>3.4</v>
      </c>
      <c r="I217" s="113">
        <v>40807</v>
      </c>
      <c r="J217" s="113">
        <v>144745.79999999999</v>
      </c>
      <c r="K217" s="115">
        <v>43525</v>
      </c>
      <c r="L217" s="113">
        <v>85</v>
      </c>
      <c r="M217" s="113" t="s">
        <v>2163</v>
      </c>
      <c r="N217" s="351"/>
    </row>
    <row r="218" spans="1:14">
      <c r="A218" s="113" t="s">
        <v>2757</v>
      </c>
      <c r="B218" s="113" t="s">
        <v>383</v>
      </c>
      <c r="C218" s="113">
        <v>5.0999999999999996</v>
      </c>
      <c r="D218" s="113">
        <v>5.15</v>
      </c>
      <c r="E218" s="113">
        <v>4.8499999999999996</v>
      </c>
      <c r="F218" s="113">
        <v>5.15</v>
      </c>
      <c r="G218" s="113">
        <v>5.15</v>
      </c>
      <c r="H218" s="113">
        <v>5.0999999999999996</v>
      </c>
      <c r="I218" s="113">
        <v>4925</v>
      </c>
      <c r="J218" s="113">
        <v>24768.25</v>
      </c>
      <c r="K218" s="115">
        <v>43525</v>
      </c>
      <c r="L218" s="113">
        <v>23</v>
      </c>
      <c r="M218" s="113" t="s">
        <v>2758</v>
      </c>
      <c r="N218" s="351"/>
    </row>
    <row r="219" spans="1:14">
      <c r="A219" s="113" t="s">
        <v>574</v>
      </c>
      <c r="B219" s="113" t="s">
        <v>383</v>
      </c>
      <c r="C219" s="113">
        <v>178</v>
      </c>
      <c r="D219" s="113">
        <v>182.75</v>
      </c>
      <c r="E219" s="113">
        <v>178</v>
      </c>
      <c r="F219" s="113">
        <v>179.25</v>
      </c>
      <c r="G219" s="113">
        <v>178.25</v>
      </c>
      <c r="H219" s="113">
        <v>177.35</v>
      </c>
      <c r="I219" s="113">
        <v>496330</v>
      </c>
      <c r="J219" s="113">
        <v>89601841.349999994</v>
      </c>
      <c r="K219" s="115">
        <v>43525</v>
      </c>
      <c r="L219" s="113">
        <v>6017</v>
      </c>
      <c r="M219" s="113" t="s">
        <v>2879</v>
      </c>
      <c r="N219" s="351"/>
    </row>
    <row r="220" spans="1:14">
      <c r="A220" s="113" t="s">
        <v>575</v>
      </c>
      <c r="B220" s="113" t="s">
        <v>383</v>
      </c>
      <c r="C220" s="113">
        <v>23.7</v>
      </c>
      <c r="D220" s="113">
        <v>24.1</v>
      </c>
      <c r="E220" s="113">
        <v>20.75</v>
      </c>
      <c r="F220" s="113">
        <v>21.05</v>
      </c>
      <c r="G220" s="113">
        <v>20.95</v>
      </c>
      <c r="H220" s="113">
        <v>23.6</v>
      </c>
      <c r="I220" s="113">
        <v>3487735</v>
      </c>
      <c r="J220" s="113">
        <v>75504278.200000003</v>
      </c>
      <c r="K220" s="115">
        <v>43525</v>
      </c>
      <c r="L220" s="113">
        <v>5930</v>
      </c>
      <c r="M220" s="113" t="s">
        <v>576</v>
      </c>
      <c r="N220" s="351"/>
    </row>
    <row r="221" spans="1:14">
      <c r="A221" s="113" t="s">
        <v>1928</v>
      </c>
      <c r="B221" s="113" t="s">
        <v>383</v>
      </c>
      <c r="C221" s="113">
        <v>100.6</v>
      </c>
      <c r="D221" s="113">
        <v>107.3</v>
      </c>
      <c r="E221" s="113">
        <v>99.3</v>
      </c>
      <c r="F221" s="113">
        <v>103.55</v>
      </c>
      <c r="G221" s="113">
        <v>103.4</v>
      </c>
      <c r="H221" s="113">
        <v>98.8</v>
      </c>
      <c r="I221" s="113">
        <v>86752</v>
      </c>
      <c r="J221" s="113">
        <v>9020389.25</v>
      </c>
      <c r="K221" s="115">
        <v>43525</v>
      </c>
      <c r="L221" s="113">
        <v>1083</v>
      </c>
      <c r="M221" s="113" t="s">
        <v>2041</v>
      </c>
      <c r="N221" s="351"/>
    </row>
    <row r="222" spans="1:14">
      <c r="A222" s="113" t="s">
        <v>577</v>
      </c>
      <c r="B222" s="113" t="s">
        <v>383</v>
      </c>
      <c r="C222" s="113">
        <v>3.7</v>
      </c>
      <c r="D222" s="113">
        <v>3.9</v>
      </c>
      <c r="E222" s="113">
        <v>3.6</v>
      </c>
      <c r="F222" s="113">
        <v>3.6</v>
      </c>
      <c r="G222" s="113">
        <v>3.6</v>
      </c>
      <c r="H222" s="113">
        <v>3.75</v>
      </c>
      <c r="I222" s="113">
        <v>13405</v>
      </c>
      <c r="J222" s="113">
        <v>50273.7</v>
      </c>
      <c r="K222" s="115">
        <v>43525</v>
      </c>
      <c r="L222" s="113">
        <v>46</v>
      </c>
      <c r="M222" s="113" t="s">
        <v>578</v>
      </c>
      <c r="N222" s="351"/>
    </row>
    <row r="223" spans="1:14">
      <c r="A223" s="113" t="s">
        <v>3607</v>
      </c>
      <c r="B223" s="113" t="s">
        <v>3181</v>
      </c>
      <c r="C223" s="113">
        <v>45.2</v>
      </c>
      <c r="D223" s="113">
        <v>45.2</v>
      </c>
      <c r="E223" s="113">
        <v>45.2</v>
      </c>
      <c r="F223" s="113">
        <v>45.2</v>
      </c>
      <c r="G223" s="113">
        <v>45.2</v>
      </c>
      <c r="H223" s="113">
        <v>47.5</v>
      </c>
      <c r="I223" s="113">
        <v>50</v>
      </c>
      <c r="J223" s="113">
        <v>2260</v>
      </c>
      <c r="K223" s="115">
        <v>43525</v>
      </c>
      <c r="L223" s="113">
        <v>2</v>
      </c>
      <c r="M223" s="113" t="s">
        <v>3608</v>
      </c>
      <c r="N223" s="351"/>
    </row>
    <row r="224" spans="1:14">
      <c r="A224" s="113" t="s">
        <v>579</v>
      </c>
      <c r="B224" s="113" t="s">
        <v>383</v>
      </c>
      <c r="C224" s="113">
        <v>3169.95</v>
      </c>
      <c r="D224" s="113">
        <v>3170</v>
      </c>
      <c r="E224" s="113">
        <v>3122.95</v>
      </c>
      <c r="F224" s="113">
        <v>3143.65</v>
      </c>
      <c r="G224" s="113">
        <v>3123</v>
      </c>
      <c r="H224" s="113">
        <v>3127.8</v>
      </c>
      <c r="I224" s="113">
        <v>1112</v>
      </c>
      <c r="J224" s="113">
        <v>3490973.4</v>
      </c>
      <c r="K224" s="115">
        <v>43525</v>
      </c>
      <c r="L224" s="113">
        <v>186</v>
      </c>
      <c r="M224" s="113" t="s">
        <v>580</v>
      </c>
      <c r="N224" s="351"/>
    </row>
    <row r="225" spans="1:14">
      <c r="A225" s="113" t="s">
        <v>581</v>
      </c>
      <c r="B225" s="113" t="s">
        <v>383</v>
      </c>
      <c r="C225" s="113">
        <v>620</v>
      </c>
      <c r="D225" s="113">
        <v>629.95000000000005</v>
      </c>
      <c r="E225" s="113">
        <v>618.79999999999995</v>
      </c>
      <c r="F225" s="113">
        <v>624.95000000000005</v>
      </c>
      <c r="G225" s="113">
        <v>625</v>
      </c>
      <c r="H225" s="113">
        <v>620.79999999999995</v>
      </c>
      <c r="I225" s="113">
        <v>16749</v>
      </c>
      <c r="J225" s="113">
        <v>10467200.5</v>
      </c>
      <c r="K225" s="115">
        <v>43525</v>
      </c>
      <c r="L225" s="113">
        <v>1329</v>
      </c>
      <c r="M225" s="113" t="s">
        <v>582</v>
      </c>
      <c r="N225" s="351"/>
    </row>
    <row r="226" spans="1:14">
      <c r="A226" s="113" t="s">
        <v>583</v>
      </c>
      <c r="B226" s="113" t="s">
        <v>383</v>
      </c>
      <c r="C226" s="113">
        <v>104</v>
      </c>
      <c r="D226" s="113">
        <v>107.2</v>
      </c>
      <c r="E226" s="113">
        <v>104</v>
      </c>
      <c r="F226" s="113">
        <v>105.95</v>
      </c>
      <c r="G226" s="113">
        <v>105.55</v>
      </c>
      <c r="H226" s="113">
        <v>104.3</v>
      </c>
      <c r="I226" s="113">
        <v>44947</v>
      </c>
      <c r="J226" s="113">
        <v>4755305.05</v>
      </c>
      <c r="K226" s="115">
        <v>43525</v>
      </c>
      <c r="L226" s="113">
        <v>817</v>
      </c>
      <c r="M226" s="113" t="s">
        <v>584</v>
      </c>
      <c r="N226" s="351"/>
    </row>
    <row r="227" spans="1:14">
      <c r="A227" s="113" t="s">
        <v>585</v>
      </c>
      <c r="B227" s="113" t="s">
        <v>383</v>
      </c>
      <c r="C227" s="113">
        <v>111</v>
      </c>
      <c r="D227" s="113">
        <v>116.5</v>
      </c>
      <c r="E227" s="113">
        <v>111</v>
      </c>
      <c r="F227" s="113">
        <v>114</v>
      </c>
      <c r="G227" s="113">
        <v>114.05</v>
      </c>
      <c r="H227" s="113">
        <v>110.3</v>
      </c>
      <c r="I227" s="113">
        <v>1155524</v>
      </c>
      <c r="J227" s="113">
        <v>131521822.34999999</v>
      </c>
      <c r="K227" s="115">
        <v>43525</v>
      </c>
      <c r="L227" s="113">
        <v>8708</v>
      </c>
      <c r="M227" s="113" t="s">
        <v>586</v>
      </c>
      <c r="N227" s="351"/>
    </row>
    <row r="228" spans="1:14">
      <c r="A228" s="113" t="s">
        <v>2212</v>
      </c>
      <c r="B228" s="113" t="s">
        <v>383</v>
      </c>
      <c r="C228" s="113">
        <v>211.3</v>
      </c>
      <c r="D228" s="113">
        <v>218.9</v>
      </c>
      <c r="E228" s="113">
        <v>209</v>
      </c>
      <c r="F228" s="113">
        <v>212.65</v>
      </c>
      <c r="G228" s="113">
        <v>213.5</v>
      </c>
      <c r="H228" s="113">
        <v>210.95</v>
      </c>
      <c r="I228" s="113">
        <v>53626</v>
      </c>
      <c r="J228" s="113">
        <v>11466708.199999999</v>
      </c>
      <c r="K228" s="115">
        <v>43525</v>
      </c>
      <c r="L228" s="113">
        <v>1771</v>
      </c>
      <c r="M228" s="113" t="s">
        <v>2880</v>
      </c>
      <c r="N228" s="351"/>
    </row>
    <row r="229" spans="1:14">
      <c r="A229" s="113" t="s">
        <v>52</v>
      </c>
      <c r="B229" s="113" t="s">
        <v>383</v>
      </c>
      <c r="C229" s="113">
        <v>19000</v>
      </c>
      <c r="D229" s="113">
        <v>19000</v>
      </c>
      <c r="E229" s="113">
        <v>18701</v>
      </c>
      <c r="F229" s="113">
        <v>18749.75</v>
      </c>
      <c r="G229" s="113">
        <v>18784</v>
      </c>
      <c r="H229" s="113">
        <v>19026.3</v>
      </c>
      <c r="I229" s="113">
        <v>11992</v>
      </c>
      <c r="J229" s="113">
        <v>225801743.5</v>
      </c>
      <c r="K229" s="115">
        <v>43525</v>
      </c>
      <c r="L229" s="113">
        <v>4240</v>
      </c>
      <c r="M229" s="113" t="s">
        <v>587</v>
      </c>
      <c r="N229" s="351"/>
    </row>
    <row r="230" spans="1:14">
      <c r="A230" s="113" t="s">
        <v>53</v>
      </c>
      <c r="B230" s="113" t="s">
        <v>383</v>
      </c>
      <c r="C230" s="113">
        <v>338.25</v>
      </c>
      <c r="D230" s="113">
        <v>347.55</v>
      </c>
      <c r="E230" s="113">
        <v>337.15</v>
      </c>
      <c r="F230" s="113">
        <v>346.05</v>
      </c>
      <c r="G230" s="113">
        <v>346.6</v>
      </c>
      <c r="H230" s="113">
        <v>337.55</v>
      </c>
      <c r="I230" s="113">
        <v>2872248</v>
      </c>
      <c r="J230" s="113">
        <v>980558624.75</v>
      </c>
      <c r="K230" s="115">
        <v>43525</v>
      </c>
      <c r="L230" s="113">
        <v>55791</v>
      </c>
      <c r="M230" s="113" t="s">
        <v>588</v>
      </c>
      <c r="N230" s="351"/>
    </row>
    <row r="231" spans="1:14">
      <c r="A231" s="113" t="s">
        <v>589</v>
      </c>
      <c r="B231" s="113" t="s">
        <v>383</v>
      </c>
      <c r="C231" s="113">
        <v>26.1</v>
      </c>
      <c r="D231" s="113">
        <v>27.25</v>
      </c>
      <c r="E231" s="113">
        <v>25.25</v>
      </c>
      <c r="F231" s="113">
        <v>26.95</v>
      </c>
      <c r="G231" s="113">
        <v>26.75</v>
      </c>
      <c r="H231" s="113">
        <v>26.25</v>
      </c>
      <c r="I231" s="113">
        <v>183477</v>
      </c>
      <c r="J231" s="113">
        <v>4883770.6500000004</v>
      </c>
      <c r="K231" s="115">
        <v>43525</v>
      </c>
      <c r="L231" s="113">
        <v>1147</v>
      </c>
      <c r="M231" s="113" t="s">
        <v>590</v>
      </c>
      <c r="N231" s="351"/>
    </row>
    <row r="232" spans="1:14">
      <c r="A232" s="113" t="s">
        <v>2617</v>
      </c>
      <c r="B232" s="113" t="s">
        <v>3181</v>
      </c>
      <c r="C232" s="113">
        <v>8.9499999999999993</v>
      </c>
      <c r="D232" s="113">
        <v>9.0500000000000007</v>
      </c>
      <c r="E232" s="113">
        <v>8.5500000000000007</v>
      </c>
      <c r="F232" s="113">
        <v>8.65</v>
      </c>
      <c r="G232" s="113">
        <v>9</v>
      </c>
      <c r="H232" s="113">
        <v>8.9499999999999993</v>
      </c>
      <c r="I232" s="113">
        <v>54625</v>
      </c>
      <c r="J232" s="113">
        <v>480486.75</v>
      </c>
      <c r="K232" s="115">
        <v>43525</v>
      </c>
      <c r="L232" s="113">
        <v>168</v>
      </c>
      <c r="M232" s="113" t="s">
        <v>2639</v>
      </c>
      <c r="N232" s="351"/>
    </row>
    <row r="233" spans="1:14">
      <c r="A233" s="113" t="s">
        <v>591</v>
      </c>
      <c r="B233" s="113" t="s">
        <v>383</v>
      </c>
      <c r="C233" s="113">
        <v>199</v>
      </c>
      <c r="D233" s="113">
        <v>203.85</v>
      </c>
      <c r="E233" s="113">
        <v>197.25</v>
      </c>
      <c r="F233" s="113">
        <v>201.8</v>
      </c>
      <c r="G233" s="113">
        <v>203</v>
      </c>
      <c r="H233" s="113">
        <v>197.1</v>
      </c>
      <c r="I233" s="113">
        <v>61605</v>
      </c>
      <c r="J233" s="113">
        <v>12335117.4</v>
      </c>
      <c r="K233" s="115">
        <v>43525</v>
      </c>
      <c r="L233" s="113">
        <v>1381</v>
      </c>
      <c r="M233" s="113" t="s">
        <v>592</v>
      </c>
      <c r="N233" s="351"/>
    </row>
    <row r="234" spans="1:14">
      <c r="A234" s="113" t="s">
        <v>191</v>
      </c>
      <c r="B234" s="113" t="s">
        <v>383</v>
      </c>
      <c r="C234" s="113">
        <v>3083</v>
      </c>
      <c r="D234" s="113">
        <v>3090.35</v>
      </c>
      <c r="E234" s="113">
        <v>3062.3</v>
      </c>
      <c r="F234" s="113">
        <v>3077.25</v>
      </c>
      <c r="G234" s="113">
        <v>3074</v>
      </c>
      <c r="H234" s="113">
        <v>3056.9</v>
      </c>
      <c r="I234" s="113">
        <v>217420</v>
      </c>
      <c r="J234" s="113">
        <v>668686998</v>
      </c>
      <c r="K234" s="115">
        <v>43525</v>
      </c>
      <c r="L234" s="113">
        <v>22725</v>
      </c>
      <c r="M234" s="113" t="s">
        <v>3167</v>
      </c>
      <c r="N234" s="351"/>
    </row>
    <row r="235" spans="1:14">
      <c r="A235" s="113" t="s">
        <v>2185</v>
      </c>
      <c r="B235" s="113" t="s">
        <v>383</v>
      </c>
      <c r="C235" s="113">
        <v>95.95</v>
      </c>
      <c r="D235" s="113">
        <v>97.45</v>
      </c>
      <c r="E235" s="113">
        <v>94.1</v>
      </c>
      <c r="F235" s="113">
        <v>96.6</v>
      </c>
      <c r="G235" s="113">
        <v>95.7</v>
      </c>
      <c r="H235" s="113">
        <v>95</v>
      </c>
      <c r="I235" s="113">
        <v>6652</v>
      </c>
      <c r="J235" s="113">
        <v>641297.1</v>
      </c>
      <c r="K235" s="115">
        <v>43525</v>
      </c>
      <c r="L235" s="113">
        <v>1352</v>
      </c>
      <c r="M235" s="113" t="s">
        <v>2189</v>
      </c>
      <c r="N235" s="351"/>
    </row>
    <row r="236" spans="1:14">
      <c r="A236" s="113" t="s">
        <v>593</v>
      </c>
      <c r="B236" s="113" t="s">
        <v>383</v>
      </c>
      <c r="C236" s="113">
        <v>59</v>
      </c>
      <c r="D236" s="113">
        <v>61.2</v>
      </c>
      <c r="E236" s="113">
        <v>58.4</v>
      </c>
      <c r="F236" s="113">
        <v>59.3</v>
      </c>
      <c r="G236" s="113">
        <v>58.95</v>
      </c>
      <c r="H236" s="113">
        <v>59.5</v>
      </c>
      <c r="I236" s="113">
        <v>32916</v>
      </c>
      <c r="J236" s="113">
        <v>1966641.1</v>
      </c>
      <c r="K236" s="115">
        <v>43525</v>
      </c>
      <c r="L236" s="113">
        <v>424</v>
      </c>
      <c r="M236" s="113" t="s">
        <v>594</v>
      </c>
      <c r="N236" s="351"/>
    </row>
    <row r="237" spans="1:14">
      <c r="A237" s="113" t="s">
        <v>251</v>
      </c>
      <c r="B237" s="113" t="s">
        <v>383</v>
      </c>
      <c r="C237" s="113">
        <v>570</v>
      </c>
      <c r="D237" s="113">
        <v>572.5</v>
      </c>
      <c r="E237" s="113">
        <v>567.6</v>
      </c>
      <c r="F237" s="113">
        <v>570.70000000000005</v>
      </c>
      <c r="G237" s="113">
        <v>570.04999999999995</v>
      </c>
      <c r="H237" s="113">
        <v>568.9</v>
      </c>
      <c r="I237" s="113">
        <v>114506</v>
      </c>
      <c r="J237" s="113">
        <v>65239200.5</v>
      </c>
      <c r="K237" s="115">
        <v>43525</v>
      </c>
      <c r="L237" s="113">
        <v>6914</v>
      </c>
      <c r="M237" s="113" t="s">
        <v>1994</v>
      </c>
      <c r="N237" s="351"/>
    </row>
    <row r="238" spans="1:14">
      <c r="A238" s="113" t="s">
        <v>2380</v>
      </c>
      <c r="B238" s="113" t="s">
        <v>383</v>
      </c>
      <c r="C238" s="113">
        <v>2.1</v>
      </c>
      <c r="D238" s="113">
        <v>2.15</v>
      </c>
      <c r="E238" s="113">
        <v>2.0499999999999998</v>
      </c>
      <c r="F238" s="113">
        <v>2.0499999999999998</v>
      </c>
      <c r="G238" s="113">
        <v>2.0499999999999998</v>
      </c>
      <c r="H238" s="113">
        <v>2.15</v>
      </c>
      <c r="I238" s="113">
        <v>61595</v>
      </c>
      <c r="J238" s="113">
        <v>127930</v>
      </c>
      <c r="K238" s="115">
        <v>43525</v>
      </c>
      <c r="L238" s="113">
        <v>100</v>
      </c>
      <c r="M238" s="113" t="s">
        <v>2381</v>
      </c>
      <c r="N238" s="351"/>
    </row>
    <row r="239" spans="1:14">
      <c r="A239" s="113" t="s">
        <v>595</v>
      </c>
      <c r="B239" s="113" t="s">
        <v>383</v>
      </c>
      <c r="C239" s="113">
        <v>40.65</v>
      </c>
      <c r="D239" s="113">
        <v>41.8</v>
      </c>
      <c r="E239" s="113">
        <v>40.049999999999997</v>
      </c>
      <c r="F239" s="113">
        <v>41.45</v>
      </c>
      <c r="G239" s="113">
        <v>41.1</v>
      </c>
      <c r="H239" s="113">
        <v>40.65</v>
      </c>
      <c r="I239" s="113">
        <v>4369</v>
      </c>
      <c r="J239" s="113">
        <v>179169.8</v>
      </c>
      <c r="K239" s="115">
        <v>43525</v>
      </c>
      <c r="L239" s="113">
        <v>108</v>
      </c>
      <c r="M239" s="113" t="s">
        <v>596</v>
      </c>
      <c r="N239" s="351"/>
    </row>
    <row r="240" spans="1:14">
      <c r="A240" s="113" t="s">
        <v>3376</v>
      </c>
      <c r="B240" s="113" t="s">
        <v>383</v>
      </c>
      <c r="C240" s="113">
        <v>3076.95</v>
      </c>
      <c r="D240" s="113">
        <v>3076.95</v>
      </c>
      <c r="E240" s="113">
        <v>3055</v>
      </c>
      <c r="F240" s="113">
        <v>3055</v>
      </c>
      <c r="G240" s="113">
        <v>3055</v>
      </c>
      <c r="H240" s="113">
        <v>3068</v>
      </c>
      <c r="I240" s="113">
        <v>13</v>
      </c>
      <c r="J240" s="113">
        <v>39899.9</v>
      </c>
      <c r="K240" s="115">
        <v>43525</v>
      </c>
      <c r="L240" s="113">
        <v>7</v>
      </c>
      <c r="M240" s="113" t="s">
        <v>3377</v>
      </c>
      <c r="N240" s="351"/>
    </row>
    <row r="241" spans="1:14">
      <c r="A241" s="113" t="s">
        <v>3478</v>
      </c>
      <c r="B241" s="113" t="s">
        <v>383</v>
      </c>
      <c r="C241" s="113">
        <v>114.7</v>
      </c>
      <c r="D241" s="113">
        <v>114.72</v>
      </c>
      <c r="E241" s="113">
        <v>114.7</v>
      </c>
      <c r="F241" s="113">
        <v>114.72</v>
      </c>
      <c r="G241" s="113">
        <v>114.72</v>
      </c>
      <c r="H241" s="113">
        <v>114.72</v>
      </c>
      <c r="I241" s="113">
        <v>122</v>
      </c>
      <c r="J241" s="113">
        <v>13995.64</v>
      </c>
      <c r="K241" s="115">
        <v>43525</v>
      </c>
      <c r="L241" s="113">
        <v>5</v>
      </c>
      <c r="M241" s="113" t="s">
        <v>3479</v>
      </c>
      <c r="N241" s="351"/>
    </row>
    <row r="242" spans="1:14">
      <c r="A242" s="113" t="s">
        <v>3498</v>
      </c>
      <c r="B242" s="113" t="s">
        <v>383</v>
      </c>
      <c r="C242" s="113">
        <v>108.9</v>
      </c>
      <c r="D242" s="113">
        <v>108.9</v>
      </c>
      <c r="E242" s="113">
        <v>107.15</v>
      </c>
      <c r="F242" s="113">
        <v>107.45</v>
      </c>
      <c r="G242" s="113">
        <v>107.5</v>
      </c>
      <c r="H242" s="113">
        <v>108.7</v>
      </c>
      <c r="I242" s="113">
        <v>489876</v>
      </c>
      <c r="J242" s="113">
        <v>52753415</v>
      </c>
      <c r="K242" s="115">
        <v>43525</v>
      </c>
      <c r="L242" s="113">
        <v>4226</v>
      </c>
      <c r="M242" s="113" t="s">
        <v>1052</v>
      </c>
      <c r="N242" s="351"/>
    </row>
    <row r="243" spans="1:14">
      <c r="A243" s="113" t="s">
        <v>2640</v>
      </c>
      <c r="B243" s="113" t="s">
        <v>383</v>
      </c>
      <c r="C243" s="113">
        <v>3.1</v>
      </c>
      <c r="D243" s="113">
        <v>3.2</v>
      </c>
      <c r="E243" s="113">
        <v>3.1</v>
      </c>
      <c r="F243" s="113">
        <v>3.2</v>
      </c>
      <c r="G243" s="113">
        <v>3.15</v>
      </c>
      <c r="H243" s="113">
        <v>3.05</v>
      </c>
      <c r="I243" s="113">
        <v>160369</v>
      </c>
      <c r="J243" s="113">
        <v>510001.6</v>
      </c>
      <c r="K243" s="115">
        <v>43525</v>
      </c>
      <c r="L243" s="113">
        <v>138</v>
      </c>
      <c r="M243" s="113" t="s">
        <v>2641</v>
      </c>
      <c r="N243" s="351"/>
    </row>
    <row r="244" spans="1:14">
      <c r="A244" s="113" t="s">
        <v>2382</v>
      </c>
      <c r="B244" s="113" t="s">
        <v>383</v>
      </c>
      <c r="C244" s="113">
        <v>177.8</v>
      </c>
      <c r="D244" s="113">
        <v>182.9</v>
      </c>
      <c r="E244" s="113">
        <v>175.5</v>
      </c>
      <c r="F244" s="113">
        <v>180.85</v>
      </c>
      <c r="G244" s="113">
        <v>180.65</v>
      </c>
      <c r="H244" s="113">
        <v>174.15</v>
      </c>
      <c r="I244" s="113">
        <v>29424</v>
      </c>
      <c r="J244" s="113">
        <v>5281389.5999999996</v>
      </c>
      <c r="K244" s="115">
        <v>43525</v>
      </c>
      <c r="L244" s="113">
        <v>1902</v>
      </c>
      <c r="M244" s="113" t="s">
        <v>2383</v>
      </c>
      <c r="N244" s="351"/>
    </row>
    <row r="245" spans="1:14">
      <c r="A245" s="113" t="s">
        <v>3445</v>
      </c>
      <c r="B245" s="113" t="s">
        <v>3181</v>
      </c>
      <c r="C245" s="113">
        <v>15.95</v>
      </c>
      <c r="D245" s="113">
        <v>16.399999999999999</v>
      </c>
      <c r="E245" s="113">
        <v>15.2</v>
      </c>
      <c r="F245" s="113">
        <v>16</v>
      </c>
      <c r="G245" s="113">
        <v>16.399999999999999</v>
      </c>
      <c r="H245" s="113">
        <v>16</v>
      </c>
      <c r="I245" s="113">
        <v>1254</v>
      </c>
      <c r="J245" s="113">
        <v>19978.7</v>
      </c>
      <c r="K245" s="115">
        <v>43525</v>
      </c>
      <c r="L245" s="113">
        <v>8</v>
      </c>
      <c r="M245" s="113" t="s">
        <v>3446</v>
      </c>
      <c r="N245" s="351"/>
    </row>
    <row r="246" spans="1:14">
      <c r="A246" s="113" t="s">
        <v>2881</v>
      </c>
      <c r="B246" s="113" t="s">
        <v>383</v>
      </c>
      <c r="C246" s="113">
        <v>29</v>
      </c>
      <c r="D246" s="113">
        <v>29</v>
      </c>
      <c r="E246" s="113">
        <v>26.9</v>
      </c>
      <c r="F246" s="113">
        <v>27</v>
      </c>
      <c r="G246" s="113">
        <v>27</v>
      </c>
      <c r="H246" s="113">
        <v>27.85</v>
      </c>
      <c r="I246" s="113">
        <v>181643</v>
      </c>
      <c r="J246" s="113">
        <v>4921345.4000000004</v>
      </c>
      <c r="K246" s="115">
        <v>43525</v>
      </c>
      <c r="L246" s="113">
        <v>1540</v>
      </c>
      <c r="M246" s="113" t="s">
        <v>2882</v>
      </c>
      <c r="N246" s="351"/>
    </row>
    <row r="247" spans="1:14">
      <c r="A247" s="113" t="s">
        <v>193</v>
      </c>
      <c r="B247" s="113" t="s">
        <v>383</v>
      </c>
      <c r="C247" s="113">
        <v>320.64999999999998</v>
      </c>
      <c r="D247" s="113">
        <v>324.2</v>
      </c>
      <c r="E247" s="113">
        <v>317.45</v>
      </c>
      <c r="F247" s="113">
        <v>323.2</v>
      </c>
      <c r="G247" s="113">
        <v>322.7</v>
      </c>
      <c r="H247" s="113">
        <v>318.7</v>
      </c>
      <c r="I247" s="113">
        <v>970103</v>
      </c>
      <c r="J247" s="113">
        <v>311384478.10000002</v>
      </c>
      <c r="K247" s="115">
        <v>43525</v>
      </c>
      <c r="L247" s="113">
        <v>23858</v>
      </c>
      <c r="M247" s="113" t="s">
        <v>597</v>
      </c>
      <c r="N247" s="351"/>
    </row>
    <row r="248" spans="1:14">
      <c r="A248" s="113" t="s">
        <v>2642</v>
      </c>
      <c r="B248" s="113" t="s">
        <v>383</v>
      </c>
      <c r="C248" s="113">
        <v>17.8</v>
      </c>
      <c r="D248" s="113">
        <v>18.2</v>
      </c>
      <c r="E248" s="113">
        <v>17.100000000000001</v>
      </c>
      <c r="F248" s="113">
        <v>17.8</v>
      </c>
      <c r="G248" s="113">
        <v>17.600000000000001</v>
      </c>
      <c r="H248" s="113">
        <v>17.8</v>
      </c>
      <c r="I248" s="113">
        <v>4441</v>
      </c>
      <c r="J248" s="113">
        <v>78428.7</v>
      </c>
      <c r="K248" s="115">
        <v>43525</v>
      </c>
      <c r="L248" s="113">
        <v>48</v>
      </c>
      <c r="M248" s="113" t="s">
        <v>2643</v>
      </c>
      <c r="N248" s="351"/>
    </row>
    <row r="249" spans="1:14">
      <c r="A249" s="113" t="s">
        <v>598</v>
      </c>
      <c r="B249" s="113" t="s">
        <v>383</v>
      </c>
      <c r="C249" s="113">
        <v>45.1</v>
      </c>
      <c r="D249" s="113">
        <v>45.9</v>
      </c>
      <c r="E249" s="113">
        <v>44.7</v>
      </c>
      <c r="F249" s="113">
        <v>45.6</v>
      </c>
      <c r="G249" s="113">
        <v>45.4</v>
      </c>
      <c r="H249" s="113">
        <v>44.25</v>
      </c>
      <c r="I249" s="113">
        <v>143973</v>
      </c>
      <c r="J249" s="113">
        <v>6539091.2000000002</v>
      </c>
      <c r="K249" s="115">
        <v>43525</v>
      </c>
      <c r="L249" s="113">
        <v>1456</v>
      </c>
      <c r="M249" s="113" t="s">
        <v>599</v>
      </c>
      <c r="N249" s="351"/>
    </row>
    <row r="250" spans="1:14">
      <c r="A250" s="113" t="s">
        <v>54</v>
      </c>
      <c r="B250" s="113" t="s">
        <v>383</v>
      </c>
      <c r="C250" s="113">
        <v>232.7</v>
      </c>
      <c r="D250" s="113">
        <v>244.35</v>
      </c>
      <c r="E250" s="113">
        <v>232.5</v>
      </c>
      <c r="F250" s="113">
        <v>242.4</v>
      </c>
      <c r="G250" s="113">
        <v>243.8</v>
      </c>
      <c r="H250" s="113">
        <v>231.45</v>
      </c>
      <c r="I250" s="113">
        <v>6844534</v>
      </c>
      <c r="J250" s="113">
        <v>1637459640.9000001</v>
      </c>
      <c r="K250" s="115">
        <v>43525</v>
      </c>
      <c r="L250" s="113">
        <v>45077</v>
      </c>
      <c r="M250" s="113" t="s">
        <v>600</v>
      </c>
      <c r="N250" s="351"/>
    </row>
    <row r="251" spans="1:14">
      <c r="A251" s="113" t="s">
        <v>601</v>
      </c>
      <c r="B251" s="113" t="s">
        <v>383</v>
      </c>
      <c r="C251" s="113">
        <v>267.85000000000002</v>
      </c>
      <c r="D251" s="113">
        <v>278.05</v>
      </c>
      <c r="E251" s="113">
        <v>267.2</v>
      </c>
      <c r="F251" s="113">
        <v>275.8</v>
      </c>
      <c r="G251" s="113">
        <v>276.55</v>
      </c>
      <c r="H251" s="113">
        <v>266.2</v>
      </c>
      <c r="I251" s="113">
        <v>1267073</v>
      </c>
      <c r="J251" s="113">
        <v>346530756.69999999</v>
      </c>
      <c r="K251" s="115">
        <v>43525</v>
      </c>
      <c r="L251" s="113">
        <v>12889</v>
      </c>
      <c r="M251" s="113" t="s">
        <v>2220</v>
      </c>
      <c r="N251" s="351"/>
    </row>
    <row r="252" spans="1:14">
      <c r="A252" s="113" t="s">
        <v>2644</v>
      </c>
      <c r="B252" s="113" t="s">
        <v>383</v>
      </c>
      <c r="C252" s="113">
        <v>230.2</v>
      </c>
      <c r="D252" s="113">
        <v>242</v>
      </c>
      <c r="E252" s="113">
        <v>219</v>
      </c>
      <c r="F252" s="113">
        <v>239.55</v>
      </c>
      <c r="G252" s="113">
        <v>239.2</v>
      </c>
      <c r="H252" s="113">
        <v>229.5</v>
      </c>
      <c r="I252" s="113">
        <v>47053</v>
      </c>
      <c r="J252" s="113">
        <v>11009635.5</v>
      </c>
      <c r="K252" s="115">
        <v>43525</v>
      </c>
      <c r="L252" s="113">
        <v>1004</v>
      </c>
      <c r="M252" s="113" t="s">
        <v>2645</v>
      </c>
      <c r="N252" s="351"/>
    </row>
    <row r="253" spans="1:14">
      <c r="A253" s="113" t="s">
        <v>2195</v>
      </c>
      <c r="B253" s="113" t="s">
        <v>383</v>
      </c>
      <c r="C253" s="113">
        <v>210.5</v>
      </c>
      <c r="D253" s="113">
        <v>223.45</v>
      </c>
      <c r="E253" s="113">
        <v>210.5</v>
      </c>
      <c r="F253" s="113">
        <v>219.3</v>
      </c>
      <c r="G253" s="113">
        <v>219.15</v>
      </c>
      <c r="H253" s="113">
        <v>209.5</v>
      </c>
      <c r="I253" s="113">
        <v>64398</v>
      </c>
      <c r="J253" s="113">
        <v>14130661.699999999</v>
      </c>
      <c r="K253" s="115">
        <v>43525</v>
      </c>
      <c r="L253" s="113">
        <v>3965</v>
      </c>
      <c r="M253" s="113" t="s">
        <v>2196</v>
      </c>
      <c r="N253" s="351"/>
    </row>
    <row r="254" spans="1:14">
      <c r="A254" s="113" t="s">
        <v>602</v>
      </c>
      <c r="B254" s="113" t="s">
        <v>383</v>
      </c>
      <c r="C254" s="113">
        <v>394.75</v>
      </c>
      <c r="D254" s="113">
        <v>397.95</v>
      </c>
      <c r="E254" s="113">
        <v>385.55</v>
      </c>
      <c r="F254" s="113">
        <v>390.4</v>
      </c>
      <c r="G254" s="113">
        <v>390</v>
      </c>
      <c r="H254" s="113">
        <v>390</v>
      </c>
      <c r="I254" s="113">
        <v>25479</v>
      </c>
      <c r="J254" s="113">
        <v>9987392.0500000007</v>
      </c>
      <c r="K254" s="115">
        <v>43525</v>
      </c>
      <c r="L254" s="113">
        <v>1384</v>
      </c>
      <c r="M254" s="113" t="s">
        <v>2883</v>
      </c>
      <c r="N254" s="351"/>
    </row>
    <row r="255" spans="1:14">
      <c r="A255" s="113" t="s">
        <v>1983</v>
      </c>
      <c r="B255" s="113" t="s">
        <v>3181</v>
      </c>
      <c r="C255" s="113">
        <v>184.2</v>
      </c>
      <c r="D255" s="113">
        <v>195</v>
      </c>
      <c r="E255" s="113">
        <v>184.2</v>
      </c>
      <c r="F255" s="113">
        <v>195</v>
      </c>
      <c r="G255" s="113">
        <v>195</v>
      </c>
      <c r="H255" s="113">
        <v>193.85</v>
      </c>
      <c r="I255" s="113">
        <v>678</v>
      </c>
      <c r="J255" s="113">
        <v>131015.25</v>
      </c>
      <c r="K255" s="115">
        <v>43525</v>
      </c>
      <c r="L255" s="113">
        <v>23</v>
      </c>
      <c r="M255" s="113" t="s">
        <v>1984</v>
      </c>
      <c r="N255" s="351"/>
    </row>
    <row r="256" spans="1:14">
      <c r="A256" s="113" t="s">
        <v>603</v>
      </c>
      <c r="B256" s="113" t="s">
        <v>383</v>
      </c>
      <c r="C256" s="113">
        <v>369.9</v>
      </c>
      <c r="D256" s="113">
        <v>391</v>
      </c>
      <c r="E256" s="113">
        <v>367.25</v>
      </c>
      <c r="F256" s="113">
        <v>380.85</v>
      </c>
      <c r="G256" s="113">
        <v>381</v>
      </c>
      <c r="H256" s="113">
        <v>371.95</v>
      </c>
      <c r="I256" s="113">
        <v>106060</v>
      </c>
      <c r="J256" s="113">
        <v>40378784.649999999</v>
      </c>
      <c r="K256" s="115">
        <v>43525</v>
      </c>
      <c r="L256" s="113">
        <v>3027</v>
      </c>
      <c r="M256" s="113" t="s">
        <v>604</v>
      </c>
      <c r="N256" s="351"/>
    </row>
    <row r="257" spans="1:14">
      <c r="A257" s="113" t="s">
        <v>605</v>
      </c>
      <c r="B257" s="113" t="s">
        <v>383</v>
      </c>
      <c r="C257" s="113">
        <v>67.150000000000006</v>
      </c>
      <c r="D257" s="113">
        <v>69.900000000000006</v>
      </c>
      <c r="E257" s="113">
        <v>67.099999999999994</v>
      </c>
      <c r="F257" s="113">
        <v>68.849999999999994</v>
      </c>
      <c r="G257" s="113">
        <v>68.150000000000006</v>
      </c>
      <c r="H257" s="113">
        <v>67.150000000000006</v>
      </c>
      <c r="I257" s="113">
        <v>3735</v>
      </c>
      <c r="J257" s="113">
        <v>256471.15</v>
      </c>
      <c r="K257" s="115">
        <v>43525</v>
      </c>
      <c r="L257" s="113">
        <v>93</v>
      </c>
      <c r="M257" s="113" t="s">
        <v>606</v>
      </c>
      <c r="N257" s="351"/>
    </row>
    <row r="258" spans="1:14">
      <c r="A258" s="113" t="s">
        <v>607</v>
      </c>
      <c r="B258" s="113" t="s">
        <v>383</v>
      </c>
      <c r="C258" s="113">
        <v>969.5</v>
      </c>
      <c r="D258" s="113">
        <v>978.25</v>
      </c>
      <c r="E258" s="113">
        <v>955.05</v>
      </c>
      <c r="F258" s="113">
        <v>962.75</v>
      </c>
      <c r="G258" s="113">
        <v>961.65</v>
      </c>
      <c r="H258" s="113">
        <v>960.5</v>
      </c>
      <c r="I258" s="113">
        <v>24209</v>
      </c>
      <c r="J258" s="113">
        <v>23431034.449999999</v>
      </c>
      <c r="K258" s="115">
        <v>43525</v>
      </c>
      <c r="L258" s="113">
        <v>2762</v>
      </c>
      <c r="M258" s="113" t="s">
        <v>608</v>
      </c>
      <c r="N258" s="351"/>
    </row>
    <row r="259" spans="1:14">
      <c r="A259" s="113" t="s">
        <v>2384</v>
      </c>
      <c r="B259" s="113" t="s">
        <v>383</v>
      </c>
      <c r="C259" s="113">
        <v>1.2</v>
      </c>
      <c r="D259" s="113">
        <v>1.2</v>
      </c>
      <c r="E259" s="113">
        <v>1.1000000000000001</v>
      </c>
      <c r="F259" s="113">
        <v>1.1000000000000001</v>
      </c>
      <c r="G259" s="113">
        <v>1.1000000000000001</v>
      </c>
      <c r="H259" s="113">
        <v>1.1499999999999999</v>
      </c>
      <c r="I259" s="113">
        <v>834237</v>
      </c>
      <c r="J259" s="113">
        <v>964247.35</v>
      </c>
      <c r="K259" s="115">
        <v>43525</v>
      </c>
      <c r="L259" s="113">
        <v>333</v>
      </c>
      <c r="M259" s="113" t="s">
        <v>2385</v>
      </c>
      <c r="N259" s="351"/>
    </row>
    <row r="260" spans="1:14">
      <c r="A260" s="113" t="s">
        <v>230</v>
      </c>
      <c r="B260" s="113" t="s">
        <v>383</v>
      </c>
      <c r="C260" s="113">
        <v>154.25</v>
      </c>
      <c r="D260" s="113">
        <v>161.44999999999999</v>
      </c>
      <c r="E260" s="113">
        <v>154.25</v>
      </c>
      <c r="F260" s="113">
        <v>160.55000000000001</v>
      </c>
      <c r="G260" s="113">
        <v>161.4</v>
      </c>
      <c r="H260" s="113">
        <v>154.65</v>
      </c>
      <c r="I260" s="113">
        <v>1806531</v>
      </c>
      <c r="J260" s="113">
        <v>287744992.5</v>
      </c>
      <c r="K260" s="115">
        <v>43525</v>
      </c>
      <c r="L260" s="113">
        <v>21477</v>
      </c>
      <c r="M260" s="113" t="s">
        <v>2884</v>
      </c>
      <c r="N260" s="351"/>
    </row>
    <row r="261" spans="1:14">
      <c r="A261" s="113" t="s">
        <v>2386</v>
      </c>
      <c r="B261" s="113" t="s">
        <v>383</v>
      </c>
      <c r="C261" s="113">
        <v>6.3</v>
      </c>
      <c r="D261" s="113">
        <v>6.4</v>
      </c>
      <c r="E261" s="113">
        <v>6.1</v>
      </c>
      <c r="F261" s="113">
        <v>6.2</v>
      </c>
      <c r="G261" s="113">
        <v>6.25</v>
      </c>
      <c r="H261" s="113">
        <v>6.3</v>
      </c>
      <c r="I261" s="113">
        <v>10775</v>
      </c>
      <c r="J261" s="113">
        <v>67417.399999999994</v>
      </c>
      <c r="K261" s="115">
        <v>43525</v>
      </c>
      <c r="L261" s="113">
        <v>58</v>
      </c>
      <c r="M261" s="113" t="s">
        <v>2387</v>
      </c>
      <c r="N261" s="351"/>
    </row>
    <row r="262" spans="1:14">
      <c r="A262" s="113" t="s">
        <v>609</v>
      </c>
      <c r="B262" s="113" t="s">
        <v>383</v>
      </c>
      <c r="C262" s="113">
        <v>277</v>
      </c>
      <c r="D262" s="113">
        <v>283.39999999999998</v>
      </c>
      <c r="E262" s="113">
        <v>276.8</v>
      </c>
      <c r="F262" s="113">
        <v>279.39999999999998</v>
      </c>
      <c r="G262" s="113">
        <v>279</v>
      </c>
      <c r="H262" s="113">
        <v>280.25</v>
      </c>
      <c r="I262" s="113">
        <v>96796</v>
      </c>
      <c r="J262" s="113">
        <v>27131925.399999999</v>
      </c>
      <c r="K262" s="115">
        <v>43525</v>
      </c>
      <c r="L262" s="113">
        <v>901</v>
      </c>
      <c r="M262" s="113" t="s">
        <v>610</v>
      </c>
      <c r="N262" s="351"/>
    </row>
    <row r="263" spans="1:14">
      <c r="A263" s="113" t="s">
        <v>2095</v>
      </c>
      <c r="B263" s="113" t="s">
        <v>383</v>
      </c>
      <c r="C263" s="113">
        <v>219.8</v>
      </c>
      <c r="D263" s="113">
        <v>225</v>
      </c>
      <c r="E263" s="113">
        <v>218.15</v>
      </c>
      <c r="F263" s="113">
        <v>220.5</v>
      </c>
      <c r="G263" s="113">
        <v>220.3</v>
      </c>
      <c r="H263" s="113">
        <v>218.75</v>
      </c>
      <c r="I263" s="113">
        <v>209750</v>
      </c>
      <c r="J263" s="113">
        <v>46431513.350000001</v>
      </c>
      <c r="K263" s="115">
        <v>43525</v>
      </c>
      <c r="L263" s="113">
        <v>3208</v>
      </c>
      <c r="M263" s="113" t="s">
        <v>2096</v>
      </c>
      <c r="N263" s="351"/>
    </row>
    <row r="264" spans="1:14">
      <c r="A264" s="113" t="s">
        <v>229</v>
      </c>
      <c r="B264" s="113" t="s">
        <v>383</v>
      </c>
      <c r="C264" s="113">
        <v>1103</v>
      </c>
      <c r="D264" s="113">
        <v>1114.9000000000001</v>
      </c>
      <c r="E264" s="113">
        <v>1100</v>
      </c>
      <c r="F264" s="113">
        <v>1110.55</v>
      </c>
      <c r="G264" s="113">
        <v>1109.5</v>
      </c>
      <c r="H264" s="113">
        <v>1090.25</v>
      </c>
      <c r="I264" s="113">
        <v>389188</v>
      </c>
      <c r="J264" s="113">
        <v>431486836.64999998</v>
      </c>
      <c r="K264" s="115">
        <v>43525</v>
      </c>
      <c r="L264" s="113">
        <v>10752</v>
      </c>
      <c r="M264" s="113" t="s">
        <v>611</v>
      </c>
      <c r="N264" s="351"/>
    </row>
    <row r="265" spans="1:14">
      <c r="A265" s="113" t="s">
        <v>3200</v>
      </c>
      <c r="B265" s="113" t="s">
        <v>3181</v>
      </c>
      <c r="C265" s="113">
        <v>19.25</v>
      </c>
      <c r="D265" s="113">
        <v>20.350000000000001</v>
      </c>
      <c r="E265" s="113">
        <v>19.25</v>
      </c>
      <c r="F265" s="113">
        <v>19.850000000000001</v>
      </c>
      <c r="G265" s="113">
        <v>19.8</v>
      </c>
      <c r="H265" s="113">
        <v>19.95</v>
      </c>
      <c r="I265" s="113">
        <v>14369</v>
      </c>
      <c r="J265" s="113">
        <v>286526.09999999998</v>
      </c>
      <c r="K265" s="115">
        <v>43525</v>
      </c>
      <c r="L265" s="113">
        <v>45</v>
      </c>
      <c r="M265" s="113" t="s">
        <v>3201</v>
      </c>
      <c r="N265" s="351"/>
    </row>
    <row r="266" spans="1:14">
      <c r="A266" s="113" t="s">
        <v>2278</v>
      </c>
      <c r="B266" s="113" t="s">
        <v>383</v>
      </c>
      <c r="C266" s="113">
        <v>8.0500000000000007</v>
      </c>
      <c r="D266" s="113">
        <v>9.4</v>
      </c>
      <c r="E266" s="113">
        <v>8.0500000000000007</v>
      </c>
      <c r="F266" s="113">
        <v>9</v>
      </c>
      <c r="G266" s="113">
        <v>9.1999999999999993</v>
      </c>
      <c r="H266" s="113">
        <v>8.25</v>
      </c>
      <c r="I266" s="113">
        <v>25788</v>
      </c>
      <c r="J266" s="113">
        <v>232113.15</v>
      </c>
      <c r="K266" s="115">
        <v>43525</v>
      </c>
      <c r="L266" s="113">
        <v>107</v>
      </c>
      <c r="M266" s="113" t="s">
        <v>2279</v>
      </c>
      <c r="N266" s="351"/>
    </row>
    <row r="267" spans="1:14">
      <c r="A267" s="113" t="s">
        <v>2885</v>
      </c>
      <c r="B267" s="113" t="s">
        <v>383</v>
      </c>
      <c r="C267" s="113">
        <v>5.8</v>
      </c>
      <c r="D267" s="113">
        <v>5.8</v>
      </c>
      <c r="E267" s="113">
        <v>5.4</v>
      </c>
      <c r="F267" s="113">
        <v>5.8</v>
      </c>
      <c r="G267" s="113">
        <v>5.8</v>
      </c>
      <c r="H267" s="113">
        <v>5.55</v>
      </c>
      <c r="I267" s="113">
        <v>78070</v>
      </c>
      <c r="J267" s="113">
        <v>444519.65</v>
      </c>
      <c r="K267" s="115">
        <v>43525</v>
      </c>
      <c r="L267" s="113">
        <v>159</v>
      </c>
      <c r="M267" s="113" t="s">
        <v>2886</v>
      </c>
      <c r="N267" s="351"/>
    </row>
    <row r="268" spans="1:14">
      <c r="A268" s="113" t="s">
        <v>612</v>
      </c>
      <c r="B268" s="113" t="s">
        <v>383</v>
      </c>
      <c r="C268" s="113">
        <v>242.15</v>
      </c>
      <c r="D268" s="113">
        <v>248.9</v>
      </c>
      <c r="E268" s="113">
        <v>242</v>
      </c>
      <c r="F268" s="113">
        <v>246.6</v>
      </c>
      <c r="G268" s="113">
        <v>248</v>
      </c>
      <c r="H268" s="113">
        <v>240.3</v>
      </c>
      <c r="I268" s="113">
        <v>20730</v>
      </c>
      <c r="J268" s="113">
        <v>5090578.5</v>
      </c>
      <c r="K268" s="115">
        <v>43525</v>
      </c>
      <c r="L268" s="113">
        <v>763</v>
      </c>
      <c r="M268" s="113" t="s">
        <v>613</v>
      </c>
      <c r="N268" s="351"/>
    </row>
    <row r="269" spans="1:14">
      <c r="A269" s="113" t="s">
        <v>2280</v>
      </c>
      <c r="B269" s="113" t="s">
        <v>383</v>
      </c>
      <c r="C269" s="113">
        <v>6</v>
      </c>
      <c r="D269" s="113">
        <v>6.3</v>
      </c>
      <c r="E269" s="113">
        <v>6</v>
      </c>
      <c r="F269" s="113">
        <v>6.15</v>
      </c>
      <c r="G269" s="113">
        <v>6.1</v>
      </c>
      <c r="H269" s="113">
        <v>6</v>
      </c>
      <c r="I269" s="113">
        <v>106955</v>
      </c>
      <c r="J269" s="113">
        <v>659858.19999999995</v>
      </c>
      <c r="K269" s="115">
        <v>43525</v>
      </c>
      <c r="L269" s="113">
        <v>146</v>
      </c>
      <c r="M269" s="113" t="s">
        <v>2281</v>
      </c>
      <c r="N269" s="351"/>
    </row>
    <row r="270" spans="1:14">
      <c r="A270" s="113" t="s">
        <v>614</v>
      </c>
      <c r="B270" s="113" t="s">
        <v>383</v>
      </c>
      <c r="C270" s="113">
        <v>30.5</v>
      </c>
      <c r="D270" s="113">
        <v>31.35</v>
      </c>
      <c r="E270" s="113">
        <v>30.45</v>
      </c>
      <c r="F270" s="113">
        <v>31.05</v>
      </c>
      <c r="G270" s="113">
        <v>31</v>
      </c>
      <c r="H270" s="113">
        <v>30.25</v>
      </c>
      <c r="I270" s="113">
        <v>509242</v>
      </c>
      <c r="J270" s="113">
        <v>15780585.35</v>
      </c>
      <c r="K270" s="115">
        <v>43525</v>
      </c>
      <c r="L270" s="113">
        <v>1887</v>
      </c>
      <c r="M270" s="113" t="s">
        <v>615</v>
      </c>
      <c r="N270" s="351"/>
    </row>
    <row r="271" spans="1:14">
      <c r="A271" s="113" t="s">
        <v>2543</v>
      </c>
      <c r="B271" s="113" t="s">
        <v>383</v>
      </c>
      <c r="C271" s="113">
        <v>32.6</v>
      </c>
      <c r="D271" s="113">
        <v>33.15</v>
      </c>
      <c r="E271" s="113">
        <v>31.65</v>
      </c>
      <c r="F271" s="113">
        <v>32.65</v>
      </c>
      <c r="G271" s="113">
        <v>32.9</v>
      </c>
      <c r="H271" s="113">
        <v>32.25</v>
      </c>
      <c r="I271" s="113">
        <v>173675</v>
      </c>
      <c r="J271" s="113">
        <v>5601978.3499999996</v>
      </c>
      <c r="K271" s="115">
        <v>43525</v>
      </c>
      <c r="L271" s="113">
        <v>645</v>
      </c>
      <c r="M271" s="113" t="s">
        <v>2544</v>
      </c>
      <c r="N271" s="351"/>
    </row>
    <row r="272" spans="1:14">
      <c r="A272" s="113" t="s">
        <v>616</v>
      </c>
      <c r="B272" s="113" t="s">
        <v>383</v>
      </c>
      <c r="C272" s="113">
        <v>394.75</v>
      </c>
      <c r="D272" s="113">
        <v>440.05</v>
      </c>
      <c r="E272" s="113">
        <v>394.75</v>
      </c>
      <c r="F272" s="113">
        <v>414.35</v>
      </c>
      <c r="G272" s="113">
        <v>407.55</v>
      </c>
      <c r="H272" s="113">
        <v>389.95</v>
      </c>
      <c r="I272" s="113">
        <v>9310</v>
      </c>
      <c r="J272" s="113">
        <v>3914811.5</v>
      </c>
      <c r="K272" s="115">
        <v>43525</v>
      </c>
      <c r="L272" s="113">
        <v>699</v>
      </c>
      <c r="M272" s="113" t="s">
        <v>617</v>
      </c>
      <c r="N272" s="351"/>
    </row>
    <row r="273" spans="1:14">
      <c r="A273" s="113" t="s">
        <v>618</v>
      </c>
      <c r="B273" s="113" t="s">
        <v>383</v>
      </c>
      <c r="C273" s="113">
        <v>167</v>
      </c>
      <c r="D273" s="113">
        <v>183</v>
      </c>
      <c r="E273" s="113">
        <v>167</v>
      </c>
      <c r="F273" s="113">
        <v>181.55</v>
      </c>
      <c r="G273" s="113">
        <v>181</v>
      </c>
      <c r="H273" s="113">
        <v>167.35</v>
      </c>
      <c r="I273" s="113">
        <v>916459</v>
      </c>
      <c r="J273" s="113">
        <v>164768906.69999999</v>
      </c>
      <c r="K273" s="115">
        <v>43525</v>
      </c>
      <c r="L273" s="113">
        <v>13237</v>
      </c>
      <c r="M273" s="113" t="s">
        <v>619</v>
      </c>
      <c r="N273" s="351"/>
    </row>
    <row r="274" spans="1:14">
      <c r="A274" s="113" t="s">
        <v>55</v>
      </c>
      <c r="B274" s="113" t="s">
        <v>383</v>
      </c>
      <c r="C274" s="113">
        <v>808.1</v>
      </c>
      <c r="D274" s="113">
        <v>836</v>
      </c>
      <c r="E274" s="113">
        <v>806</v>
      </c>
      <c r="F274" s="113">
        <v>830.75</v>
      </c>
      <c r="G274" s="113">
        <v>836</v>
      </c>
      <c r="H274" s="113">
        <v>802.05</v>
      </c>
      <c r="I274" s="113">
        <v>533531</v>
      </c>
      <c r="J274" s="113">
        <v>438437389.39999998</v>
      </c>
      <c r="K274" s="115">
        <v>43525</v>
      </c>
      <c r="L274" s="113">
        <v>12033</v>
      </c>
      <c r="M274" s="113" t="s">
        <v>620</v>
      </c>
      <c r="N274" s="351"/>
    </row>
    <row r="275" spans="1:14">
      <c r="A275" s="113" t="s">
        <v>621</v>
      </c>
      <c r="B275" s="113" t="s">
        <v>383</v>
      </c>
      <c r="C275" s="113">
        <v>2390.25</v>
      </c>
      <c r="D275" s="113">
        <v>2495.0500000000002</v>
      </c>
      <c r="E275" s="113">
        <v>2387.5500000000002</v>
      </c>
      <c r="F275" s="113">
        <v>2470.0500000000002</v>
      </c>
      <c r="G275" s="113">
        <v>2460</v>
      </c>
      <c r="H275" s="113">
        <v>2405.5</v>
      </c>
      <c r="I275" s="113">
        <v>3373</v>
      </c>
      <c r="J275" s="113">
        <v>8237047.5</v>
      </c>
      <c r="K275" s="115">
        <v>43525</v>
      </c>
      <c r="L275" s="113">
        <v>555</v>
      </c>
      <c r="M275" s="113" t="s">
        <v>622</v>
      </c>
      <c r="N275" s="351"/>
    </row>
    <row r="276" spans="1:14">
      <c r="A276" s="113" t="s">
        <v>2646</v>
      </c>
      <c r="B276" s="113" t="s">
        <v>383</v>
      </c>
      <c r="C276" s="113">
        <v>25.65</v>
      </c>
      <c r="D276" s="113">
        <v>26.5</v>
      </c>
      <c r="E276" s="113">
        <v>25.5</v>
      </c>
      <c r="F276" s="113">
        <v>26.25</v>
      </c>
      <c r="G276" s="113">
        <v>25.95</v>
      </c>
      <c r="H276" s="113">
        <v>25.7</v>
      </c>
      <c r="I276" s="113">
        <v>500674</v>
      </c>
      <c r="J276" s="113">
        <v>13048800.5</v>
      </c>
      <c r="K276" s="115">
        <v>43525</v>
      </c>
      <c r="L276" s="113">
        <v>541</v>
      </c>
      <c r="M276" s="113" t="s">
        <v>2647</v>
      </c>
      <c r="N276" s="351"/>
    </row>
    <row r="277" spans="1:14">
      <c r="A277" s="113" t="s">
        <v>56</v>
      </c>
      <c r="B277" s="113" t="s">
        <v>383</v>
      </c>
      <c r="C277" s="113">
        <v>673.2</v>
      </c>
      <c r="D277" s="113">
        <v>691.6</v>
      </c>
      <c r="E277" s="113">
        <v>673.2</v>
      </c>
      <c r="F277" s="113">
        <v>685.6</v>
      </c>
      <c r="G277" s="113">
        <v>686</v>
      </c>
      <c r="H277" s="113">
        <v>672.95</v>
      </c>
      <c r="I277" s="113">
        <v>316593</v>
      </c>
      <c r="J277" s="113">
        <v>217165887.25</v>
      </c>
      <c r="K277" s="115">
        <v>43525</v>
      </c>
      <c r="L277" s="113">
        <v>10378</v>
      </c>
      <c r="M277" s="113" t="s">
        <v>623</v>
      </c>
      <c r="N277" s="351"/>
    </row>
    <row r="278" spans="1:14">
      <c r="A278" s="113" t="s">
        <v>3380</v>
      </c>
      <c r="B278" s="113" t="s">
        <v>383</v>
      </c>
      <c r="C278" s="113">
        <v>500</v>
      </c>
      <c r="D278" s="113">
        <v>527.95000000000005</v>
      </c>
      <c r="E278" s="113">
        <v>495</v>
      </c>
      <c r="F278" s="113">
        <v>523.20000000000005</v>
      </c>
      <c r="G278" s="113">
        <v>523</v>
      </c>
      <c r="H278" s="113">
        <v>498.35</v>
      </c>
      <c r="I278" s="113">
        <v>252605</v>
      </c>
      <c r="J278" s="113">
        <v>128108467.7</v>
      </c>
      <c r="K278" s="115">
        <v>43525</v>
      </c>
      <c r="L278" s="113">
        <v>4277</v>
      </c>
      <c r="M278" s="113" t="s">
        <v>3381</v>
      </c>
      <c r="N278" s="351"/>
    </row>
    <row r="279" spans="1:14">
      <c r="A279" s="113" t="s">
        <v>624</v>
      </c>
      <c r="B279" s="113" t="s">
        <v>383</v>
      </c>
      <c r="C279" s="113">
        <v>128</v>
      </c>
      <c r="D279" s="113">
        <v>132</v>
      </c>
      <c r="E279" s="113">
        <v>128</v>
      </c>
      <c r="F279" s="113">
        <v>130.19999999999999</v>
      </c>
      <c r="G279" s="113">
        <v>130.9</v>
      </c>
      <c r="H279" s="113">
        <v>127.75</v>
      </c>
      <c r="I279" s="113">
        <v>656485</v>
      </c>
      <c r="J279" s="113">
        <v>85039116.799999997</v>
      </c>
      <c r="K279" s="115">
        <v>43525</v>
      </c>
      <c r="L279" s="113">
        <v>7814</v>
      </c>
      <c r="M279" s="113" t="s">
        <v>1931</v>
      </c>
      <c r="N279" s="351"/>
    </row>
    <row r="280" spans="1:14">
      <c r="A280" s="113" t="s">
        <v>2004</v>
      </c>
      <c r="B280" s="113" t="s">
        <v>383</v>
      </c>
      <c r="C280" s="113">
        <v>32.450000000000003</v>
      </c>
      <c r="D280" s="113">
        <v>37.1</v>
      </c>
      <c r="E280" s="113">
        <v>32.450000000000003</v>
      </c>
      <c r="F280" s="113">
        <v>36.6</v>
      </c>
      <c r="G280" s="113">
        <v>36.549999999999997</v>
      </c>
      <c r="H280" s="113">
        <v>32.200000000000003</v>
      </c>
      <c r="I280" s="113">
        <v>48521743</v>
      </c>
      <c r="J280" s="113">
        <v>1738484563.55</v>
      </c>
      <c r="K280" s="115">
        <v>43525</v>
      </c>
      <c r="L280" s="113">
        <v>85477</v>
      </c>
      <c r="M280" s="113" t="s">
        <v>651</v>
      </c>
      <c r="N280" s="351"/>
    </row>
    <row r="281" spans="1:14">
      <c r="A281" s="113" t="s">
        <v>3408</v>
      </c>
      <c r="B281" s="113" t="s">
        <v>383</v>
      </c>
      <c r="C281" s="113">
        <v>273.2</v>
      </c>
      <c r="D281" s="113">
        <v>279.2</v>
      </c>
      <c r="E281" s="113">
        <v>272.5</v>
      </c>
      <c r="F281" s="113">
        <v>273.2</v>
      </c>
      <c r="G281" s="113">
        <v>272.5</v>
      </c>
      <c r="H281" s="113">
        <v>276.2</v>
      </c>
      <c r="I281" s="113">
        <v>10626</v>
      </c>
      <c r="J281" s="113">
        <v>2910429.4</v>
      </c>
      <c r="K281" s="115">
        <v>43525</v>
      </c>
      <c r="L281" s="113">
        <v>447</v>
      </c>
      <c r="M281" s="113" t="s">
        <v>3409</v>
      </c>
      <c r="N281" s="351"/>
    </row>
    <row r="282" spans="1:14">
      <c r="A282" s="113" t="s">
        <v>625</v>
      </c>
      <c r="B282" s="113" t="s">
        <v>383</v>
      </c>
      <c r="C282" s="113">
        <v>158.5</v>
      </c>
      <c r="D282" s="113">
        <v>163.35</v>
      </c>
      <c r="E282" s="113">
        <v>158</v>
      </c>
      <c r="F282" s="113">
        <v>160.6</v>
      </c>
      <c r="G282" s="113">
        <v>160</v>
      </c>
      <c r="H282" s="113">
        <v>158.15</v>
      </c>
      <c r="I282" s="113">
        <v>145842</v>
      </c>
      <c r="J282" s="113">
        <v>23462477.800000001</v>
      </c>
      <c r="K282" s="115">
        <v>43525</v>
      </c>
      <c r="L282" s="113">
        <v>2835</v>
      </c>
      <c r="M282" s="113" t="s">
        <v>626</v>
      </c>
      <c r="N282" s="351"/>
    </row>
    <row r="283" spans="1:14">
      <c r="A283" s="113" t="s">
        <v>2648</v>
      </c>
      <c r="B283" s="113" t="s">
        <v>383</v>
      </c>
      <c r="C283" s="113">
        <v>136.55000000000001</v>
      </c>
      <c r="D283" s="113">
        <v>141</v>
      </c>
      <c r="E283" s="113">
        <v>134.5</v>
      </c>
      <c r="F283" s="113">
        <v>138.69999999999999</v>
      </c>
      <c r="G283" s="113">
        <v>136.9</v>
      </c>
      <c r="H283" s="113">
        <v>134.4</v>
      </c>
      <c r="I283" s="113">
        <v>5152</v>
      </c>
      <c r="J283" s="113">
        <v>706832.45</v>
      </c>
      <c r="K283" s="115">
        <v>43525</v>
      </c>
      <c r="L283" s="113">
        <v>93</v>
      </c>
      <c r="M283" s="113" t="s">
        <v>2649</v>
      </c>
      <c r="N283" s="351"/>
    </row>
    <row r="284" spans="1:14">
      <c r="A284" s="113" t="s">
        <v>627</v>
      </c>
      <c r="B284" s="113" t="s">
        <v>383</v>
      </c>
      <c r="C284" s="113">
        <v>232</v>
      </c>
      <c r="D284" s="113">
        <v>242.4</v>
      </c>
      <c r="E284" s="113">
        <v>230.1</v>
      </c>
      <c r="F284" s="113">
        <v>240.85</v>
      </c>
      <c r="G284" s="113">
        <v>240.3</v>
      </c>
      <c r="H284" s="113">
        <v>228.25</v>
      </c>
      <c r="I284" s="113">
        <v>1106743</v>
      </c>
      <c r="J284" s="113">
        <v>261424610.44999999</v>
      </c>
      <c r="K284" s="115">
        <v>43525</v>
      </c>
      <c r="L284" s="113">
        <v>15775</v>
      </c>
      <c r="M284" s="113" t="s">
        <v>628</v>
      </c>
      <c r="N284" s="351"/>
    </row>
    <row r="285" spans="1:14">
      <c r="A285" s="113" t="s">
        <v>629</v>
      </c>
      <c r="B285" s="113" t="s">
        <v>383</v>
      </c>
      <c r="C285" s="113">
        <v>1231.0999999999999</v>
      </c>
      <c r="D285" s="113">
        <v>1275</v>
      </c>
      <c r="E285" s="113">
        <v>1225.55</v>
      </c>
      <c r="F285" s="113">
        <v>1269.1500000000001</v>
      </c>
      <c r="G285" s="113">
        <v>1270</v>
      </c>
      <c r="H285" s="113">
        <v>1231.0999999999999</v>
      </c>
      <c r="I285" s="113">
        <v>512706</v>
      </c>
      <c r="J285" s="113">
        <v>647469395</v>
      </c>
      <c r="K285" s="115">
        <v>43525</v>
      </c>
      <c r="L285" s="113">
        <v>29839</v>
      </c>
      <c r="M285" s="113" t="s">
        <v>630</v>
      </c>
      <c r="N285" s="351"/>
    </row>
    <row r="286" spans="1:14">
      <c r="A286" s="113" t="s">
        <v>2650</v>
      </c>
      <c r="B286" s="113" t="s">
        <v>3181</v>
      </c>
      <c r="C286" s="113">
        <v>1.1000000000000001</v>
      </c>
      <c r="D286" s="113">
        <v>1.1000000000000001</v>
      </c>
      <c r="E286" s="113">
        <v>1</v>
      </c>
      <c r="F286" s="113">
        <v>1.05</v>
      </c>
      <c r="G286" s="113">
        <v>1.05</v>
      </c>
      <c r="H286" s="113">
        <v>1.05</v>
      </c>
      <c r="I286" s="113">
        <v>34451</v>
      </c>
      <c r="J286" s="113">
        <v>36125.1</v>
      </c>
      <c r="K286" s="115">
        <v>43525</v>
      </c>
      <c r="L286" s="113">
        <v>23</v>
      </c>
      <c r="M286" s="113" t="s">
        <v>2651</v>
      </c>
      <c r="N286" s="351"/>
    </row>
    <row r="287" spans="1:14">
      <c r="A287" s="113" t="s">
        <v>2652</v>
      </c>
      <c r="B287" s="113" t="s">
        <v>383</v>
      </c>
      <c r="C287" s="113">
        <v>321</v>
      </c>
      <c r="D287" s="113">
        <v>323.7</v>
      </c>
      <c r="E287" s="113">
        <v>314.39999999999998</v>
      </c>
      <c r="F287" s="113">
        <v>322.75</v>
      </c>
      <c r="G287" s="113">
        <v>322.5</v>
      </c>
      <c r="H287" s="113">
        <v>321.05</v>
      </c>
      <c r="I287" s="113">
        <v>20801</v>
      </c>
      <c r="J287" s="113">
        <v>6693356.25</v>
      </c>
      <c r="K287" s="115">
        <v>43525</v>
      </c>
      <c r="L287" s="113">
        <v>273</v>
      </c>
      <c r="M287" s="113" t="s">
        <v>2653</v>
      </c>
      <c r="N287" s="351"/>
    </row>
    <row r="288" spans="1:14">
      <c r="A288" s="113" t="s">
        <v>2388</v>
      </c>
      <c r="B288" s="113" t="s">
        <v>383</v>
      </c>
      <c r="C288" s="113">
        <v>32.950000000000003</v>
      </c>
      <c r="D288" s="113">
        <v>34.5</v>
      </c>
      <c r="E288" s="113">
        <v>32.5</v>
      </c>
      <c r="F288" s="113">
        <v>34.049999999999997</v>
      </c>
      <c r="G288" s="113">
        <v>33.799999999999997</v>
      </c>
      <c r="H288" s="113">
        <v>32.35</v>
      </c>
      <c r="I288" s="113">
        <v>47658</v>
      </c>
      <c r="J288" s="113">
        <v>1606983.65</v>
      </c>
      <c r="K288" s="115">
        <v>43525</v>
      </c>
      <c r="L288" s="113">
        <v>327</v>
      </c>
      <c r="M288" s="113" t="s">
        <v>2389</v>
      </c>
      <c r="N288" s="351"/>
    </row>
    <row r="289" spans="1:14">
      <c r="A289" s="113" t="s">
        <v>631</v>
      </c>
      <c r="B289" s="113" t="s">
        <v>383</v>
      </c>
      <c r="C289" s="113">
        <v>44.95</v>
      </c>
      <c r="D289" s="113">
        <v>46.85</v>
      </c>
      <c r="E289" s="113">
        <v>43.7</v>
      </c>
      <c r="F289" s="113">
        <v>46.05</v>
      </c>
      <c r="G289" s="113">
        <v>46.5</v>
      </c>
      <c r="H289" s="113">
        <v>43.65</v>
      </c>
      <c r="I289" s="113">
        <v>25338</v>
      </c>
      <c r="J289" s="113">
        <v>1142121.6499999999</v>
      </c>
      <c r="K289" s="115">
        <v>43525</v>
      </c>
      <c r="L289" s="113">
        <v>382</v>
      </c>
      <c r="M289" s="113" t="s">
        <v>632</v>
      </c>
      <c r="N289" s="351"/>
    </row>
    <row r="290" spans="1:14">
      <c r="A290" s="113" t="s">
        <v>2390</v>
      </c>
      <c r="B290" s="113" t="s">
        <v>383</v>
      </c>
      <c r="C290" s="113">
        <v>5.9</v>
      </c>
      <c r="D290" s="113">
        <v>6.4</v>
      </c>
      <c r="E290" s="113">
        <v>5.7</v>
      </c>
      <c r="F290" s="113">
        <v>6.05</v>
      </c>
      <c r="G290" s="113">
        <v>6.35</v>
      </c>
      <c r="H290" s="113">
        <v>5.9</v>
      </c>
      <c r="I290" s="113">
        <v>2797</v>
      </c>
      <c r="J290" s="113">
        <v>16563.099999999999</v>
      </c>
      <c r="K290" s="115">
        <v>43525</v>
      </c>
      <c r="L290" s="113">
        <v>19</v>
      </c>
      <c r="M290" s="113" t="s">
        <v>2391</v>
      </c>
      <c r="N290" s="351"/>
    </row>
    <row r="291" spans="1:14">
      <c r="A291" s="113" t="s">
        <v>57</v>
      </c>
      <c r="B291" s="113" t="s">
        <v>383</v>
      </c>
      <c r="C291" s="113">
        <v>555</v>
      </c>
      <c r="D291" s="113">
        <v>555.29999999999995</v>
      </c>
      <c r="E291" s="113">
        <v>547.4</v>
      </c>
      <c r="F291" s="113">
        <v>551.54999999999995</v>
      </c>
      <c r="G291" s="113">
        <v>550.70000000000005</v>
      </c>
      <c r="H291" s="113">
        <v>554.54999999999995</v>
      </c>
      <c r="I291" s="113">
        <v>2430914</v>
      </c>
      <c r="J291" s="113">
        <v>1337226766.3</v>
      </c>
      <c r="K291" s="115">
        <v>43525</v>
      </c>
      <c r="L291" s="113">
        <v>59250</v>
      </c>
      <c r="M291" s="113" t="s">
        <v>633</v>
      </c>
      <c r="N291" s="351"/>
    </row>
    <row r="292" spans="1:14">
      <c r="A292" s="113" t="s">
        <v>2039</v>
      </c>
      <c r="B292" s="113" t="s">
        <v>383</v>
      </c>
      <c r="C292" s="113">
        <v>115.4</v>
      </c>
      <c r="D292" s="113">
        <v>123.6</v>
      </c>
      <c r="E292" s="113">
        <v>115.4</v>
      </c>
      <c r="F292" s="113">
        <v>118.1</v>
      </c>
      <c r="G292" s="113">
        <v>118</v>
      </c>
      <c r="H292" s="113">
        <v>119.75</v>
      </c>
      <c r="I292" s="113">
        <v>12314</v>
      </c>
      <c r="J292" s="113">
        <v>1459034.3</v>
      </c>
      <c r="K292" s="115">
        <v>43525</v>
      </c>
      <c r="L292" s="113">
        <v>157</v>
      </c>
      <c r="M292" s="113" t="s">
        <v>2040</v>
      </c>
      <c r="N292" s="351"/>
    </row>
    <row r="293" spans="1:14">
      <c r="A293" s="113" t="s">
        <v>634</v>
      </c>
      <c r="B293" s="113" t="s">
        <v>383</v>
      </c>
      <c r="C293" s="113">
        <v>355.95</v>
      </c>
      <c r="D293" s="113">
        <v>359.9</v>
      </c>
      <c r="E293" s="113">
        <v>351.75</v>
      </c>
      <c r="F293" s="113">
        <v>358.15</v>
      </c>
      <c r="G293" s="113">
        <v>357</v>
      </c>
      <c r="H293" s="113">
        <v>352.45</v>
      </c>
      <c r="I293" s="113">
        <v>10362</v>
      </c>
      <c r="J293" s="113">
        <v>3676141.15</v>
      </c>
      <c r="K293" s="115">
        <v>43525</v>
      </c>
      <c r="L293" s="113">
        <v>392</v>
      </c>
      <c r="M293" s="113" t="s">
        <v>635</v>
      </c>
      <c r="N293" s="351"/>
    </row>
    <row r="294" spans="1:14">
      <c r="A294" s="113" t="s">
        <v>1934</v>
      </c>
      <c r="B294" s="113" t="s">
        <v>383</v>
      </c>
      <c r="C294" s="113">
        <v>127</v>
      </c>
      <c r="D294" s="113">
        <v>135.5</v>
      </c>
      <c r="E294" s="113">
        <v>127</v>
      </c>
      <c r="F294" s="113">
        <v>129</v>
      </c>
      <c r="G294" s="113">
        <v>129.1</v>
      </c>
      <c r="H294" s="113">
        <v>127.6</v>
      </c>
      <c r="I294" s="113">
        <v>50108</v>
      </c>
      <c r="J294" s="113">
        <v>6603286.0499999998</v>
      </c>
      <c r="K294" s="115">
        <v>43525</v>
      </c>
      <c r="L294" s="113">
        <v>934</v>
      </c>
      <c r="M294" s="113" t="s">
        <v>1935</v>
      </c>
      <c r="N294" s="351"/>
    </row>
    <row r="295" spans="1:14">
      <c r="A295" s="113" t="s">
        <v>3126</v>
      </c>
      <c r="B295" s="113" t="s">
        <v>383</v>
      </c>
      <c r="C295" s="113">
        <v>18.899999999999999</v>
      </c>
      <c r="D295" s="113">
        <v>18.899999999999999</v>
      </c>
      <c r="E295" s="113">
        <v>16.649999999999999</v>
      </c>
      <c r="F295" s="113">
        <v>17.7</v>
      </c>
      <c r="G295" s="113">
        <v>17.2</v>
      </c>
      <c r="H295" s="113">
        <v>17.899999999999999</v>
      </c>
      <c r="I295" s="113">
        <v>1804</v>
      </c>
      <c r="J295" s="113">
        <v>31437.35</v>
      </c>
      <c r="K295" s="115">
        <v>43525</v>
      </c>
      <c r="L295" s="113">
        <v>31</v>
      </c>
      <c r="M295" s="113" t="s">
        <v>3127</v>
      </c>
      <c r="N295" s="351"/>
    </row>
    <row r="296" spans="1:14">
      <c r="A296" s="113" t="s">
        <v>58</v>
      </c>
      <c r="B296" s="113" t="s">
        <v>383</v>
      </c>
      <c r="C296" s="113">
        <v>228.8</v>
      </c>
      <c r="D296" s="113">
        <v>233</v>
      </c>
      <c r="E296" s="113">
        <v>226.6</v>
      </c>
      <c r="F296" s="113">
        <v>232.65</v>
      </c>
      <c r="G296" s="113">
        <v>232.95</v>
      </c>
      <c r="H296" s="113">
        <v>228.3</v>
      </c>
      <c r="I296" s="113">
        <v>9526492</v>
      </c>
      <c r="J296" s="113">
        <v>2209342558.5500002</v>
      </c>
      <c r="K296" s="115">
        <v>43525</v>
      </c>
      <c r="L296" s="113">
        <v>86950</v>
      </c>
      <c r="M296" s="113" t="s">
        <v>636</v>
      </c>
      <c r="N296" s="351"/>
    </row>
    <row r="297" spans="1:14">
      <c r="A297" s="113" t="s">
        <v>2125</v>
      </c>
      <c r="B297" s="113" t="s">
        <v>383</v>
      </c>
      <c r="C297" s="113">
        <v>350.5</v>
      </c>
      <c r="D297" s="113">
        <v>367</v>
      </c>
      <c r="E297" s="113">
        <v>349.85</v>
      </c>
      <c r="F297" s="113">
        <v>363.8</v>
      </c>
      <c r="G297" s="113">
        <v>365.15</v>
      </c>
      <c r="H297" s="113">
        <v>348.95</v>
      </c>
      <c r="I297" s="113">
        <v>109931</v>
      </c>
      <c r="J297" s="113">
        <v>39489585.450000003</v>
      </c>
      <c r="K297" s="115">
        <v>43525</v>
      </c>
      <c r="L297" s="113">
        <v>5180</v>
      </c>
      <c r="M297" s="113" t="s">
        <v>2126</v>
      </c>
      <c r="N297" s="351"/>
    </row>
    <row r="298" spans="1:14">
      <c r="A298" s="113" t="s">
        <v>637</v>
      </c>
      <c r="B298" s="113" t="s">
        <v>383</v>
      </c>
      <c r="C298" s="113">
        <v>273.95</v>
      </c>
      <c r="D298" s="113">
        <v>277.75</v>
      </c>
      <c r="E298" s="113">
        <v>272.10000000000002</v>
      </c>
      <c r="F298" s="113">
        <v>275.25</v>
      </c>
      <c r="G298" s="113">
        <v>273.55</v>
      </c>
      <c r="H298" s="113">
        <v>270.2</v>
      </c>
      <c r="I298" s="113">
        <v>119436</v>
      </c>
      <c r="J298" s="113">
        <v>32847378.800000001</v>
      </c>
      <c r="K298" s="115">
        <v>43525</v>
      </c>
      <c r="L298" s="113">
        <v>1535</v>
      </c>
      <c r="M298" s="113" t="s">
        <v>638</v>
      </c>
      <c r="N298" s="351"/>
    </row>
    <row r="299" spans="1:14">
      <c r="A299" s="113" t="s">
        <v>59</v>
      </c>
      <c r="B299" s="113" t="s">
        <v>383</v>
      </c>
      <c r="C299" s="113">
        <v>1256.5</v>
      </c>
      <c r="D299" s="113">
        <v>1264.9000000000001</v>
      </c>
      <c r="E299" s="113">
        <v>1243.0999999999999</v>
      </c>
      <c r="F299" s="113">
        <v>1245.95</v>
      </c>
      <c r="G299" s="113">
        <v>1246</v>
      </c>
      <c r="H299" s="113">
        <v>1256.45</v>
      </c>
      <c r="I299" s="113">
        <v>330433</v>
      </c>
      <c r="J299" s="113">
        <v>413589072.64999998</v>
      </c>
      <c r="K299" s="115">
        <v>43525</v>
      </c>
      <c r="L299" s="113">
        <v>8030</v>
      </c>
      <c r="M299" s="113" t="s">
        <v>639</v>
      </c>
      <c r="N299" s="351"/>
    </row>
    <row r="300" spans="1:14">
      <c r="A300" s="113" t="s">
        <v>1845</v>
      </c>
      <c r="B300" s="113" t="s">
        <v>383</v>
      </c>
      <c r="C300" s="113">
        <v>16</v>
      </c>
      <c r="D300" s="113">
        <v>16.899999999999999</v>
      </c>
      <c r="E300" s="113">
        <v>15.95</v>
      </c>
      <c r="F300" s="113">
        <v>16.649999999999999</v>
      </c>
      <c r="G300" s="113">
        <v>16.7</v>
      </c>
      <c r="H300" s="113">
        <v>15.8</v>
      </c>
      <c r="I300" s="113">
        <v>27684</v>
      </c>
      <c r="J300" s="113">
        <v>457179.15</v>
      </c>
      <c r="K300" s="115">
        <v>43525</v>
      </c>
      <c r="L300" s="113">
        <v>186</v>
      </c>
      <c r="M300" s="113" t="s">
        <v>1996</v>
      </c>
      <c r="N300" s="351"/>
    </row>
    <row r="301" spans="1:14">
      <c r="A301" s="113" t="s">
        <v>2392</v>
      </c>
      <c r="B301" s="113" t="s">
        <v>383</v>
      </c>
      <c r="C301" s="113">
        <v>9.3000000000000007</v>
      </c>
      <c r="D301" s="113">
        <v>9.8000000000000007</v>
      </c>
      <c r="E301" s="113">
        <v>9.15</v>
      </c>
      <c r="F301" s="113">
        <v>9.35</v>
      </c>
      <c r="G301" s="113">
        <v>9.35</v>
      </c>
      <c r="H301" s="113">
        <v>9.4</v>
      </c>
      <c r="I301" s="113">
        <v>8063</v>
      </c>
      <c r="J301" s="113">
        <v>76115.3</v>
      </c>
      <c r="K301" s="115">
        <v>43525</v>
      </c>
      <c r="L301" s="113">
        <v>69</v>
      </c>
      <c r="M301" s="113" t="s">
        <v>2393</v>
      </c>
      <c r="N301" s="351"/>
    </row>
    <row r="302" spans="1:14">
      <c r="A302" s="113" t="s">
        <v>194</v>
      </c>
      <c r="B302" s="113" t="s">
        <v>383</v>
      </c>
      <c r="C302" s="113">
        <v>472.75</v>
      </c>
      <c r="D302" s="113">
        <v>479.9</v>
      </c>
      <c r="E302" s="113">
        <v>469.1</v>
      </c>
      <c r="F302" s="113">
        <v>478.15</v>
      </c>
      <c r="G302" s="113">
        <v>476.35</v>
      </c>
      <c r="H302" s="113">
        <v>472.75</v>
      </c>
      <c r="I302" s="113">
        <v>1163832</v>
      </c>
      <c r="J302" s="113">
        <v>552929270.5</v>
      </c>
      <c r="K302" s="115">
        <v>43525</v>
      </c>
      <c r="L302" s="113">
        <v>29357</v>
      </c>
      <c r="M302" s="113" t="s">
        <v>2725</v>
      </c>
      <c r="N302" s="351"/>
    </row>
    <row r="303" spans="1:14">
      <c r="A303" s="113" t="s">
        <v>3382</v>
      </c>
      <c r="B303" s="113" t="s">
        <v>383</v>
      </c>
      <c r="C303" s="113">
        <v>38.049999999999997</v>
      </c>
      <c r="D303" s="113">
        <v>41.7</v>
      </c>
      <c r="E303" s="113">
        <v>38</v>
      </c>
      <c r="F303" s="113">
        <v>41.6</v>
      </c>
      <c r="G303" s="113">
        <v>41.6</v>
      </c>
      <c r="H303" s="113">
        <v>38</v>
      </c>
      <c r="I303" s="113">
        <v>384</v>
      </c>
      <c r="J303" s="113">
        <v>14610.4</v>
      </c>
      <c r="K303" s="115">
        <v>43525</v>
      </c>
      <c r="L303" s="113">
        <v>9</v>
      </c>
      <c r="M303" s="113" t="s">
        <v>3383</v>
      </c>
      <c r="N303" s="351"/>
    </row>
    <row r="304" spans="1:14">
      <c r="A304" s="113" t="s">
        <v>2887</v>
      </c>
      <c r="B304" s="113" t="s">
        <v>383</v>
      </c>
      <c r="C304" s="113">
        <v>264.95</v>
      </c>
      <c r="D304" s="113">
        <v>275</v>
      </c>
      <c r="E304" s="113">
        <v>264.95</v>
      </c>
      <c r="F304" s="113">
        <v>269.55</v>
      </c>
      <c r="G304" s="113">
        <v>274</v>
      </c>
      <c r="H304" s="113">
        <v>261.10000000000002</v>
      </c>
      <c r="I304" s="113">
        <v>6639</v>
      </c>
      <c r="J304" s="113">
        <v>1792733.65</v>
      </c>
      <c r="K304" s="115">
        <v>43525</v>
      </c>
      <c r="L304" s="113">
        <v>178</v>
      </c>
      <c r="M304" s="113" t="s">
        <v>2888</v>
      </c>
      <c r="N304" s="351"/>
    </row>
    <row r="305" spans="1:14">
      <c r="A305" s="113" t="s">
        <v>2111</v>
      </c>
      <c r="B305" s="113" t="s">
        <v>383</v>
      </c>
      <c r="C305" s="113">
        <v>14.85</v>
      </c>
      <c r="D305" s="113">
        <v>15.65</v>
      </c>
      <c r="E305" s="113">
        <v>14.85</v>
      </c>
      <c r="F305" s="113">
        <v>15.05</v>
      </c>
      <c r="G305" s="113">
        <v>15</v>
      </c>
      <c r="H305" s="113">
        <v>14.9</v>
      </c>
      <c r="I305" s="113">
        <v>2633</v>
      </c>
      <c r="J305" s="113">
        <v>40136</v>
      </c>
      <c r="K305" s="115">
        <v>43525</v>
      </c>
      <c r="L305" s="113">
        <v>45</v>
      </c>
      <c r="M305" s="113" t="s">
        <v>2122</v>
      </c>
      <c r="N305" s="351"/>
    </row>
    <row r="306" spans="1:14">
      <c r="A306" s="113" t="s">
        <v>2394</v>
      </c>
      <c r="B306" s="113" t="s">
        <v>383</v>
      </c>
      <c r="C306" s="113">
        <v>57.15</v>
      </c>
      <c r="D306" s="113">
        <v>59.95</v>
      </c>
      <c r="E306" s="113">
        <v>56.5</v>
      </c>
      <c r="F306" s="113">
        <v>58.8</v>
      </c>
      <c r="G306" s="113">
        <v>58.7</v>
      </c>
      <c r="H306" s="113">
        <v>56.4</v>
      </c>
      <c r="I306" s="113">
        <v>28236</v>
      </c>
      <c r="J306" s="113">
        <v>1642415.4</v>
      </c>
      <c r="K306" s="115">
        <v>43525</v>
      </c>
      <c r="L306" s="113">
        <v>275</v>
      </c>
      <c r="M306" s="113" t="s">
        <v>2395</v>
      </c>
      <c r="N306" s="351"/>
    </row>
    <row r="307" spans="1:14">
      <c r="A307" s="113" t="s">
        <v>640</v>
      </c>
      <c r="B307" s="113" t="s">
        <v>383</v>
      </c>
      <c r="C307" s="113">
        <v>442.1</v>
      </c>
      <c r="D307" s="113">
        <v>447.7</v>
      </c>
      <c r="E307" s="113">
        <v>436.65</v>
      </c>
      <c r="F307" s="113">
        <v>440.45</v>
      </c>
      <c r="G307" s="113">
        <v>440</v>
      </c>
      <c r="H307" s="113">
        <v>441.85</v>
      </c>
      <c r="I307" s="113">
        <v>90559</v>
      </c>
      <c r="J307" s="113">
        <v>39878092.200000003</v>
      </c>
      <c r="K307" s="115">
        <v>43525</v>
      </c>
      <c r="L307" s="113">
        <v>2693</v>
      </c>
      <c r="M307" s="113" t="s">
        <v>641</v>
      </c>
      <c r="N307" s="351"/>
    </row>
    <row r="308" spans="1:14">
      <c r="A308" s="113" t="s">
        <v>642</v>
      </c>
      <c r="B308" s="113" t="s">
        <v>383</v>
      </c>
      <c r="C308" s="113">
        <v>30.7</v>
      </c>
      <c r="D308" s="113">
        <v>31.2</v>
      </c>
      <c r="E308" s="113">
        <v>30.35</v>
      </c>
      <c r="F308" s="113">
        <v>30.55</v>
      </c>
      <c r="G308" s="113">
        <v>30.45</v>
      </c>
      <c r="H308" s="113">
        <v>30.35</v>
      </c>
      <c r="I308" s="113">
        <v>781641</v>
      </c>
      <c r="J308" s="113">
        <v>24014851.25</v>
      </c>
      <c r="K308" s="115">
        <v>43525</v>
      </c>
      <c r="L308" s="113">
        <v>2378</v>
      </c>
      <c r="M308" s="113" t="s">
        <v>643</v>
      </c>
      <c r="N308" s="351"/>
    </row>
    <row r="309" spans="1:14">
      <c r="A309" s="113" t="s">
        <v>644</v>
      </c>
      <c r="B309" s="113" t="s">
        <v>383</v>
      </c>
      <c r="C309" s="113">
        <v>190</v>
      </c>
      <c r="D309" s="113">
        <v>190</v>
      </c>
      <c r="E309" s="113">
        <v>185.35</v>
      </c>
      <c r="F309" s="113">
        <v>188.55</v>
      </c>
      <c r="G309" s="113">
        <v>188.2</v>
      </c>
      <c r="H309" s="113">
        <v>188.95</v>
      </c>
      <c r="I309" s="113">
        <v>13366</v>
      </c>
      <c r="J309" s="113">
        <v>2512385.4500000002</v>
      </c>
      <c r="K309" s="115">
        <v>43525</v>
      </c>
      <c r="L309" s="113">
        <v>360</v>
      </c>
      <c r="M309" s="113" t="s">
        <v>645</v>
      </c>
      <c r="N309" s="351"/>
    </row>
    <row r="310" spans="1:14">
      <c r="A310" s="113" t="s">
        <v>2396</v>
      </c>
      <c r="B310" s="113" t="s">
        <v>383</v>
      </c>
      <c r="C310" s="113">
        <v>2.4500000000000002</v>
      </c>
      <c r="D310" s="113">
        <v>2.9</v>
      </c>
      <c r="E310" s="113">
        <v>2.4</v>
      </c>
      <c r="F310" s="113">
        <v>2.9</v>
      </c>
      <c r="G310" s="113">
        <v>2.9</v>
      </c>
      <c r="H310" s="113">
        <v>2.4500000000000002</v>
      </c>
      <c r="I310" s="113">
        <v>247053</v>
      </c>
      <c r="J310" s="113">
        <v>687182.45</v>
      </c>
      <c r="K310" s="115">
        <v>43525</v>
      </c>
      <c r="L310" s="113">
        <v>315</v>
      </c>
      <c r="M310" s="113" t="s">
        <v>2397</v>
      </c>
      <c r="N310" s="351"/>
    </row>
    <row r="311" spans="1:14">
      <c r="A311" s="113" t="s">
        <v>646</v>
      </c>
      <c r="B311" s="113" t="s">
        <v>383</v>
      </c>
      <c r="C311" s="113">
        <v>145.25</v>
      </c>
      <c r="D311" s="113">
        <v>153.30000000000001</v>
      </c>
      <c r="E311" s="113">
        <v>145.25</v>
      </c>
      <c r="F311" s="113">
        <v>150.94999999999999</v>
      </c>
      <c r="G311" s="113">
        <v>150</v>
      </c>
      <c r="H311" s="113">
        <v>145.15</v>
      </c>
      <c r="I311" s="113">
        <v>41275</v>
      </c>
      <c r="J311" s="113">
        <v>6191175.0999999996</v>
      </c>
      <c r="K311" s="115">
        <v>43525</v>
      </c>
      <c r="L311" s="113">
        <v>2077</v>
      </c>
      <c r="M311" s="113" t="s">
        <v>647</v>
      </c>
      <c r="N311" s="351"/>
    </row>
    <row r="312" spans="1:14">
      <c r="A312" s="113" t="s">
        <v>648</v>
      </c>
      <c r="B312" s="113" t="s">
        <v>383</v>
      </c>
      <c r="C312" s="113">
        <v>24.6</v>
      </c>
      <c r="D312" s="113">
        <v>24.91</v>
      </c>
      <c r="E312" s="113">
        <v>24.47</v>
      </c>
      <c r="F312" s="113">
        <v>24.86</v>
      </c>
      <c r="G312" s="113">
        <v>24.66</v>
      </c>
      <c r="H312" s="113">
        <v>24.56</v>
      </c>
      <c r="I312" s="113">
        <v>20413729</v>
      </c>
      <c r="J312" s="113">
        <v>505085563.77999997</v>
      </c>
      <c r="K312" s="115">
        <v>43525</v>
      </c>
      <c r="L312" s="113">
        <v>2970</v>
      </c>
      <c r="M312" s="113" t="s">
        <v>649</v>
      </c>
      <c r="N312" s="351"/>
    </row>
    <row r="313" spans="1:14">
      <c r="A313" s="113" t="s">
        <v>3463</v>
      </c>
      <c r="B313" s="113" t="s">
        <v>383</v>
      </c>
      <c r="C313" s="113">
        <v>2.65</v>
      </c>
      <c r="D313" s="113">
        <v>2.85</v>
      </c>
      <c r="E313" s="113">
        <v>2.65</v>
      </c>
      <c r="F313" s="113">
        <v>2.85</v>
      </c>
      <c r="G313" s="113">
        <v>2.85</v>
      </c>
      <c r="H313" s="113">
        <v>2.75</v>
      </c>
      <c r="I313" s="113">
        <v>2265</v>
      </c>
      <c r="J313" s="113">
        <v>6018.25</v>
      </c>
      <c r="K313" s="115">
        <v>43525</v>
      </c>
      <c r="L313" s="113">
        <v>6</v>
      </c>
      <c r="M313" s="113" t="s">
        <v>3464</v>
      </c>
      <c r="N313" s="351"/>
    </row>
    <row r="314" spans="1:14">
      <c r="A314" s="113" t="s">
        <v>2773</v>
      </c>
      <c r="B314" s="113" t="s">
        <v>383</v>
      </c>
      <c r="C314" s="113">
        <v>412</v>
      </c>
      <c r="D314" s="113">
        <v>444.95</v>
      </c>
      <c r="E314" s="113">
        <v>412</v>
      </c>
      <c r="F314" s="113">
        <v>440.1</v>
      </c>
      <c r="G314" s="113">
        <v>442.85</v>
      </c>
      <c r="H314" s="113">
        <v>416.55</v>
      </c>
      <c r="I314" s="113">
        <v>602760</v>
      </c>
      <c r="J314" s="113">
        <v>260889651</v>
      </c>
      <c r="K314" s="115">
        <v>43525</v>
      </c>
      <c r="L314" s="113">
        <v>35078</v>
      </c>
      <c r="M314" s="113" t="s">
        <v>2774</v>
      </c>
      <c r="N314" s="351"/>
    </row>
    <row r="315" spans="1:14">
      <c r="A315" s="113" t="s">
        <v>2063</v>
      </c>
      <c r="B315" s="113" t="s">
        <v>383</v>
      </c>
      <c r="C315" s="113">
        <v>127.35</v>
      </c>
      <c r="D315" s="113">
        <v>132.94999999999999</v>
      </c>
      <c r="E315" s="113">
        <v>125.45</v>
      </c>
      <c r="F315" s="113">
        <v>131.4</v>
      </c>
      <c r="G315" s="113">
        <v>131.15</v>
      </c>
      <c r="H315" s="113">
        <v>125.3</v>
      </c>
      <c r="I315" s="113">
        <v>37573</v>
      </c>
      <c r="J315" s="113">
        <v>4819590.95</v>
      </c>
      <c r="K315" s="115">
        <v>43525</v>
      </c>
      <c r="L315" s="113">
        <v>225</v>
      </c>
      <c r="M315" s="113" t="s">
        <v>2064</v>
      </c>
      <c r="N315" s="351"/>
    </row>
    <row r="316" spans="1:14">
      <c r="A316" s="113" t="s">
        <v>192</v>
      </c>
      <c r="B316" s="113" t="s">
        <v>383</v>
      </c>
      <c r="C316" s="113">
        <v>1459</v>
      </c>
      <c r="D316" s="113">
        <v>1477</v>
      </c>
      <c r="E316" s="113">
        <v>1459</v>
      </c>
      <c r="F316" s="113">
        <v>1471.75</v>
      </c>
      <c r="G316" s="113">
        <v>1471.8</v>
      </c>
      <c r="H316" s="113">
        <v>1458</v>
      </c>
      <c r="I316" s="113">
        <v>14232</v>
      </c>
      <c r="J316" s="113">
        <v>20943192.5</v>
      </c>
      <c r="K316" s="115">
        <v>43525</v>
      </c>
      <c r="L316" s="113">
        <v>3732</v>
      </c>
      <c r="M316" s="113" t="s">
        <v>650</v>
      </c>
      <c r="N316" s="351"/>
    </row>
    <row r="317" spans="1:14">
      <c r="A317" s="113" t="s">
        <v>3609</v>
      </c>
      <c r="B317" s="113" t="s">
        <v>383</v>
      </c>
      <c r="C317" s="113">
        <v>3075</v>
      </c>
      <c r="D317" s="113">
        <v>3075</v>
      </c>
      <c r="E317" s="113">
        <v>3075</v>
      </c>
      <c r="F317" s="113">
        <v>3075</v>
      </c>
      <c r="G317" s="113">
        <v>3075</v>
      </c>
      <c r="H317" s="113">
        <v>3090</v>
      </c>
      <c r="I317" s="113">
        <v>1</v>
      </c>
      <c r="J317" s="113">
        <v>3075</v>
      </c>
      <c r="K317" s="115">
        <v>43525</v>
      </c>
      <c r="L317" s="113">
        <v>1</v>
      </c>
      <c r="M317" s="113" t="s">
        <v>3610</v>
      </c>
      <c r="N317" s="351"/>
    </row>
    <row r="318" spans="1:14">
      <c r="A318" s="113" t="s">
        <v>652</v>
      </c>
      <c r="B318" s="113" t="s">
        <v>383</v>
      </c>
      <c r="C318" s="113">
        <v>211</v>
      </c>
      <c r="D318" s="113">
        <v>213.75</v>
      </c>
      <c r="E318" s="113">
        <v>208.25</v>
      </c>
      <c r="F318" s="113">
        <v>209.75</v>
      </c>
      <c r="G318" s="113">
        <v>209.15</v>
      </c>
      <c r="H318" s="113">
        <v>210</v>
      </c>
      <c r="I318" s="113">
        <v>597227</v>
      </c>
      <c r="J318" s="113">
        <v>125414509.3</v>
      </c>
      <c r="K318" s="115">
        <v>43525</v>
      </c>
      <c r="L318" s="113">
        <v>14341</v>
      </c>
      <c r="M318" s="113" t="s">
        <v>653</v>
      </c>
      <c r="N318" s="351"/>
    </row>
    <row r="319" spans="1:14">
      <c r="A319" s="113" t="s">
        <v>654</v>
      </c>
      <c r="B319" s="113" t="s">
        <v>383</v>
      </c>
      <c r="C319" s="113">
        <v>45.45</v>
      </c>
      <c r="D319" s="113">
        <v>45.45</v>
      </c>
      <c r="E319" s="113">
        <v>42.95</v>
      </c>
      <c r="F319" s="113">
        <v>43.15</v>
      </c>
      <c r="G319" s="113">
        <v>43.35</v>
      </c>
      <c r="H319" s="113">
        <v>43.3</v>
      </c>
      <c r="I319" s="113">
        <v>4849</v>
      </c>
      <c r="J319" s="113">
        <v>210167.25</v>
      </c>
      <c r="K319" s="115">
        <v>43525</v>
      </c>
      <c r="L319" s="113">
        <v>38</v>
      </c>
      <c r="M319" s="113" t="s">
        <v>655</v>
      </c>
      <c r="N319" s="351"/>
    </row>
    <row r="320" spans="1:14">
      <c r="A320" s="113" t="s">
        <v>656</v>
      </c>
      <c r="B320" s="113" t="s">
        <v>383</v>
      </c>
      <c r="C320" s="113">
        <v>182.7</v>
      </c>
      <c r="D320" s="113">
        <v>188.5</v>
      </c>
      <c r="E320" s="113">
        <v>181.05</v>
      </c>
      <c r="F320" s="113">
        <v>187.95</v>
      </c>
      <c r="G320" s="113">
        <v>187.6</v>
      </c>
      <c r="H320" s="113">
        <v>183.45</v>
      </c>
      <c r="I320" s="113">
        <v>360429</v>
      </c>
      <c r="J320" s="113">
        <v>67415430.599999994</v>
      </c>
      <c r="K320" s="115">
        <v>43525</v>
      </c>
      <c r="L320" s="113">
        <v>8947</v>
      </c>
      <c r="M320" s="113" t="s">
        <v>2784</v>
      </c>
      <c r="N320" s="351"/>
    </row>
    <row r="321" spans="1:14">
      <c r="A321" s="113" t="s">
        <v>3355</v>
      </c>
      <c r="B321" s="113" t="s">
        <v>383</v>
      </c>
      <c r="C321" s="113">
        <v>13.05</v>
      </c>
      <c r="D321" s="113">
        <v>15</v>
      </c>
      <c r="E321" s="113">
        <v>13.05</v>
      </c>
      <c r="F321" s="113">
        <v>14.7</v>
      </c>
      <c r="G321" s="113">
        <v>14.5</v>
      </c>
      <c r="H321" s="113">
        <v>14</v>
      </c>
      <c r="I321" s="113">
        <v>12778</v>
      </c>
      <c r="J321" s="113">
        <v>182298.15</v>
      </c>
      <c r="K321" s="115">
        <v>43525</v>
      </c>
      <c r="L321" s="113">
        <v>42</v>
      </c>
      <c r="M321" s="113" t="s">
        <v>3356</v>
      </c>
      <c r="N321" s="351"/>
    </row>
    <row r="322" spans="1:14">
      <c r="A322" s="113" t="s">
        <v>344</v>
      </c>
      <c r="B322" s="113" t="s">
        <v>383</v>
      </c>
      <c r="C322" s="113">
        <v>699.9</v>
      </c>
      <c r="D322" s="113">
        <v>712</v>
      </c>
      <c r="E322" s="113">
        <v>699.9</v>
      </c>
      <c r="F322" s="113">
        <v>704.75</v>
      </c>
      <c r="G322" s="113">
        <v>704</v>
      </c>
      <c r="H322" s="113">
        <v>699.8</v>
      </c>
      <c r="I322" s="113">
        <v>435318</v>
      </c>
      <c r="J322" s="113">
        <v>307410317.55000001</v>
      </c>
      <c r="K322" s="115">
        <v>43525</v>
      </c>
      <c r="L322" s="113">
        <v>13797</v>
      </c>
      <c r="M322" s="113" t="s">
        <v>657</v>
      </c>
      <c r="N322" s="351"/>
    </row>
    <row r="323" spans="1:14">
      <c r="A323" s="113" t="s">
        <v>1895</v>
      </c>
      <c r="B323" s="113" t="s">
        <v>383</v>
      </c>
      <c r="C323" s="113">
        <v>120</v>
      </c>
      <c r="D323" s="113">
        <v>125.9</v>
      </c>
      <c r="E323" s="113">
        <v>118.3</v>
      </c>
      <c r="F323" s="113">
        <v>121.6</v>
      </c>
      <c r="G323" s="113">
        <v>120.5</v>
      </c>
      <c r="H323" s="113">
        <v>118.85</v>
      </c>
      <c r="I323" s="113">
        <v>31405</v>
      </c>
      <c r="J323" s="113">
        <v>3844350.25</v>
      </c>
      <c r="K323" s="115">
        <v>43525</v>
      </c>
      <c r="L323" s="113">
        <v>730</v>
      </c>
      <c r="M323" s="113" t="s">
        <v>1896</v>
      </c>
      <c r="N323" s="351"/>
    </row>
    <row r="324" spans="1:14">
      <c r="A324" s="113" t="s">
        <v>3611</v>
      </c>
      <c r="B324" s="113" t="s">
        <v>383</v>
      </c>
      <c r="C324" s="113">
        <v>5.25</v>
      </c>
      <c r="D324" s="113">
        <v>5.75</v>
      </c>
      <c r="E324" s="113">
        <v>5.25</v>
      </c>
      <c r="F324" s="113">
        <v>5.3</v>
      </c>
      <c r="G324" s="113">
        <v>5.3</v>
      </c>
      <c r="H324" s="113">
        <v>5.5</v>
      </c>
      <c r="I324" s="113">
        <v>529</v>
      </c>
      <c r="J324" s="113">
        <v>2907.35</v>
      </c>
      <c r="K324" s="115">
        <v>43525</v>
      </c>
      <c r="L324" s="113">
        <v>8</v>
      </c>
      <c r="M324" s="113" t="s">
        <v>3612</v>
      </c>
      <c r="N324" s="351"/>
    </row>
    <row r="325" spans="1:14">
      <c r="A325" s="113" t="s">
        <v>658</v>
      </c>
      <c r="B325" s="113" t="s">
        <v>383</v>
      </c>
      <c r="C325" s="113">
        <v>40.049999999999997</v>
      </c>
      <c r="D325" s="113">
        <v>40.6</v>
      </c>
      <c r="E325" s="113">
        <v>39.4</v>
      </c>
      <c r="F325" s="113">
        <v>40.15</v>
      </c>
      <c r="G325" s="113">
        <v>40.299999999999997</v>
      </c>
      <c r="H325" s="113">
        <v>39.9</v>
      </c>
      <c r="I325" s="113">
        <v>10181</v>
      </c>
      <c r="J325" s="113">
        <v>407172.25</v>
      </c>
      <c r="K325" s="115">
        <v>43525</v>
      </c>
      <c r="L325" s="113">
        <v>127</v>
      </c>
      <c r="M325" s="113" t="s">
        <v>659</v>
      </c>
      <c r="N325" s="351"/>
    </row>
    <row r="326" spans="1:14">
      <c r="A326" s="113" t="s">
        <v>660</v>
      </c>
      <c r="B326" s="113" t="s">
        <v>383</v>
      </c>
      <c r="C326" s="113">
        <v>646</v>
      </c>
      <c r="D326" s="113">
        <v>654</v>
      </c>
      <c r="E326" s="113">
        <v>642.95000000000005</v>
      </c>
      <c r="F326" s="113">
        <v>650</v>
      </c>
      <c r="G326" s="113">
        <v>650</v>
      </c>
      <c r="H326" s="113">
        <v>642.20000000000005</v>
      </c>
      <c r="I326" s="113">
        <v>215636</v>
      </c>
      <c r="J326" s="113">
        <v>139865814.80000001</v>
      </c>
      <c r="K326" s="115">
        <v>43525</v>
      </c>
      <c r="L326" s="113">
        <v>9456</v>
      </c>
      <c r="M326" s="113" t="s">
        <v>661</v>
      </c>
      <c r="N326" s="351"/>
    </row>
    <row r="327" spans="1:14">
      <c r="A327" s="113" t="s">
        <v>662</v>
      </c>
      <c r="B327" s="113" t="s">
        <v>383</v>
      </c>
      <c r="C327" s="113">
        <v>32.5</v>
      </c>
      <c r="D327" s="113">
        <v>33.25</v>
      </c>
      <c r="E327" s="113">
        <v>32.299999999999997</v>
      </c>
      <c r="F327" s="113">
        <v>32.950000000000003</v>
      </c>
      <c r="G327" s="113">
        <v>32.85</v>
      </c>
      <c r="H327" s="113">
        <v>32.5</v>
      </c>
      <c r="I327" s="113">
        <v>1184072</v>
      </c>
      <c r="J327" s="113">
        <v>39114769.350000001</v>
      </c>
      <c r="K327" s="115">
        <v>43525</v>
      </c>
      <c r="L327" s="113">
        <v>7426</v>
      </c>
      <c r="M327" s="113" t="s">
        <v>1995</v>
      </c>
      <c r="N327" s="351"/>
    </row>
    <row r="328" spans="1:14">
      <c r="A328" s="113" t="s">
        <v>60</v>
      </c>
      <c r="B328" s="113" t="s">
        <v>383</v>
      </c>
      <c r="C328" s="113">
        <v>439.7</v>
      </c>
      <c r="D328" s="113">
        <v>446.05</v>
      </c>
      <c r="E328" s="113">
        <v>439.7</v>
      </c>
      <c r="F328" s="113">
        <v>445.3</v>
      </c>
      <c r="G328" s="113">
        <v>445</v>
      </c>
      <c r="H328" s="113">
        <v>438.05</v>
      </c>
      <c r="I328" s="113">
        <v>2704142</v>
      </c>
      <c r="J328" s="113">
        <v>1199170455.9000001</v>
      </c>
      <c r="K328" s="115">
        <v>43525</v>
      </c>
      <c r="L328" s="113">
        <v>27209</v>
      </c>
      <c r="M328" s="113" t="s">
        <v>663</v>
      </c>
      <c r="N328" s="351"/>
    </row>
    <row r="329" spans="1:14">
      <c r="A329" s="113" t="s">
        <v>3373</v>
      </c>
      <c r="B329" s="113" t="s">
        <v>383</v>
      </c>
      <c r="C329" s="113">
        <v>1150</v>
      </c>
      <c r="D329" s="113">
        <v>1197</v>
      </c>
      <c r="E329" s="113">
        <v>1145.0999999999999</v>
      </c>
      <c r="F329" s="113">
        <v>1171.8</v>
      </c>
      <c r="G329" s="113">
        <v>1160</v>
      </c>
      <c r="H329" s="113">
        <v>1153.2</v>
      </c>
      <c r="I329" s="113">
        <v>472576</v>
      </c>
      <c r="J329" s="113">
        <v>549057137.79999995</v>
      </c>
      <c r="K329" s="115">
        <v>43525</v>
      </c>
      <c r="L329" s="113">
        <v>4603</v>
      </c>
      <c r="M329" s="113" t="s">
        <v>3374</v>
      </c>
      <c r="N329" s="351"/>
    </row>
    <row r="330" spans="1:14">
      <c r="A330" s="113" t="s">
        <v>664</v>
      </c>
      <c r="B330" s="113" t="s">
        <v>383</v>
      </c>
      <c r="C330" s="113">
        <v>125.45</v>
      </c>
      <c r="D330" s="113">
        <v>130.30000000000001</v>
      </c>
      <c r="E330" s="113">
        <v>125.05</v>
      </c>
      <c r="F330" s="113">
        <v>125.85</v>
      </c>
      <c r="G330" s="113">
        <v>126</v>
      </c>
      <c r="H330" s="113">
        <v>122.4</v>
      </c>
      <c r="I330" s="113">
        <v>889561</v>
      </c>
      <c r="J330" s="113">
        <v>113056164.7</v>
      </c>
      <c r="K330" s="115">
        <v>43525</v>
      </c>
      <c r="L330" s="113">
        <v>9843</v>
      </c>
      <c r="M330" s="113" t="s">
        <v>665</v>
      </c>
      <c r="N330" s="351"/>
    </row>
    <row r="331" spans="1:14">
      <c r="A331" s="113" t="s">
        <v>1957</v>
      </c>
      <c r="B331" s="113" t="s">
        <v>383</v>
      </c>
      <c r="C331" s="113">
        <v>40.799999999999997</v>
      </c>
      <c r="D331" s="113">
        <v>42.05</v>
      </c>
      <c r="E331" s="113">
        <v>40.799999999999997</v>
      </c>
      <c r="F331" s="113">
        <v>42</v>
      </c>
      <c r="G331" s="113">
        <v>42</v>
      </c>
      <c r="H331" s="113">
        <v>40.799999999999997</v>
      </c>
      <c r="I331" s="113">
        <v>3148</v>
      </c>
      <c r="J331" s="113">
        <v>131764.15</v>
      </c>
      <c r="K331" s="115">
        <v>43525</v>
      </c>
      <c r="L331" s="113">
        <v>24</v>
      </c>
      <c r="M331" s="113" t="s">
        <v>3144</v>
      </c>
      <c r="N331" s="351"/>
    </row>
    <row r="332" spans="1:14">
      <c r="A332" s="113" t="s">
        <v>666</v>
      </c>
      <c r="B332" s="113" t="s">
        <v>383</v>
      </c>
      <c r="C332" s="113">
        <v>89.95</v>
      </c>
      <c r="D332" s="113">
        <v>104.8</v>
      </c>
      <c r="E332" s="113">
        <v>89</v>
      </c>
      <c r="F332" s="113">
        <v>103</v>
      </c>
      <c r="G332" s="113">
        <v>103.75</v>
      </c>
      <c r="H332" s="113">
        <v>88.25</v>
      </c>
      <c r="I332" s="113">
        <v>328272</v>
      </c>
      <c r="J332" s="113">
        <v>32427286.050000001</v>
      </c>
      <c r="K332" s="115">
        <v>43525</v>
      </c>
      <c r="L332" s="113">
        <v>3535</v>
      </c>
      <c r="M332" s="113" t="s">
        <v>667</v>
      </c>
      <c r="N332" s="351"/>
    </row>
    <row r="333" spans="1:14">
      <c r="A333" s="113" t="s">
        <v>668</v>
      </c>
      <c r="B333" s="113" t="s">
        <v>383</v>
      </c>
      <c r="C333" s="113">
        <v>179</v>
      </c>
      <c r="D333" s="113">
        <v>179.9</v>
      </c>
      <c r="E333" s="113">
        <v>177.15</v>
      </c>
      <c r="F333" s="113">
        <v>179.2</v>
      </c>
      <c r="G333" s="113">
        <v>178.8</v>
      </c>
      <c r="H333" s="113">
        <v>178.15</v>
      </c>
      <c r="I333" s="113">
        <v>15503</v>
      </c>
      <c r="J333" s="113">
        <v>2776941.25</v>
      </c>
      <c r="K333" s="115">
        <v>43525</v>
      </c>
      <c r="L333" s="113">
        <v>228</v>
      </c>
      <c r="M333" s="113" t="s">
        <v>669</v>
      </c>
      <c r="N333" s="351"/>
    </row>
    <row r="334" spans="1:14">
      <c r="A334" s="113" t="s">
        <v>1865</v>
      </c>
      <c r="B334" s="113" t="s">
        <v>383</v>
      </c>
      <c r="C334" s="113">
        <v>433.8</v>
      </c>
      <c r="D334" s="113">
        <v>453.95</v>
      </c>
      <c r="E334" s="113">
        <v>430.3</v>
      </c>
      <c r="F334" s="113">
        <v>446.85</v>
      </c>
      <c r="G334" s="113">
        <v>448</v>
      </c>
      <c r="H334" s="113">
        <v>430</v>
      </c>
      <c r="I334" s="113">
        <v>454268</v>
      </c>
      <c r="J334" s="113">
        <v>201473883.80000001</v>
      </c>
      <c r="K334" s="115">
        <v>43525</v>
      </c>
      <c r="L334" s="113">
        <v>12564</v>
      </c>
      <c r="M334" s="113" t="s">
        <v>1866</v>
      </c>
      <c r="N334" s="351"/>
    </row>
    <row r="335" spans="1:14">
      <c r="A335" s="113" t="s">
        <v>670</v>
      </c>
      <c r="B335" s="113" t="s">
        <v>3181</v>
      </c>
      <c r="C335" s="113">
        <v>20.100000000000001</v>
      </c>
      <c r="D335" s="113">
        <v>21.2</v>
      </c>
      <c r="E335" s="113">
        <v>19.899999999999999</v>
      </c>
      <c r="F335" s="113">
        <v>20.5</v>
      </c>
      <c r="G335" s="113">
        <v>20.6</v>
      </c>
      <c r="H335" s="113">
        <v>20.399999999999999</v>
      </c>
      <c r="I335" s="113">
        <v>171050</v>
      </c>
      <c r="J335" s="113">
        <v>3506159.65</v>
      </c>
      <c r="K335" s="115">
        <v>43525</v>
      </c>
      <c r="L335" s="113">
        <v>1534</v>
      </c>
      <c r="M335" s="113" t="s">
        <v>671</v>
      </c>
      <c r="N335" s="351"/>
    </row>
    <row r="336" spans="1:14">
      <c r="A336" s="113" t="s">
        <v>2206</v>
      </c>
      <c r="B336" s="113" t="s">
        <v>383</v>
      </c>
      <c r="C336" s="113">
        <v>189.1</v>
      </c>
      <c r="D336" s="113">
        <v>190.35</v>
      </c>
      <c r="E336" s="113">
        <v>187</v>
      </c>
      <c r="F336" s="113">
        <v>188.7</v>
      </c>
      <c r="G336" s="113">
        <v>187.8</v>
      </c>
      <c r="H336" s="113">
        <v>186.3</v>
      </c>
      <c r="I336" s="113">
        <v>297255</v>
      </c>
      <c r="J336" s="113">
        <v>56423972</v>
      </c>
      <c r="K336" s="115">
        <v>43525</v>
      </c>
      <c r="L336" s="113">
        <v>2108</v>
      </c>
      <c r="M336" s="113" t="s">
        <v>2207</v>
      </c>
      <c r="N336" s="351"/>
    </row>
    <row r="337" spans="1:14">
      <c r="A337" s="113" t="s">
        <v>365</v>
      </c>
      <c r="B337" s="113" t="s">
        <v>383</v>
      </c>
      <c r="C337" s="113">
        <v>182.65</v>
      </c>
      <c r="D337" s="113">
        <v>186.25</v>
      </c>
      <c r="E337" s="113">
        <v>182.45</v>
      </c>
      <c r="F337" s="113">
        <v>183.1</v>
      </c>
      <c r="G337" s="113">
        <v>183.2</v>
      </c>
      <c r="H337" s="113">
        <v>181.75</v>
      </c>
      <c r="I337" s="113">
        <v>1768059</v>
      </c>
      <c r="J337" s="113">
        <v>325984741.35000002</v>
      </c>
      <c r="K337" s="115">
        <v>43525</v>
      </c>
      <c r="L337" s="113">
        <v>22881</v>
      </c>
      <c r="M337" s="113" t="s">
        <v>672</v>
      </c>
      <c r="N337" s="351"/>
    </row>
    <row r="338" spans="1:14">
      <c r="A338" s="113" t="s">
        <v>2889</v>
      </c>
      <c r="B338" s="113" t="s">
        <v>383</v>
      </c>
      <c r="C338" s="113">
        <v>64.55</v>
      </c>
      <c r="D338" s="113">
        <v>66.5</v>
      </c>
      <c r="E338" s="113">
        <v>64.349999999999994</v>
      </c>
      <c r="F338" s="113">
        <v>66.099999999999994</v>
      </c>
      <c r="G338" s="113">
        <v>66.5</v>
      </c>
      <c r="H338" s="113">
        <v>64.3</v>
      </c>
      <c r="I338" s="113">
        <v>6846</v>
      </c>
      <c r="J338" s="113">
        <v>449703</v>
      </c>
      <c r="K338" s="115">
        <v>43525</v>
      </c>
      <c r="L338" s="113">
        <v>87</v>
      </c>
      <c r="M338" s="113" t="s">
        <v>2890</v>
      </c>
      <c r="N338" s="351"/>
    </row>
    <row r="339" spans="1:14">
      <c r="A339" s="113" t="s">
        <v>673</v>
      </c>
      <c r="B339" s="113" t="s">
        <v>383</v>
      </c>
      <c r="C339" s="113">
        <v>402.4</v>
      </c>
      <c r="D339" s="113">
        <v>415</v>
      </c>
      <c r="E339" s="113">
        <v>400</v>
      </c>
      <c r="F339" s="113">
        <v>412.65</v>
      </c>
      <c r="G339" s="113">
        <v>414</v>
      </c>
      <c r="H339" s="113">
        <v>392.15</v>
      </c>
      <c r="I339" s="113">
        <v>242165</v>
      </c>
      <c r="J339" s="113">
        <v>98854788.5</v>
      </c>
      <c r="K339" s="115">
        <v>43525</v>
      </c>
      <c r="L339" s="113">
        <v>7547</v>
      </c>
      <c r="M339" s="113" t="s">
        <v>674</v>
      </c>
      <c r="N339" s="351"/>
    </row>
    <row r="340" spans="1:14">
      <c r="A340" s="113" t="s">
        <v>2398</v>
      </c>
      <c r="B340" s="113" t="s">
        <v>383</v>
      </c>
      <c r="C340" s="113">
        <v>16.95</v>
      </c>
      <c r="D340" s="113">
        <v>17.3</v>
      </c>
      <c r="E340" s="113">
        <v>16.8</v>
      </c>
      <c r="F340" s="113">
        <v>17.05</v>
      </c>
      <c r="G340" s="113">
        <v>17.100000000000001</v>
      </c>
      <c r="H340" s="113">
        <v>16.899999999999999</v>
      </c>
      <c r="I340" s="113">
        <v>84877</v>
      </c>
      <c r="J340" s="113">
        <v>1444422.7</v>
      </c>
      <c r="K340" s="115">
        <v>43525</v>
      </c>
      <c r="L340" s="113">
        <v>683</v>
      </c>
      <c r="M340" s="113" t="s">
        <v>2399</v>
      </c>
      <c r="N340" s="351"/>
    </row>
    <row r="341" spans="1:14">
      <c r="A341" s="113" t="s">
        <v>675</v>
      </c>
      <c r="B341" s="113" t="s">
        <v>383</v>
      </c>
      <c r="C341" s="113">
        <v>376</v>
      </c>
      <c r="D341" s="113">
        <v>398</v>
      </c>
      <c r="E341" s="113">
        <v>376</v>
      </c>
      <c r="F341" s="113">
        <v>386.8</v>
      </c>
      <c r="G341" s="113">
        <v>383.2</v>
      </c>
      <c r="H341" s="113">
        <v>373.05</v>
      </c>
      <c r="I341" s="113">
        <v>10415</v>
      </c>
      <c r="J341" s="113">
        <v>4028086.25</v>
      </c>
      <c r="K341" s="115">
        <v>43525</v>
      </c>
      <c r="L341" s="113">
        <v>499</v>
      </c>
      <c r="M341" s="113" t="s">
        <v>2181</v>
      </c>
      <c r="N341" s="351"/>
    </row>
    <row r="342" spans="1:14">
      <c r="A342" s="113" t="s">
        <v>676</v>
      </c>
      <c r="B342" s="113" t="s">
        <v>383</v>
      </c>
      <c r="C342" s="113">
        <v>126.55</v>
      </c>
      <c r="D342" s="113">
        <v>130.75</v>
      </c>
      <c r="E342" s="113">
        <v>126.55</v>
      </c>
      <c r="F342" s="113">
        <v>128.85</v>
      </c>
      <c r="G342" s="113">
        <v>129.44999999999999</v>
      </c>
      <c r="H342" s="113">
        <v>126.55</v>
      </c>
      <c r="I342" s="113">
        <v>122221</v>
      </c>
      <c r="J342" s="113">
        <v>15784672.75</v>
      </c>
      <c r="K342" s="115">
        <v>43525</v>
      </c>
      <c r="L342" s="113">
        <v>1767</v>
      </c>
      <c r="M342" s="113" t="s">
        <v>677</v>
      </c>
      <c r="N342" s="351"/>
    </row>
    <row r="343" spans="1:14">
      <c r="A343" s="113" t="s">
        <v>678</v>
      </c>
      <c r="B343" s="113" t="s">
        <v>383</v>
      </c>
      <c r="C343" s="113">
        <v>234</v>
      </c>
      <c r="D343" s="113">
        <v>235</v>
      </c>
      <c r="E343" s="113">
        <v>233.05</v>
      </c>
      <c r="F343" s="113">
        <v>233.85</v>
      </c>
      <c r="G343" s="113">
        <v>233.75</v>
      </c>
      <c r="H343" s="113">
        <v>232.55</v>
      </c>
      <c r="I343" s="113">
        <v>110076</v>
      </c>
      <c r="J343" s="113">
        <v>25755099.699999999</v>
      </c>
      <c r="K343" s="115">
        <v>43525</v>
      </c>
      <c r="L343" s="113">
        <v>876</v>
      </c>
      <c r="M343" s="113" t="s">
        <v>2891</v>
      </c>
      <c r="N343" s="351"/>
    </row>
    <row r="344" spans="1:14">
      <c r="A344" s="113" t="s">
        <v>378</v>
      </c>
      <c r="B344" s="113" t="s">
        <v>383</v>
      </c>
      <c r="C344" s="113">
        <v>110.45</v>
      </c>
      <c r="D344" s="113">
        <v>118.8</v>
      </c>
      <c r="E344" s="113">
        <v>110.45</v>
      </c>
      <c r="F344" s="113">
        <v>117</v>
      </c>
      <c r="G344" s="113">
        <v>116.95</v>
      </c>
      <c r="H344" s="113">
        <v>108.8</v>
      </c>
      <c r="I344" s="113">
        <v>47660</v>
      </c>
      <c r="J344" s="113">
        <v>5528380.6500000004</v>
      </c>
      <c r="K344" s="115">
        <v>43525</v>
      </c>
      <c r="L344" s="113">
        <v>950</v>
      </c>
      <c r="M344" s="113" t="s">
        <v>679</v>
      </c>
      <c r="N344" s="351"/>
    </row>
    <row r="345" spans="1:14">
      <c r="A345" s="113" t="s">
        <v>680</v>
      </c>
      <c r="B345" s="113" t="s">
        <v>383</v>
      </c>
      <c r="C345" s="113">
        <v>248</v>
      </c>
      <c r="D345" s="113">
        <v>253.9</v>
      </c>
      <c r="E345" s="113">
        <v>246.9</v>
      </c>
      <c r="F345" s="113">
        <v>249.2</v>
      </c>
      <c r="G345" s="113">
        <v>248.35</v>
      </c>
      <c r="H345" s="113">
        <v>246.3</v>
      </c>
      <c r="I345" s="113">
        <v>1180189</v>
      </c>
      <c r="J345" s="113">
        <v>295408218.10000002</v>
      </c>
      <c r="K345" s="115">
        <v>43525</v>
      </c>
      <c r="L345" s="113">
        <v>11596</v>
      </c>
      <c r="M345" s="113" t="s">
        <v>681</v>
      </c>
      <c r="N345" s="351"/>
    </row>
    <row r="346" spans="1:14">
      <c r="A346" s="113" t="s">
        <v>3378</v>
      </c>
      <c r="B346" s="113" t="s">
        <v>383</v>
      </c>
      <c r="C346" s="113">
        <v>86.8</v>
      </c>
      <c r="D346" s="113">
        <v>86.8</v>
      </c>
      <c r="E346" s="113">
        <v>78.849999999999994</v>
      </c>
      <c r="F346" s="113">
        <v>82</v>
      </c>
      <c r="G346" s="113">
        <v>82</v>
      </c>
      <c r="H346" s="113">
        <v>83</v>
      </c>
      <c r="I346" s="113">
        <v>1353</v>
      </c>
      <c r="J346" s="113">
        <v>109466.3</v>
      </c>
      <c r="K346" s="115">
        <v>43525</v>
      </c>
      <c r="L346" s="113">
        <v>28</v>
      </c>
      <c r="M346" s="113" t="s">
        <v>3379</v>
      </c>
      <c r="N346" s="351"/>
    </row>
    <row r="347" spans="1:14">
      <c r="A347" s="113" t="s">
        <v>682</v>
      </c>
      <c r="B347" s="113" t="s">
        <v>383</v>
      </c>
      <c r="C347" s="113">
        <v>70.900000000000006</v>
      </c>
      <c r="D347" s="113">
        <v>74.849999999999994</v>
      </c>
      <c r="E347" s="113">
        <v>70.650000000000006</v>
      </c>
      <c r="F347" s="113">
        <v>73.55</v>
      </c>
      <c r="G347" s="113">
        <v>73</v>
      </c>
      <c r="H347" s="113">
        <v>70.2</v>
      </c>
      <c r="I347" s="113">
        <v>86129</v>
      </c>
      <c r="J347" s="113">
        <v>6313686.0499999998</v>
      </c>
      <c r="K347" s="115">
        <v>43525</v>
      </c>
      <c r="L347" s="113">
        <v>737</v>
      </c>
      <c r="M347" s="113" t="s">
        <v>683</v>
      </c>
      <c r="N347" s="351"/>
    </row>
    <row r="348" spans="1:14">
      <c r="A348" s="113" t="s">
        <v>684</v>
      </c>
      <c r="B348" s="113" t="s">
        <v>383</v>
      </c>
      <c r="C348" s="113">
        <v>11.3</v>
      </c>
      <c r="D348" s="113">
        <v>11.95</v>
      </c>
      <c r="E348" s="113">
        <v>11.2</v>
      </c>
      <c r="F348" s="113">
        <v>11.9</v>
      </c>
      <c r="G348" s="113">
        <v>11.9</v>
      </c>
      <c r="H348" s="113">
        <v>11.1</v>
      </c>
      <c r="I348" s="113">
        <v>2049808</v>
      </c>
      <c r="J348" s="113">
        <v>23937576.550000001</v>
      </c>
      <c r="K348" s="115">
        <v>43525</v>
      </c>
      <c r="L348" s="113">
        <v>3254</v>
      </c>
      <c r="M348" s="113" t="s">
        <v>685</v>
      </c>
      <c r="N348" s="351"/>
    </row>
    <row r="349" spans="1:14">
      <c r="A349" s="113" t="s">
        <v>2578</v>
      </c>
      <c r="B349" s="113" t="s">
        <v>383</v>
      </c>
      <c r="C349" s="113">
        <v>297.8</v>
      </c>
      <c r="D349" s="113">
        <v>304.64999999999998</v>
      </c>
      <c r="E349" s="113">
        <v>280</v>
      </c>
      <c r="F349" s="113">
        <v>288.39999999999998</v>
      </c>
      <c r="G349" s="113">
        <v>289</v>
      </c>
      <c r="H349" s="113">
        <v>294.64999999999998</v>
      </c>
      <c r="I349" s="113">
        <v>48896</v>
      </c>
      <c r="J349" s="113">
        <v>14276288.6</v>
      </c>
      <c r="K349" s="115">
        <v>43525</v>
      </c>
      <c r="L349" s="113">
        <v>2216</v>
      </c>
      <c r="M349" s="113" t="s">
        <v>2579</v>
      </c>
      <c r="N349" s="351"/>
    </row>
    <row r="350" spans="1:14">
      <c r="A350" s="113" t="s">
        <v>1978</v>
      </c>
      <c r="B350" s="113" t="s">
        <v>383</v>
      </c>
      <c r="C350" s="113">
        <v>224</v>
      </c>
      <c r="D350" s="113">
        <v>233.7</v>
      </c>
      <c r="E350" s="113">
        <v>224</v>
      </c>
      <c r="F350" s="113">
        <v>225.7</v>
      </c>
      <c r="G350" s="113">
        <v>226.95</v>
      </c>
      <c r="H350" s="113">
        <v>223.85</v>
      </c>
      <c r="I350" s="113">
        <v>9915</v>
      </c>
      <c r="J350" s="113">
        <v>2255671.2999999998</v>
      </c>
      <c r="K350" s="115">
        <v>43525</v>
      </c>
      <c r="L350" s="113">
        <v>271</v>
      </c>
      <c r="M350" s="113" t="s">
        <v>3146</v>
      </c>
      <c r="N350" s="351"/>
    </row>
    <row r="351" spans="1:14">
      <c r="A351" s="113" t="s">
        <v>686</v>
      </c>
      <c r="B351" s="113" t="s">
        <v>383</v>
      </c>
      <c r="C351" s="113">
        <v>242.5</v>
      </c>
      <c r="D351" s="113">
        <v>248</v>
      </c>
      <c r="E351" s="113">
        <v>241.6</v>
      </c>
      <c r="F351" s="113">
        <v>243.7</v>
      </c>
      <c r="G351" s="113">
        <v>243.05</v>
      </c>
      <c r="H351" s="113">
        <v>238.6</v>
      </c>
      <c r="I351" s="113">
        <v>1340027</v>
      </c>
      <c r="J351" s="113">
        <v>327950942.39999998</v>
      </c>
      <c r="K351" s="115">
        <v>43525</v>
      </c>
      <c r="L351" s="113">
        <v>12773</v>
      </c>
      <c r="M351" s="113" t="s">
        <v>687</v>
      </c>
      <c r="N351" s="351"/>
    </row>
    <row r="352" spans="1:14">
      <c r="A352" s="113" t="s">
        <v>3202</v>
      </c>
      <c r="B352" s="113" t="s">
        <v>383</v>
      </c>
      <c r="C352" s="113">
        <v>16.5</v>
      </c>
      <c r="D352" s="113">
        <v>16.5</v>
      </c>
      <c r="E352" s="113">
        <v>15.75</v>
      </c>
      <c r="F352" s="113">
        <v>16.25</v>
      </c>
      <c r="G352" s="113">
        <v>16.2</v>
      </c>
      <c r="H352" s="113">
        <v>16.2</v>
      </c>
      <c r="I352" s="113">
        <v>2351070</v>
      </c>
      <c r="J352" s="113">
        <v>37849243.649999999</v>
      </c>
      <c r="K352" s="115">
        <v>43525</v>
      </c>
      <c r="L352" s="113">
        <v>8380</v>
      </c>
      <c r="M352" s="113" t="s">
        <v>3203</v>
      </c>
      <c r="N352" s="351"/>
    </row>
    <row r="353" spans="1:14">
      <c r="A353" s="113" t="s">
        <v>688</v>
      </c>
      <c r="B353" s="113" t="s">
        <v>383</v>
      </c>
      <c r="C353" s="113">
        <v>407.6</v>
      </c>
      <c r="D353" s="113">
        <v>422</v>
      </c>
      <c r="E353" s="113">
        <v>400.1</v>
      </c>
      <c r="F353" s="113">
        <v>416</v>
      </c>
      <c r="G353" s="113">
        <v>415</v>
      </c>
      <c r="H353" s="113">
        <v>403.6</v>
      </c>
      <c r="I353" s="113">
        <v>12968</v>
      </c>
      <c r="J353" s="113">
        <v>5401822.5</v>
      </c>
      <c r="K353" s="115">
        <v>43525</v>
      </c>
      <c r="L353" s="113">
        <v>927</v>
      </c>
      <c r="M353" s="113" t="s">
        <v>689</v>
      </c>
      <c r="N353" s="351"/>
    </row>
    <row r="354" spans="1:14">
      <c r="A354" s="113" t="s">
        <v>2654</v>
      </c>
      <c r="B354" s="113" t="s">
        <v>383</v>
      </c>
      <c r="C354" s="113">
        <v>11.9</v>
      </c>
      <c r="D354" s="113">
        <v>12.9</v>
      </c>
      <c r="E354" s="113">
        <v>11.9</v>
      </c>
      <c r="F354" s="113">
        <v>12.85</v>
      </c>
      <c r="G354" s="113">
        <v>12.9</v>
      </c>
      <c r="H354" s="113">
        <v>11.75</v>
      </c>
      <c r="I354" s="113">
        <v>82306</v>
      </c>
      <c r="J354" s="113">
        <v>1034870.9</v>
      </c>
      <c r="K354" s="115">
        <v>43525</v>
      </c>
      <c r="L354" s="113">
        <v>338</v>
      </c>
      <c r="M354" s="113" t="s">
        <v>2655</v>
      </c>
      <c r="N354" s="351"/>
    </row>
    <row r="355" spans="1:14">
      <c r="A355" s="113" t="s">
        <v>231</v>
      </c>
      <c r="B355" s="113" t="s">
        <v>383</v>
      </c>
      <c r="C355" s="113">
        <v>127.55</v>
      </c>
      <c r="D355" s="113">
        <v>132.5</v>
      </c>
      <c r="E355" s="113">
        <v>127.4</v>
      </c>
      <c r="F355" s="113">
        <v>128.80000000000001</v>
      </c>
      <c r="G355" s="113">
        <v>128.69999999999999</v>
      </c>
      <c r="H355" s="113">
        <v>127.4</v>
      </c>
      <c r="I355" s="113">
        <v>13312683</v>
      </c>
      <c r="J355" s="113">
        <v>1725511719.5</v>
      </c>
      <c r="K355" s="115">
        <v>43525</v>
      </c>
      <c r="L355" s="113">
        <v>64748</v>
      </c>
      <c r="M355" s="113" t="s">
        <v>690</v>
      </c>
      <c r="N355" s="351"/>
    </row>
    <row r="356" spans="1:14">
      <c r="A356" s="113" t="s">
        <v>691</v>
      </c>
      <c r="B356" s="113" t="s">
        <v>383</v>
      </c>
      <c r="C356" s="113">
        <v>247.95</v>
      </c>
      <c r="D356" s="113">
        <v>261.89999999999998</v>
      </c>
      <c r="E356" s="113">
        <v>247.95</v>
      </c>
      <c r="F356" s="113">
        <v>251.15</v>
      </c>
      <c r="G356" s="113">
        <v>249</v>
      </c>
      <c r="H356" s="113">
        <v>248.05</v>
      </c>
      <c r="I356" s="113">
        <v>2727</v>
      </c>
      <c r="J356" s="113">
        <v>693033.4</v>
      </c>
      <c r="K356" s="115">
        <v>43525</v>
      </c>
      <c r="L356" s="113">
        <v>334</v>
      </c>
      <c r="M356" s="113" t="s">
        <v>692</v>
      </c>
      <c r="N356" s="351"/>
    </row>
    <row r="357" spans="1:14">
      <c r="A357" s="113" t="s">
        <v>2892</v>
      </c>
      <c r="B357" s="113" t="s">
        <v>383</v>
      </c>
      <c r="C357" s="113">
        <v>820</v>
      </c>
      <c r="D357" s="113">
        <v>864.95</v>
      </c>
      <c r="E357" s="113">
        <v>820</v>
      </c>
      <c r="F357" s="113">
        <v>850.15</v>
      </c>
      <c r="G357" s="113">
        <v>864.95</v>
      </c>
      <c r="H357" s="113">
        <v>821.65</v>
      </c>
      <c r="I357" s="113">
        <v>2393</v>
      </c>
      <c r="J357" s="113">
        <v>2001263.55</v>
      </c>
      <c r="K357" s="115">
        <v>43525</v>
      </c>
      <c r="L357" s="113">
        <v>369</v>
      </c>
      <c r="M357" s="113" t="s">
        <v>2893</v>
      </c>
      <c r="N357" s="351"/>
    </row>
    <row r="358" spans="1:14">
      <c r="A358" s="113" t="s">
        <v>693</v>
      </c>
      <c r="B358" s="113" t="s">
        <v>383</v>
      </c>
      <c r="C358" s="113">
        <v>339.75</v>
      </c>
      <c r="D358" s="113">
        <v>367</v>
      </c>
      <c r="E358" s="113">
        <v>336.6</v>
      </c>
      <c r="F358" s="113">
        <v>350.4</v>
      </c>
      <c r="G358" s="113">
        <v>355.9</v>
      </c>
      <c r="H358" s="113">
        <v>342.7</v>
      </c>
      <c r="I358" s="113">
        <v>677</v>
      </c>
      <c r="J358" s="113">
        <v>239623</v>
      </c>
      <c r="K358" s="115">
        <v>43525</v>
      </c>
      <c r="L358" s="113">
        <v>102</v>
      </c>
      <c r="M358" s="113" t="s">
        <v>694</v>
      </c>
      <c r="N358" s="351"/>
    </row>
    <row r="359" spans="1:14">
      <c r="A359" s="113" t="s">
        <v>2400</v>
      </c>
      <c r="B359" s="113" t="s">
        <v>383</v>
      </c>
      <c r="C359" s="113">
        <v>3.5</v>
      </c>
      <c r="D359" s="113">
        <v>3.7</v>
      </c>
      <c r="E359" s="113">
        <v>3.5</v>
      </c>
      <c r="F359" s="113">
        <v>3.65</v>
      </c>
      <c r="G359" s="113">
        <v>3.6</v>
      </c>
      <c r="H359" s="113">
        <v>3.5</v>
      </c>
      <c r="I359" s="113">
        <v>53556</v>
      </c>
      <c r="J359" s="113">
        <v>194281.5</v>
      </c>
      <c r="K359" s="115">
        <v>43525</v>
      </c>
      <c r="L359" s="113">
        <v>122</v>
      </c>
      <c r="M359" s="113" t="s">
        <v>2401</v>
      </c>
      <c r="N359" s="351"/>
    </row>
    <row r="360" spans="1:14">
      <c r="A360" s="113" t="s">
        <v>61</v>
      </c>
      <c r="B360" s="113" t="s">
        <v>383</v>
      </c>
      <c r="C360" s="113">
        <v>39.35</v>
      </c>
      <c r="D360" s="113">
        <v>41.9</v>
      </c>
      <c r="E360" s="113">
        <v>38.700000000000003</v>
      </c>
      <c r="F360" s="113">
        <v>41.35</v>
      </c>
      <c r="G360" s="113">
        <v>41.6</v>
      </c>
      <c r="H360" s="113">
        <v>39</v>
      </c>
      <c r="I360" s="113">
        <v>23355079</v>
      </c>
      <c r="J360" s="113">
        <v>944812431.25</v>
      </c>
      <c r="K360" s="115">
        <v>43525</v>
      </c>
      <c r="L360" s="113">
        <v>36654</v>
      </c>
      <c r="M360" s="113" t="s">
        <v>695</v>
      </c>
      <c r="N360" s="351"/>
    </row>
    <row r="361" spans="1:14">
      <c r="A361" s="113" t="s">
        <v>62</v>
      </c>
      <c r="B361" s="113" t="s">
        <v>383</v>
      </c>
      <c r="C361" s="113">
        <v>1650.05</v>
      </c>
      <c r="D361" s="113">
        <v>1675</v>
      </c>
      <c r="E361" s="113">
        <v>1650.05</v>
      </c>
      <c r="F361" s="113">
        <v>1669.8</v>
      </c>
      <c r="G361" s="113">
        <v>1663.45</v>
      </c>
      <c r="H361" s="113">
        <v>1654.25</v>
      </c>
      <c r="I361" s="113">
        <v>480280</v>
      </c>
      <c r="J361" s="113">
        <v>800176087.04999995</v>
      </c>
      <c r="K361" s="115">
        <v>43525</v>
      </c>
      <c r="L361" s="113">
        <v>24222</v>
      </c>
      <c r="M361" s="113" t="s">
        <v>696</v>
      </c>
      <c r="N361" s="351"/>
    </row>
    <row r="362" spans="1:14">
      <c r="A362" s="113" t="s">
        <v>2186</v>
      </c>
      <c r="B362" s="113" t="s">
        <v>383</v>
      </c>
      <c r="C362" s="113">
        <v>2205.1</v>
      </c>
      <c r="D362" s="113">
        <v>2289</v>
      </c>
      <c r="E362" s="113">
        <v>2205.0500000000002</v>
      </c>
      <c r="F362" s="113">
        <v>2252.0500000000002</v>
      </c>
      <c r="G362" s="113">
        <v>2252</v>
      </c>
      <c r="H362" s="113">
        <v>2205.1999999999998</v>
      </c>
      <c r="I362" s="113">
        <v>6397</v>
      </c>
      <c r="J362" s="113">
        <v>14435678.15</v>
      </c>
      <c r="K362" s="115">
        <v>43525</v>
      </c>
      <c r="L362" s="113">
        <v>1677</v>
      </c>
      <c r="M362" s="113" t="s">
        <v>2190</v>
      </c>
      <c r="N362" s="351"/>
    </row>
    <row r="363" spans="1:14">
      <c r="A363" s="113" t="s">
        <v>63</v>
      </c>
      <c r="B363" s="113" t="s">
        <v>383</v>
      </c>
      <c r="C363" s="113">
        <v>166</v>
      </c>
      <c r="D363" s="113">
        <v>169.2</v>
      </c>
      <c r="E363" s="113">
        <v>165.2</v>
      </c>
      <c r="F363" s="113">
        <v>167.25</v>
      </c>
      <c r="G363" s="113">
        <v>167.45</v>
      </c>
      <c r="H363" s="113">
        <v>164.7</v>
      </c>
      <c r="I363" s="113">
        <v>3845718</v>
      </c>
      <c r="J363" s="113">
        <v>642459294.60000002</v>
      </c>
      <c r="K363" s="115">
        <v>43525</v>
      </c>
      <c r="L363" s="113">
        <v>26732</v>
      </c>
      <c r="M363" s="113" t="s">
        <v>697</v>
      </c>
      <c r="N363" s="351"/>
    </row>
    <row r="364" spans="1:14">
      <c r="A364" s="113" t="s">
        <v>2656</v>
      </c>
      <c r="B364" s="113" t="s">
        <v>383</v>
      </c>
      <c r="C364" s="113">
        <v>73.400000000000006</v>
      </c>
      <c r="D364" s="113">
        <v>79.75</v>
      </c>
      <c r="E364" s="113">
        <v>72.150000000000006</v>
      </c>
      <c r="F364" s="113">
        <v>76.25</v>
      </c>
      <c r="G364" s="113">
        <v>75.55</v>
      </c>
      <c r="H364" s="113">
        <v>72</v>
      </c>
      <c r="I364" s="113">
        <v>78388</v>
      </c>
      <c r="J364" s="113">
        <v>6003275.1500000004</v>
      </c>
      <c r="K364" s="115">
        <v>43525</v>
      </c>
      <c r="L364" s="113">
        <v>2115</v>
      </c>
      <c r="M364" s="113" t="s">
        <v>2657</v>
      </c>
      <c r="N364" s="351"/>
    </row>
    <row r="365" spans="1:14">
      <c r="A365" s="113" t="s">
        <v>2017</v>
      </c>
      <c r="B365" s="113" t="s">
        <v>383</v>
      </c>
      <c r="C365" s="113">
        <v>1458.45</v>
      </c>
      <c r="D365" s="113">
        <v>1479</v>
      </c>
      <c r="E365" s="113">
        <v>1442</v>
      </c>
      <c r="F365" s="113">
        <v>1456.55</v>
      </c>
      <c r="G365" s="113">
        <v>1453</v>
      </c>
      <c r="H365" s="113">
        <v>1455.8</v>
      </c>
      <c r="I365" s="113">
        <v>228945</v>
      </c>
      <c r="J365" s="113">
        <v>334826043.94999999</v>
      </c>
      <c r="K365" s="115">
        <v>43525</v>
      </c>
      <c r="L365" s="113">
        <v>11050</v>
      </c>
      <c r="M365" s="113" t="s">
        <v>2018</v>
      </c>
      <c r="N365" s="351"/>
    </row>
    <row r="366" spans="1:14">
      <c r="A366" s="113" t="s">
        <v>2325</v>
      </c>
      <c r="B366" s="113" t="s">
        <v>3181</v>
      </c>
      <c r="C366" s="113">
        <v>2.4</v>
      </c>
      <c r="D366" s="113">
        <v>2.5499999999999998</v>
      </c>
      <c r="E366" s="113">
        <v>2.4</v>
      </c>
      <c r="F366" s="113">
        <v>2.4</v>
      </c>
      <c r="G366" s="113">
        <v>2.4</v>
      </c>
      <c r="H366" s="113">
        <v>2.5</v>
      </c>
      <c r="I366" s="113">
        <v>66598</v>
      </c>
      <c r="J366" s="113">
        <v>160172.70000000001</v>
      </c>
      <c r="K366" s="115">
        <v>43525</v>
      </c>
      <c r="L366" s="113">
        <v>94</v>
      </c>
      <c r="M366" s="113" t="s">
        <v>2326</v>
      </c>
      <c r="N366" s="351"/>
    </row>
    <row r="367" spans="1:14">
      <c r="A367" s="113" t="s">
        <v>2065</v>
      </c>
      <c r="B367" s="113" t="s">
        <v>383</v>
      </c>
      <c r="C367" s="113">
        <v>274.7</v>
      </c>
      <c r="D367" s="113">
        <v>283</v>
      </c>
      <c r="E367" s="113">
        <v>273</v>
      </c>
      <c r="F367" s="113">
        <v>277</v>
      </c>
      <c r="G367" s="113">
        <v>279</v>
      </c>
      <c r="H367" s="113">
        <v>270.64999999999998</v>
      </c>
      <c r="I367" s="113">
        <v>11588</v>
      </c>
      <c r="J367" s="113">
        <v>3211043.3</v>
      </c>
      <c r="K367" s="115">
        <v>43525</v>
      </c>
      <c r="L367" s="113">
        <v>469</v>
      </c>
      <c r="M367" s="113" t="s">
        <v>2179</v>
      </c>
      <c r="N367" s="351"/>
    </row>
    <row r="368" spans="1:14">
      <c r="A368" s="113" t="s">
        <v>698</v>
      </c>
      <c r="B368" s="113" t="s">
        <v>383</v>
      </c>
      <c r="C368" s="113">
        <v>40.799999999999997</v>
      </c>
      <c r="D368" s="113">
        <v>43.8</v>
      </c>
      <c r="E368" s="113">
        <v>40</v>
      </c>
      <c r="F368" s="113">
        <v>43</v>
      </c>
      <c r="G368" s="113">
        <v>42.65</v>
      </c>
      <c r="H368" s="113">
        <v>40.549999999999997</v>
      </c>
      <c r="I368" s="113">
        <v>154905</v>
      </c>
      <c r="J368" s="113">
        <v>6593284.0499999998</v>
      </c>
      <c r="K368" s="115">
        <v>43525</v>
      </c>
      <c r="L368" s="113">
        <v>1476</v>
      </c>
      <c r="M368" s="113" t="s">
        <v>699</v>
      </c>
      <c r="N368" s="351"/>
    </row>
    <row r="369" spans="1:14">
      <c r="A369" s="113" t="s">
        <v>2402</v>
      </c>
      <c r="B369" s="113" t="s">
        <v>383</v>
      </c>
      <c r="C369" s="113">
        <v>36.200000000000003</v>
      </c>
      <c r="D369" s="113">
        <v>37.299999999999997</v>
      </c>
      <c r="E369" s="113">
        <v>36</v>
      </c>
      <c r="F369" s="113">
        <v>36.85</v>
      </c>
      <c r="G369" s="113">
        <v>37</v>
      </c>
      <c r="H369" s="113">
        <v>36.200000000000003</v>
      </c>
      <c r="I369" s="113">
        <v>29545</v>
      </c>
      <c r="J369" s="113">
        <v>1082900.5</v>
      </c>
      <c r="K369" s="115">
        <v>43525</v>
      </c>
      <c r="L369" s="113">
        <v>292</v>
      </c>
      <c r="M369" s="113" t="s">
        <v>2403</v>
      </c>
      <c r="N369" s="351"/>
    </row>
    <row r="370" spans="1:14">
      <c r="A370" s="113" t="s">
        <v>700</v>
      </c>
      <c r="B370" s="113" t="s">
        <v>383</v>
      </c>
      <c r="C370" s="113">
        <v>12.95</v>
      </c>
      <c r="D370" s="113">
        <v>12.95</v>
      </c>
      <c r="E370" s="113">
        <v>12.05</v>
      </c>
      <c r="F370" s="113">
        <v>12.45</v>
      </c>
      <c r="G370" s="113">
        <v>12.25</v>
      </c>
      <c r="H370" s="113">
        <v>12.8</v>
      </c>
      <c r="I370" s="113">
        <v>7598</v>
      </c>
      <c r="J370" s="113">
        <v>93909.15</v>
      </c>
      <c r="K370" s="115">
        <v>43525</v>
      </c>
      <c r="L370" s="113">
        <v>45</v>
      </c>
      <c r="M370" s="113" t="s">
        <v>701</v>
      </c>
      <c r="N370" s="351"/>
    </row>
    <row r="371" spans="1:14">
      <c r="A371" s="113" t="s">
        <v>2658</v>
      </c>
      <c r="B371" s="113" t="s">
        <v>383</v>
      </c>
      <c r="C371" s="113">
        <v>5.6</v>
      </c>
      <c r="D371" s="113">
        <v>5.9</v>
      </c>
      <c r="E371" s="113">
        <v>5.55</v>
      </c>
      <c r="F371" s="113">
        <v>5.85</v>
      </c>
      <c r="G371" s="113">
        <v>5.9</v>
      </c>
      <c r="H371" s="113">
        <v>5.6</v>
      </c>
      <c r="I371" s="113">
        <v>2050</v>
      </c>
      <c r="J371" s="113">
        <v>11801.65</v>
      </c>
      <c r="K371" s="115">
        <v>43525</v>
      </c>
      <c r="L371" s="113">
        <v>24</v>
      </c>
      <c r="M371" s="113" t="s">
        <v>2659</v>
      </c>
      <c r="N371" s="351"/>
    </row>
    <row r="372" spans="1:14">
      <c r="A372" s="113" t="s">
        <v>702</v>
      </c>
      <c r="B372" s="113" t="s">
        <v>383</v>
      </c>
      <c r="C372" s="113">
        <v>344.5</v>
      </c>
      <c r="D372" s="113">
        <v>368.35</v>
      </c>
      <c r="E372" s="113">
        <v>343.3</v>
      </c>
      <c r="F372" s="113">
        <v>358.85</v>
      </c>
      <c r="G372" s="113">
        <v>359</v>
      </c>
      <c r="H372" s="113">
        <v>342.8</v>
      </c>
      <c r="I372" s="113">
        <v>861060</v>
      </c>
      <c r="J372" s="113">
        <v>309642275.69999999</v>
      </c>
      <c r="K372" s="115">
        <v>43525</v>
      </c>
      <c r="L372" s="113">
        <v>19216</v>
      </c>
      <c r="M372" s="113" t="s">
        <v>703</v>
      </c>
      <c r="N372" s="351"/>
    </row>
    <row r="373" spans="1:14">
      <c r="A373" s="113" t="s">
        <v>64</v>
      </c>
      <c r="B373" s="113" t="s">
        <v>383</v>
      </c>
      <c r="C373" s="113">
        <v>2638</v>
      </c>
      <c r="D373" s="113">
        <v>2657.1</v>
      </c>
      <c r="E373" s="113">
        <v>2580.0500000000002</v>
      </c>
      <c r="F373" s="113">
        <v>2646</v>
      </c>
      <c r="G373" s="113">
        <v>2648</v>
      </c>
      <c r="H373" s="113">
        <v>2631.65</v>
      </c>
      <c r="I373" s="113">
        <v>885795</v>
      </c>
      <c r="J373" s="113">
        <v>2317939567.3499999</v>
      </c>
      <c r="K373" s="115">
        <v>43525</v>
      </c>
      <c r="L373" s="113">
        <v>49859</v>
      </c>
      <c r="M373" s="113" t="s">
        <v>704</v>
      </c>
      <c r="N373" s="351"/>
    </row>
    <row r="374" spans="1:14">
      <c r="A374" s="113" t="s">
        <v>2052</v>
      </c>
      <c r="B374" s="113" t="s">
        <v>383</v>
      </c>
      <c r="C374" s="113">
        <v>27.55</v>
      </c>
      <c r="D374" s="113">
        <v>28.4</v>
      </c>
      <c r="E374" s="113">
        <v>27.4</v>
      </c>
      <c r="F374" s="113">
        <v>27.6</v>
      </c>
      <c r="G374" s="113">
        <v>27.6</v>
      </c>
      <c r="H374" s="113">
        <v>27.55</v>
      </c>
      <c r="I374" s="113">
        <v>10406</v>
      </c>
      <c r="J374" s="113">
        <v>288089.8</v>
      </c>
      <c r="K374" s="115">
        <v>43525</v>
      </c>
      <c r="L374" s="113">
        <v>60</v>
      </c>
      <c r="M374" s="113" t="s">
        <v>2053</v>
      </c>
      <c r="N374" s="351"/>
    </row>
    <row r="375" spans="1:14">
      <c r="A375" s="113" t="s">
        <v>2894</v>
      </c>
      <c r="B375" s="113" t="s">
        <v>383</v>
      </c>
      <c r="C375" s="113">
        <v>212.35</v>
      </c>
      <c r="D375" s="113">
        <v>257.7</v>
      </c>
      <c r="E375" s="113">
        <v>212.35</v>
      </c>
      <c r="F375" s="113">
        <v>228.85</v>
      </c>
      <c r="G375" s="113">
        <v>225.7</v>
      </c>
      <c r="H375" s="113">
        <v>216.45</v>
      </c>
      <c r="I375" s="113">
        <v>7674</v>
      </c>
      <c r="J375" s="113">
        <v>1727794.9</v>
      </c>
      <c r="K375" s="115">
        <v>43525</v>
      </c>
      <c r="L375" s="113">
        <v>297</v>
      </c>
      <c r="M375" s="113" t="s">
        <v>2895</v>
      </c>
      <c r="N375" s="351"/>
    </row>
    <row r="376" spans="1:14">
      <c r="A376" s="113" t="s">
        <v>1961</v>
      </c>
      <c r="B376" s="113" t="s">
        <v>383</v>
      </c>
      <c r="C376" s="113">
        <v>10.050000000000001</v>
      </c>
      <c r="D376" s="113">
        <v>10.25</v>
      </c>
      <c r="E376" s="113">
        <v>9.8000000000000007</v>
      </c>
      <c r="F376" s="113">
        <v>10.199999999999999</v>
      </c>
      <c r="G376" s="113">
        <v>10.15</v>
      </c>
      <c r="H376" s="113">
        <v>10.050000000000001</v>
      </c>
      <c r="I376" s="113">
        <v>61351</v>
      </c>
      <c r="J376" s="113">
        <v>622594.65</v>
      </c>
      <c r="K376" s="115">
        <v>43525</v>
      </c>
      <c r="L376" s="113">
        <v>173</v>
      </c>
      <c r="M376" s="113" t="s">
        <v>1962</v>
      </c>
      <c r="N376" s="351"/>
    </row>
    <row r="377" spans="1:14">
      <c r="A377" s="113" t="s">
        <v>3345</v>
      </c>
      <c r="B377" s="113" t="s">
        <v>383</v>
      </c>
      <c r="C377" s="113">
        <v>86</v>
      </c>
      <c r="D377" s="113">
        <v>91.5</v>
      </c>
      <c r="E377" s="113">
        <v>85.15</v>
      </c>
      <c r="F377" s="113">
        <v>88.25</v>
      </c>
      <c r="G377" s="113">
        <v>88.9</v>
      </c>
      <c r="H377" s="113">
        <v>84.65</v>
      </c>
      <c r="I377" s="113">
        <v>12941</v>
      </c>
      <c r="J377" s="113">
        <v>1132822.7</v>
      </c>
      <c r="K377" s="115">
        <v>43525</v>
      </c>
      <c r="L377" s="113">
        <v>258</v>
      </c>
      <c r="M377" s="113" t="s">
        <v>2282</v>
      </c>
      <c r="N377" s="351"/>
    </row>
    <row r="378" spans="1:14">
      <c r="A378" s="113" t="s">
        <v>3204</v>
      </c>
      <c r="B378" s="113" t="s">
        <v>383</v>
      </c>
      <c r="C378" s="113">
        <v>30.4</v>
      </c>
      <c r="D378" s="113">
        <v>31.25</v>
      </c>
      <c r="E378" s="113">
        <v>30.05</v>
      </c>
      <c r="F378" s="113">
        <v>30.25</v>
      </c>
      <c r="G378" s="113">
        <v>30.25</v>
      </c>
      <c r="H378" s="113">
        <v>29</v>
      </c>
      <c r="I378" s="113">
        <v>2717102</v>
      </c>
      <c r="J378" s="113">
        <v>83246210</v>
      </c>
      <c r="K378" s="115">
        <v>43525</v>
      </c>
      <c r="L378" s="113">
        <v>7051</v>
      </c>
      <c r="M378" s="113" t="s">
        <v>3205</v>
      </c>
      <c r="N378" s="351"/>
    </row>
    <row r="379" spans="1:14">
      <c r="A379" s="113" t="s">
        <v>705</v>
      </c>
      <c r="B379" s="113" t="s">
        <v>383</v>
      </c>
      <c r="C379" s="113">
        <v>1399</v>
      </c>
      <c r="D379" s="113">
        <v>1515</v>
      </c>
      <c r="E379" s="113">
        <v>1399</v>
      </c>
      <c r="F379" s="113">
        <v>1444.95</v>
      </c>
      <c r="G379" s="113">
        <v>1433.6</v>
      </c>
      <c r="H379" s="113">
        <v>1416</v>
      </c>
      <c r="I379" s="113">
        <v>3013</v>
      </c>
      <c r="J379" s="113">
        <v>4397444</v>
      </c>
      <c r="K379" s="115">
        <v>43525</v>
      </c>
      <c r="L379" s="113">
        <v>496</v>
      </c>
      <c r="M379" s="113" t="s">
        <v>706</v>
      </c>
      <c r="N379" s="351"/>
    </row>
    <row r="380" spans="1:14">
      <c r="A380" s="113" t="s">
        <v>2404</v>
      </c>
      <c r="B380" s="113" t="s">
        <v>383</v>
      </c>
      <c r="C380" s="113">
        <v>110.55</v>
      </c>
      <c r="D380" s="113">
        <v>111.8</v>
      </c>
      <c r="E380" s="113">
        <v>106.05</v>
      </c>
      <c r="F380" s="113">
        <v>108.9</v>
      </c>
      <c r="G380" s="113">
        <v>110</v>
      </c>
      <c r="H380" s="113">
        <v>109</v>
      </c>
      <c r="I380" s="113">
        <v>3027</v>
      </c>
      <c r="J380" s="113">
        <v>329911.34999999998</v>
      </c>
      <c r="K380" s="115">
        <v>43525</v>
      </c>
      <c r="L380" s="113">
        <v>97</v>
      </c>
      <c r="M380" s="113" t="s">
        <v>2405</v>
      </c>
      <c r="N380" s="351"/>
    </row>
    <row r="381" spans="1:14">
      <c r="A381" s="113" t="s">
        <v>2283</v>
      </c>
      <c r="B381" s="113" t="s">
        <v>3181</v>
      </c>
      <c r="C381" s="113">
        <v>1.85</v>
      </c>
      <c r="D381" s="113">
        <v>1.85</v>
      </c>
      <c r="E381" s="113">
        <v>1.75</v>
      </c>
      <c r="F381" s="113">
        <v>1.75</v>
      </c>
      <c r="G381" s="113">
        <v>1.75</v>
      </c>
      <c r="H381" s="113">
        <v>1.8</v>
      </c>
      <c r="I381" s="113">
        <v>9741</v>
      </c>
      <c r="J381" s="113">
        <v>17948.45</v>
      </c>
      <c r="K381" s="115">
        <v>43525</v>
      </c>
      <c r="L381" s="113">
        <v>14</v>
      </c>
      <c r="M381" s="113" t="s">
        <v>2284</v>
      </c>
      <c r="N381" s="351"/>
    </row>
    <row r="382" spans="1:14">
      <c r="A382" s="113" t="s">
        <v>3206</v>
      </c>
      <c r="B382" s="113" t="s">
        <v>383</v>
      </c>
      <c r="C382" s="113">
        <v>6.5</v>
      </c>
      <c r="D382" s="113">
        <v>6.8</v>
      </c>
      <c r="E382" s="113">
        <v>6.35</v>
      </c>
      <c r="F382" s="113">
        <v>6.5</v>
      </c>
      <c r="G382" s="113">
        <v>6.5</v>
      </c>
      <c r="H382" s="113">
        <v>6.65</v>
      </c>
      <c r="I382" s="113">
        <v>25770</v>
      </c>
      <c r="J382" s="113">
        <v>166999</v>
      </c>
      <c r="K382" s="115">
        <v>43525</v>
      </c>
      <c r="L382" s="113">
        <v>67</v>
      </c>
      <c r="M382" s="113" t="s">
        <v>3207</v>
      </c>
      <c r="N382" s="351"/>
    </row>
    <row r="383" spans="1:14">
      <c r="A383" s="113" t="s">
        <v>2785</v>
      </c>
      <c r="B383" s="113" t="s">
        <v>383</v>
      </c>
      <c r="C383" s="113">
        <v>192</v>
      </c>
      <c r="D383" s="113">
        <v>204.5</v>
      </c>
      <c r="E383" s="113">
        <v>188</v>
      </c>
      <c r="F383" s="113">
        <v>192.15</v>
      </c>
      <c r="G383" s="113">
        <v>192.1</v>
      </c>
      <c r="H383" s="113">
        <v>196.7</v>
      </c>
      <c r="I383" s="113">
        <v>292</v>
      </c>
      <c r="J383" s="113">
        <v>57460.5</v>
      </c>
      <c r="K383" s="115">
        <v>43525</v>
      </c>
      <c r="L383" s="113">
        <v>21</v>
      </c>
      <c r="M383" s="113" t="s">
        <v>2786</v>
      </c>
      <c r="N383" s="351"/>
    </row>
    <row r="384" spans="1:14">
      <c r="A384" s="113" t="s">
        <v>707</v>
      </c>
      <c r="B384" s="113" t="s">
        <v>383</v>
      </c>
      <c r="C384" s="113">
        <v>1044.95</v>
      </c>
      <c r="D384" s="113">
        <v>1075</v>
      </c>
      <c r="E384" s="113">
        <v>1020.1</v>
      </c>
      <c r="F384" s="113">
        <v>1053.75</v>
      </c>
      <c r="G384" s="113">
        <v>1048</v>
      </c>
      <c r="H384" s="113">
        <v>1036.5</v>
      </c>
      <c r="I384" s="113">
        <v>6406</v>
      </c>
      <c r="J384" s="113">
        <v>6732363.5</v>
      </c>
      <c r="K384" s="115">
        <v>43525</v>
      </c>
      <c r="L384" s="113">
        <v>908</v>
      </c>
      <c r="M384" s="113" t="s">
        <v>2896</v>
      </c>
      <c r="N384" s="351"/>
    </row>
    <row r="385" spans="1:14">
      <c r="A385" s="113" t="s">
        <v>708</v>
      </c>
      <c r="B385" s="113" t="s">
        <v>383</v>
      </c>
      <c r="C385" s="113">
        <v>138.35</v>
      </c>
      <c r="D385" s="113">
        <v>142</v>
      </c>
      <c r="E385" s="113">
        <v>137.55000000000001</v>
      </c>
      <c r="F385" s="113">
        <v>139.55000000000001</v>
      </c>
      <c r="G385" s="113">
        <v>139</v>
      </c>
      <c r="H385" s="113">
        <v>136.75</v>
      </c>
      <c r="I385" s="113">
        <v>2224289</v>
      </c>
      <c r="J385" s="113">
        <v>311329066.89999998</v>
      </c>
      <c r="K385" s="115">
        <v>43525</v>
      </c>
      <c r="L385" s="113">
        <v>21610</v>
      </c>
      <c r="M385" s="113" t="s">
        <v>2897</v>
      </c>
      <c r="N385" s="351"/>
    </row>
    <row r="386" spans="1:14">
      <c r="A386" s="113" t="s">
        <v>2898</v>
      </c>
      <c r="B386" s="113" t="s">
        <v>3181</v>
      </c>
      <c r="C386" s="113">
        <v>7.5</v>
      </c>
      <c r="D386" s="113">
        <v>7.95</v>
      </c>
      <c r="E386" s="113">
        <v>7.25</v>
      </c>
      <c r="F386" s="113">
        <v>7.75</v>
      </c>
      <c r="G386" s="113">
        <v>7.8</v>
      </c>
      <c r="H386" s="113">
        <v>7.6</v>
      </c>
      <c r="I386" s="113">
        <v>12248</v>
      </c>
      <c r="J386" s="113">
        <v>92882.6</v>
      </c>
      <c r="K386" s="115">
        <v>43525</v>
      </c>
      <c r="L386" s="113">
        <v>47</v>
      </c>
      <c r="M386" s="113" t="s">
        <v>2899</v>
      </c>
      <c r="N386" s="351"/>
    </row>
    <row r="387" spans="1:14">
      <c r="A387" s="113" t="s">
        <v>65</v>
      </c>
      <c r="B387" s="113" t="s">
        <v>383</v>
      </c>
      <c r="C387" s="113">
        <v>19904</v>
      </c>
      <c r="D387" s="113">
        <v>20031.95</v>
      </c>
      <c r="E387" s="113">
        <v>19720</v>
      </c>
      <c r="F387" s="113">
        <v>19948.650000000001</v>
      </c>
      <c r="G387" s="113">
        <v>19918</v>
      </c>
      <c r="H387" s="113">
        <v>19869.099999999999</v>
      </c>
      <c r="I387" s="113">
        <v>98433</v>
      </c>
      <c r="J387" s="113">
        <v>1957908402.7</v>
      </c>
      <c r="K387" s="115">
        <v>43525</v>
      </c>
      <c r="L387" s="113">
        <v>28014</v>
      </c>
      <c r="M387" s="113" t="s">
        <v>2900</v>
      </c>
      <c r="N387" s="351"/>
    </row>
    <row r="388" spans="1:14">
      <c r="A388" s="113" t="s">
        <v>709</v>
      </c>
      <c r="B388" s="113" t="s">
        <v>383</v>
      </c>
      <c r="C388" s="113">
        <v>188</v>
      </c>
      <c r="D388" s="113">
        <v>194.45</v>
      </c>
      <c r="E388" s="113">
        <v>185.1</v>
      </c>
      <c r="F388" s="113">
        <v>186.6</v>
      </c>
      <c r="G388" s="113">
        <v>186.2</v>
      </c>
      <c r="H388" s="113">
        <v>185.15</v>
      </c>
      <c r="I388" s="113">
        <v>600339</v>
      </c>
      <c r="J388" s="113">
        <v>113413445.5</v>
      </c>
      <c r="K388" s="115">
        <v>43525</v>
      </c>
      <c r="L388" s="113">
        <v>7359</v>
      </c>
      <c r="M388" s="113" t="s">
        <v>2901</v>
      </c>
      <c r="N388" s="351"/>
    </row>
    <row r="389" spans="1:14">
      <c r="A389" s="113" t="s">
        <v>2902</v>
      </c>
      <c r="B389" s="113" t="s">
        <v>383</v>
      </c>
      <c r="C389" s="113">
        <v>344.75</v>
      </c>
      <c r="D389" s="113">
        <v>353.95</v>
      </c>
      <c r="E389" s="113">
        <v>338</v>
      </c>
      <c r="F389" s="113">
        <v>349.1</v>
      </c>
      <c r="G389" s="113">
        <v>350.9</v>
      </c>
      <c r="H389" s="113">
        <v>338.65</v>
      </c>
      <c r="I389" s="113">
        <v>1318</v>
      </c>
      <c r="J389" s="113">
        <v>458909.9</v>
      </c>
      <c r="K389" s="115">
        <v>43525</v>
      </c>
      <c r="L389" s="113">
        <v>117</v>
      </c>
      <c r="M389" s="113" t="s">
        <v>2903</v>
      </c>
      <c r="N389" s="351"/>
    </row>
    <row r="390" spans="1:14">
      <c r="A390" s="113" t="s">
        <v>710</v>
      </c>
      <c r="B390" s="113" t="s">
        <v>383</v>
      </c>
      <c r="C390" s="113">
        <v>186.95</v>
      </c>
      <c r="D390" s="113">
        <v>190.5</v>
      </c>
      <c r="E390" s="113">
        <v>184.55</v>
      </c>
      <c r="F390" s="113">
        <v>185.7</v>
      </c>
      <c r="G390" s="113">
        <v>186.05</v>
      </c>
      <c r="H390" s="113">
        <v>185.55</v>
      </c>
      <c r="I390" s="113">
        <v>325984</v>
      </c>
      <c r="J390" s="113">
        <v>61123598.350000001</v>
      </c>
      <c r="K390" s="115">
        <v>43525</v>
      </c>
      <c r="L390" s="113">
        <v>12639</v>
      </c>
      <c r="M390" s="113" t="s">
        <v>2904</v>
      </c>
      <c r="N390" s="351"/>
    </row>
    <row r="391" spans="1:14">
      <c r="A391" s="113" t="s">
        <v>2905</v>
      </c>
      <c r="B391" s="113" t="s">
        <v>383</v>
      </c>
      <c r="C391" s="113">
        <v>365.95</v>
      </c>
      <c r="D391" s="113">
        <v>389.95</v>
      </c>
      <c r="E391" s="113">
        <v>365.95</v>
      </c>
      <c r="F391" s="113">
        <v>379.9</v>
      </c>
      <c r="G391" s="113">
        <v>378</v>
      </c>
      <c r="H391" s="113">
        <v>354.1</v>
      </c>
      <c r="I391" s="113">
        <v>1106</v>
      </c>
      <c r="J391" s="113">
        <v>415507.25</v>
      </c>
      <c r="K391" s="115">
        <v>43525</v>
      </c>
      <c r="L391" s="113">
        <v>113</v>
      </c>
      <c r="M391" s="113" t="s">
        <v>2906</v>
      </c>
      <c r="N391" s="351"/>
    </row>
    <row r="392" spans="1:14">
      <c r="A392" s="113" t="s">
        <v>2907</v>
      </c>
      <c r="B392" s="113" t="s">
        <v>383</v>
      </c>
      <c r="C392" s="113">
        <v>26.8</v>
      </c>
      <c r="D392" s="113">
        <v>27.5</v>
      </c>
      <c r="E392" s="113">
        <v>26.5</v>
      </c>
      <c r="F392" s="113">
        <v>27.05</v>
      </c>
      <c r="G392" s="113">
        <v>27</v>
      </c>
      <c r="H392" s="113">
        <v>26.3</v>
      </c>
      <c r="I392" s="113">
        <v>117804</v>
      </c>
      <c r="J392" s="113">
        <v>3179457.7</v>
      </c>
      <c r="K392" s="115">
        <v>43525</v>
      </c>
      <c r="L392" s="113">
        <v>630</v>
      </c>
      <c r="M392" s="113" t="s">
        <v>2908</v>
      </c>
      <c r="N392" s="351"/>
    </row>
    <row r="393" spans="1:14">
      <c r="A393" s="113" t="s">
        <v>3208</v>
      </c>
      <c r="B393" s="113" t="s">
        <v>383</v>
      </c>
      <c r="C393" s="113">
        <v>5.4</v>
      </c>
      <c r="D393" s="113">
        <v>5.4</v>
      </c>
      <c r="E393" s="113">
        <v>5.15</v>
      </c>
      <c r="F393" s="113">
        <v>5.4</v>
      </c>
      <c r="G393" s="113">
        <v>5.4</v>
      </c>
      <c r="H393" s="113">
        <v>5.15</v>
      </c>
      <c r="I393" s="113">
        <v>8695</v>
      </c>
      <c r="J393" s="113">
        <v>46379.85</v>
      </c>
      <c r="K393" s="115">
        <v>43525</v>
      </c>
      <c r="L393" s="113">
        <v>18</v>
      </c>
      <c r="M393" s="113" t="s">
        <v>3209</v>
      </c>
      <c r="N393" s="351"/>
    </row>
    <row r="394" spans="1:14">
      <c r="A394" s="113" t="s">
        <v>2909</v>
      </c>
      <c r="B394" s="113" t="s">
        <v>383</v>
      </c>
      <c r="C394" s="113">
        <v>57.55</v>
      </c>
      <c r="D394" s="113">
        <v>59.6</v>
      </c>
      <c r="E394" s="113">
        <v>57.35</v>
      </c>
      <c r="F394" s="113">
        <v>58.95</v>
      </c>
      <c r="G394" s="113">
        <v>59.4</v>
      </c>
      <c r="H394" s="113">
        <v>57.5</v>
      </c>
      <c r="I394" s="113">
        <v>64031</v>
      </c>
      <c r="J394" s="113">
        <v>3764615.55</v>
      </c>
      <c r="K394" s="115">
        <v>43525</v>
      </c>
      <c r="L394" s="113">
        <v>913</v>
      </c>
      <c r="M394" s="113" t="s">
        <v>2910</v>
      </c>
      <c r="N394" s="351"/>
    </row>
    <row r="395" spans="1:14">
      <c r="A395" s="113" t="s">
        <v>711</v>
      </c>
      <c r="B395" s="113" t="s">
        <v>383</v>
      </c>
      <c r="C395" s="113">
        <v>19.149999999999999</v>
      </c>
      <c r="D395" s="113">
        <v>19.350000000000001</v>
      </c>
      <c r="E395" s="113">
        <v>18.649999999999999</v>
      </c>
      <c r="F395" s="113">
        <v>18.8</v>
      </c>
      <c r="G395" s="113">
        <v>18.7</v>
      </c>
      <c r="H395" s="113">
        <v>19.25</v>
      </c>
      <c r="I395" s="113">
        <v>172591</v>
      </c>
      <c r="J395" s="113">
        <v>3263896.9</v>
      </c>
      <c r="K395" s="115">
        <v>43525</v>
      </c>
      <c r="L395" s="113">
        <v>406</v>
      </c>
      <c r="M395" s="113" t="s">
        <v>712</v>
      </c>
      <c r="N395" s="351"/>
    </row>
    <row r="396" spans="1:14">
      <c r="A396" s="113" t="s">
        <v>2153</v>
      </c>
      <c r="B396" s="113" t="s">
        <v>383</v>
      </c>
      <c r="C396" s="113">
        <v>173.6</v>
      </c>
      <c r="D396" s="113">
        <v>176</v>
      </c>
      <c r="E396" s="113">
        <v>167.15</v>
      </c>
      <c r="F396" s="113">
        <v>170.9</v>
      </c>
      <c r="G396" s="113">
        <v>169.55</v>
      </c>
      <c r="H396" s="113">
        <v>168.95</v>
      </c>
      <c r="I396" s="113">
        <v>68905</v>
      </c>
      <c r="J396" s="113">
        <v>11828846.550000001</v>
      </c>
      <c r="K396" s="115">
        <v>43525</v>
      </c>
      <c r="L396" s="113">
        <v>1316</v>
      </c>
      <c r="M396" s="113" t="s">
        <v>2154</v>
      </c>
      <c r="N396" s="351"/>
    </row>
    <row r="397" spans="1:14">
      <c r="A397" s="113" t="s">
        <v>713</v>
      </c>
      <c r="B397" s="113" t="s">
        <v>383</v>
      </c>
      <c r="C397" s="113">
        <v>263.5</v>
      </c>
      <c r="D397" s="113">
        <v>267.7</v>
      </c>
      <c r="E397" s="113">
        <v>260.45</v>
      </c>
      <c r="F397" s="113">
        <v>262.75</v>
      </c>
      <c r="G397" s="113">
        <v>261.89999999999998</v>
      </c>
      <c r="H397" s="113">
        <v>265</v>
      </c>
      <c r="I397" s="113">
        <v>8645</v>
      </c>
      <c r="J397" s="113">
        <v>2283828.1</v>
      </c>
      <c r="K397" s="115">
        <v>43525</v>
      </c>
      <c r="L397" s="113">
        <v>584</v>
      </c>
      <c r="M397" s="113" t="s">
        <v>714</v>
      </c>
      <c r="N397" s="351"/>
    </row>
    <row r="398" spans="1:14">
      <c r="A398" s="113" t="s">
        <v>715</v>
      </c>
      <c r="B398" s="113" t="s">
        <v>383</v>
      </c>
      <c r="C398" s="113">
        <v>25.6</v>
      </c>
      <c r="D398" s="113">
        <v>25.6</v>
      </c>
      <c r="E398" s="113">
        <v>22.45</v>
      </c>
      <c r="F398" s="113">
        <v>23.4</v>
      </c>
      <c r="G398" s="113">
        <v>23.3</v>
      </c>
      <c r="H398" s="113">
        <v>23.9</v>
      </c>
      <c r="I398" s="113">
        <v>3138</v>
      </c>
      <c r="J398" s="113">
        <v>73424.649999999994</v>
      </c>
      <c r="K398" s="115">
        <v>43525</v>
      </c>
      <c r="L398" s="113">
        <v>75</v>
      </c>
      <c r="M398" s="113" t="s">
        <v>716</v>
      </c>
      <c r="N398" s="351"/>
    </row>
    <row r="399" spans="1:14">
      <c r="A399" s="113" t="s">
        <v>195</v>
      </c>
      <c r="B399" s="113" t="s">
        <v>383</v>
      </c>
      <c r="C399" s="113">
        <v>396.4</v>
      </c>
      <c r="D399" s="113">
        <v>402</v>
      </c>
      <c r="E399" s="113">
        <v>393.15</v>
      </c>
      <c r="F399" s="113">
        <v>395.6</v>
      </c>
      <c r="G399" s="113">
        <v>393.95</v>
      </c>
      <c r="H399" s="113">
        <v>391.75</v>
      </c>
      <c r="I399" s="113">
        <v>297298</v>
      </c>
      <c r="J399" s="113">
        <v>118527111.5</v>
      </c>
      <c r="K399" s="115">
        <v>43525</v>
      </c>
      <c r="L399" s="113">
        <v>12949</v>
      </c>
      <c r="M399" s="113" t="s">
        <v>717</v>
      </c>
      <c r="N399" s="351"/>
    </row>
    <row r="400" spans="1:14">
      <c r="A400" s="113" t="s">
        <v>3153</v>
      </c>
      <c r="B400" s="113" t="s">
        <v>383</v>
      </c>
      <c r="C400" s="113">
        <v>129</v>
      </c>
      <c r="D400" s="113">
        <v>130.05000000000001</v>
      </c>
      <c r="E400" s="113">
        <v>128.05000000000001</v>
      </c>
      <c r="F400" s="113">
        <v>128.6</v>
      </c>
      <c r="G400" s="113">
        <v>129</v>
      </c>
      <c r="H400" s="113">
        <v>126.05</v>
      </c>
      <c r="I400" s="113">
        <v>36131</v>
      </c>
      <c r="J400" s="113">
        <v>4658194.5999999996</v>
      </c>
      <c r="K400" s="115">
        <v>43525</v>
      </c>
      <c r="L400" s="113">
        <v>700</v>
      </c>
      <c r="M400" s="113" t="s">
        <v>2066</v>
      </c>
      <c r="N400" s="351"/>
    </row>
    <row r="401" spans="1:14">
      <c r="A401" s="113" t="s">
        <v>2660</v>
      </c>
      <c r="B401" s="113" t="s">
        <v>383</v>
      </c>
      <c r="C401" s="113">
        <v>3.65</v>
      </c>
      <c r="D401" s="113">
        <v>3.7</v>
      </c>
      <c r="E401" s="113">
        <v>3.45</v>
      </c>
      <c r="F401" s="113">
        <v>3.7</v>
      </c>
      <c r="G401" s="113">
        <v>3.7</v>
      </c>
      <c r="H401" s="113">
        <v>3.55</v>
      </c>
      <c r="I401" s="113">
        <v>24321</v>
      </c>
      <c r="J401" s="113">
        <v>89884.95</v>
      </c>
      <c r="K401" s="115">
        <v>43525</v>
      </c>
      <c r="L401" s="113">
        <v>49</v>
      </c>
      <c r="M401" s="113" t="s">
        <v>2661</v>
      </c>
      <c r="N401" s="351"/>
    </row>
    <row r="402" spans="1:14">
      <c r="A402" s="113" t="s">
        <v>2155</v>
      </c>
      <c r="B402" s="113" t="s">
        <v>383</v>
      </c>
      <c r="C402" s="113">
        <v>74.45</v>
      </c>
      <c r="D402" s="113">
        <v>79.900000000000006</v>
      </c>
      <c r="E402" s="113">
        <v>74.3</v>
      </c>
      <c r="F402" s="113">
        <v>77.900000000000006</v>
      </c>
      <c r="G402" s="113">
        <v>79.900000000000006</v>
      </c>
      <c r="H402" s="113">
        <v>72.55</v>
      </c>
      <c r="I402" s="113">
        <v>25161</v>
      </c>
      <c r="J402" s="113">
        <v>1925896.25</v>
      </c>
      <c r="K402" s="115">
        <v>43525</v>
      </c>
      <c r="L402" s="113">
        <v>297</v>
      </c>
      <c r="M402" s="113" t="s">
        <v>2156</v>
      </c>
      <c r="N402" s="351"/>
    </row>
    <row r="403" spans="1:14">
      <c r="A403" s="113" t="s">
        <v>718</v>
      </c>
      <c r="B403" s="113" t="s">
        <v>383</v>
      </c>
      <c r="C403" s="113">
        <v>128.44999999999999</v>
      </c>
      <c r="D403" s="113">
        <v>130</v>
      </c>
      <c r="E403" s="113">
        <v>124.7</v>
      </c>
      <c r="F403" s="113">
        <v>125.85</v>
      </c>
      <c r="G403" s="113">
        <v>125.8</v>
      </c>
      <c r="H403" s="113">
        <v>126.05</v>
      </c>
      <c r="I403" s="113">
        <v>5112</v>
      </c>
      <c r="J403" s="113">
        <v>649546.65</v>
      </c>
      <c r="K403" s="115">
        <v>43525</v>
      </c>
      <c r="L403" s="113">
        <v>303</v>
      </c>
      <c r="M403" s="113" t="s">
        <v>719</v>
      </c>
      <c r="N403" s="351"/>
    </row>
    <row r="404" spans="1:14">
      <c r="A404" s="113" t="s">
        <v>1912</v>
      </c>
      <c r="B404" s="113" t="s">
        <v>383</v>
      </c>
      <c r="C404" s="113">
        <v>1298.0999999999999</v>
      </c>
      <c r="D404" s="113">
        <v>1310.75</v>
      </c>
      <c r="E404" s="113">
        <v>1265.4000000000001</v>
      </c>
      <c r="F404" s="113">
        <v>1271.45</v>
      </c>
      <c r="G404" s="113">
        <v>1275</v>
      </c>
      <c r="H404" s="113">
        <v>1298.0999999999999</v>
      </c>
      <c r="I404" s="113">
        <v>17336</v>
      </c>
      <c r="J404" s="113">
        <v>22168934.199999999</v>
      </c>
      <c r="K404" s="115">
        <v>43525</v>
      </c>
      <c r="L404" s="113">
        <v>2388</v>
      </c>
      <c r="M404" s="113" t="s">
        <v>1913</v>
      </c>
      <c r="N404" s="351"/>
    </row>
    <row r="405" spans="1:14">
      <c r="A405" s="113" t="s">
        <v>3210</v>
      </c>
      <c r="B405" s="113" t="s">
        <v>383</v>
      </c>
      <c r="C405" s="113">
        <v>9.1</v>
      </c>
      <c r="D405" s="113">
        <v>9.6999999999999993</v>
      </c>
      <c r="E405" s="113">
        <v>9</v>
      </c>
      <c r="F405" s="113">
        <v>9.1</v>
      </c>
      <c r="G405" s="113">
        <v>9</v>
      </c>
      <c r="H405" s="113">
        <v>9.1</v>
      </c>
      <c r="I405" s="113">
        <v>230848</v>
      </c>
      <c r="J405" s="113">
        <v>2136750.15</v>
      </c>
      <c r="K405" s="115">
        <v>43525</v>
      </c>
      <c r="L405" s="113">
        <v>118</v>
      </c>
      <c r="M405" s="113" t="s">
        <v>3211</v>
      </c>
      <c r="N405" s="351"/>
    </row>
    <row r="406" spans="1:14">
      <c r="A406" s="113" t="s">
        <v>66</v>
      </c>
      <c r="B406" s="113" t="s">
        <v>383</v>
      </c>
      <c r="C406" s="113">
        <v>107.45</v>
      </c>
      <c r="D406" s="113">
        <v>110.75</v>
      </c>
      <c r="E406" s="113">
        <v>107.05</v>
      </c>
      <c r="F406" s="113">
        <v>110.2</v>
      </c>
      <c r="G406" s="113">
        <v>110.1</v>
      </c>
      <c r="H406" s="113">
        <v>107.2</v>
      </c>
      <c r="I406" s="113">
        <v>2878290</v>
      </c>
      <c r="J406" s="113">
        <v>315044392.10000002</v>
      </c>
      <c r="K406" s="115">
        <v>43525</v>
      </c>
      <c r="L406" s="113">
        <v>17569</v>
      </c>
      <c r="M406" s="113" t="s">
        <v>720</v>
      </c>
      <c r="N406" s="351"/>
    </row>
    <row r="407" spans="1:14">
      <c r="A407" s="113" t="s">
        <v>721</v>
      </c>
      <c r="B407" s="113" t="s">
        <v>383</v>
      </c>
      <c r="C407" s="113">
        <v>532.54999999999995</v>
      </c>
      <c r="D407" s="113">
        <v>532.54999999999995</v>
      </c>
      <c r="E407" s="113">
        <v>520.04999999999995</v>
      </c>
      <c r="F407" s="113">
        <v>523.20000000000005</v>
      </c>
      <c r="G407" s="113">
        <v>520.5</v>
      </c>
      <c r="H407" s="113">
        <v>529.04999999999995</v>
      </c>
      <c r="I407" s="113">
        <v>2791</v>
      </c>
      <c r="J407" s="113">
        <v>1461987.45</v>
      </c>
      <c r="K407" s="115">
        <v>43525</v>
      </c>
      <c r="L407" s="113">
        <v>153</v>
      </c>
      <c r="M407" s="113" t="s">
        <v>722</v>
      </c>
      <c r="N407" s="351"/>
    </row>
    <row r="408" spans="1:14">
      <c r="A408" s="113" t="s">
        <v>2787</v>
      </c>
      <c r="B408" s="113" t="s">
        <v>383</v>
      </c>
      <c r="C408" s="113">
        <v>37.5</v>
      </c>
      <c r="D408" s="113">
        <v>43.4</v>
      </c>
      <c r="E408" s="113">
        <v>36.4</v>
      </c>
      <c r="F408" s="113">
        <v>40.1</v>
      </c>
      <c r="G408" s="113">
        <v>40.299999999999997</v>
      </c>
      <c r="H408" s="113">
        <v>36.950000000000003</v>
      </c>
      <c r="I408" s="113">
        <v>134359</v>
      </c>
      <c r="J408" s="113">
        <v>5470317.5499999998</v>
      </c>
      <c r="K408" s="115">
        <v>43525</v>
      </c>
      <c r="L408" s="113">
        <v>1802</v>
      </c>
      <c r="M408" s="113" t="s">
        <v>2788</v>
      </c>
      <c r="N408" s="351"/>
    </row>
    <row r="409" spans="1:14">
      <c r="A409" s="113" t="s">
        <v>3427</v>
      </c>
      <c r="B409" s="113" t="s">
        <v>383</v>
      </c>
      <c r="C409" s="113">
        <v>284.69</v>
      </c>
      <c r="D409" s="113">
        <v>284.69</v>
      </c>
      <c r="E409" s="113">
        <v>270</v>
      </c>
      <c r="F409" s="113">
        <v>280</v>
      </c>
      <c r="G409" s="113">
        <v>280.01</v>
      </c>
      <c r="H409" s="113">
        <v>280.20999999999998</v>
      </c>
      <c r="I409" s="113">
        <v>108</v>
      </c>
      <c r="J409" s="113">
        <v>29970.53</v>
      </c>
      <c r="K409" s="115">
        <v>43525</v>
      </c>
      <c r="L409" s="113">
        <v>10</v>
      </c>
      <c r="M409" s="113" t="s">
        <v>3428</v>
      </c>
      <c r="N409" s="351"/>
    </row>
    <row r="410" spans="1:14">
      <c r="A410" s="113" t="s">
        <v>723</v>
      </c>
      <c r="B410" s="113" t="s">
        <v>383</v>
      </c>
      <c r="C410" s="113">
        <v>113.8</v>
      </c>
      <c r="D410" s="113">
        <v>117.7</v>
      </c>
      <c r="E410" s="113">
        <v>113.25</v>
      </c>
      <c r="F410" s="113">
        <v>116.15</v>
      </c>
      <c r="G410" s="113">
        <v>117.2</v>
      </c>
      <c r="H410" s="113">
        <v>113.8</v>
      </c>
      <c r="I410" s="113">
        <v>6011875</v>
      </c>
      <c r="J410" s="113">
        <v>697619261.79999995</v>
      </c>
      <c r="K410" s="115">
        <v>43525</v>
      </c>
      <c r="L410" s="113">
        <v>16283</v>
      </c>
      <c r="M410" s="113" t="s">
        <v>724</v>
      </c>
      <c r="N410" s="351"/>
    </row>
    <row r="411" spans="1:14">
      <c r="A411" s="113" t="s">
        <v>2093</v>
      </c>
      <c r="B411" s="113" t="s">
        <v>383</v>
      </c>
      <c r="C411" s="113">
        <v>611.35</v>
      </c>
      <c r="D411" s="113">
        <v>620</v>
      </c>
      <c r="E411" s="113">
        <v>605.04999999999995</v>
      </c>
      <c r="F411" s="113">
        <v>609.85</v>
      </c>
      <c r="G411" s="113">
        <v>608.85</v>
      </c>
      <c r="H411" s="113">
        <v>609.25</v>
      </c>
      <c r="I411" s="113">
        <v>5553</v>
      </c>
      <c r="J411" s="113">
        <v>3391384.7</v>
      </c>
      <c r="K411" s="115">
        <v>43525</v>
      </c>
      <c r="L411" s="113">
        <v>367</v>
      </c>
      <c r="M411" s="113" t="s">
        <v>2094</v>
      </c>
      <c r="N411" s="351"/>
    </row>
    <row r="412" spans="1:14">
      <c r="A412" s="113" t="s">
        <v>725</v>
      </c>
      <c r="B412" s="113" t="s">
        <v>383</v>
      </c>
      <c r="C412" s="113">
        <v>76.8</v>
      </c>
      <c r="D412" s="113">
        <v>79.7</v>
      </c>
      <c r="E412" s="113">
        <v>76.8</v>
      </c>
      <c r="F412" s="113">
        <v>78.599999999999994</v>
      </c>
      <c r="G412" s="113">
        <v>78.099999999999994</v>
      </c>
      <c r="H412" s="113">
        <v>76.349999999999994</v>
      </c>
      <c r="I412" s="113">
        <v>216885</v>
      </c>
      <c r="J412" s="113">
        <v>17053201.449999999</v>
      </c>
      <c r="K412" s="115">
        <v>43525</v>
      </c>
      <c r="L412" s="113">
        <v>3565</v>
      </c>
      <c r="M412" s="113" t="s">
        <v>726</v>
      </c>
      <c r="N412" s="351"/>
    </row>
    <row r="413" spans="1:14">
      <c r="A413" s="113" t="s">
        <v>727</v>
      </c>
      <c r="B413" s="113" t="s">
        <v>383</v>
      </c>
      <c r="C413" s="113">
        <v>885.95</v>
      </c>
      <c r="D413" s="113">
        <v>895</v>
      </c>
      <c r="E413" s="113">
        <v>868.55</v>
      </c>
      <c r="F413" s="113">
        <v>890.3</v>
      </c>
      <c r="G413" s="113">
        <v>895</v>
      </c>
      <c r="H413" s="113">
        <v>873.3</v>
      </c>
      <c r="I413" s="113">
        <v>3172</v>
      </c>
      <c r="J413" s="113">
        <v>2816729.15</v>
      </c>
      <c r="K413" s="115">
        <v>43525</v>
      </c>
      <c r="L413" s="113">
        <v>387</v>
      </c>
      <c r="M413" s="113" t="s">
        <v>728</v>
      </c>
      <c r="N413" s="351"/>
    </row>
    <row r="414" spans="1:14">
      <c r="A414" s="113" t="s">
        <v>729</v>
      </c>
      <c r="B414" s="113" t="s">
        <v>383</v>
      </c>
      <c r="C414" s="113">
        <v>672.6</v>
      </c>
      <c r="D414" s="113">
        <v>676.2</v>
      </c>
      <c r="E414" s="113">
        <v>663.4</v>
      </c>
      <c r="F414" s="113">
        <v>674.05</v>
      </c>
      <c r="G414" s="113">
        <v>673.35</v>
      </c>
      <c r="H414" s="113">
        <v>657.6</v>
      </c>
      <c r="I414" s="113">
        <v>1699144</v>
      </c>
      <c r="J414" s="113">
        <v>1139571103.0999999</v>
      </c>
      <c r="K414" s="115">
        <v>43525</v>
      </c>
      <c r="L414" s="113">
        <v>30322</v>
      </c>
      <c r="M414" s="113" t="s">
        <v>730</v>
      </c>
      <c r="N414" s="351"/>
    </row>
    <row r="415" spans="1:14">
      <c r="A415" s="113" t="s">
        <v>731</v>
      </c>
      <c r="B415" s="113" t="s">
        <v>383</v>
      </c>
      <c r="C415" s="113">
        <v>10.75</v>
      </c>
      <c r="D415" s="113">
        <v>10.75</v>
      </c>
      <c r="E415" s="113">
        <v>10.199999999999999</v>
      </c>
      <c r="F415" s="113">
        <v>10.45</v>
      </c>
      <c r="G415" s="113">
        <v>10.7</v>
      </c>
      <c r="H415" s="113">
        <v>10.3</v>
      </c>
      <c r="I415" s="113">
        <v>14749</v>
      </c>
      <c r="J415" s="113">
        <v>153558.9</v>
      </c>
      <c r="K415" s="115">
        <v>43525</v>
      </c>
      <c r="L415" s="113">
        <v>76</v>
      </c>
      <c r="M415" s="113" t="s">
        <v>732</v>
      </c>
      <c r="N415" s="351"/>
    </row>
    <row r="416" spans="1:14">
      <c r="A416" s="113" t="s">
        <v>3212</v>
      </c>
      <c r="B416" s="113" t="s">
        <v>383</v>
      </c>
      <c r="C416" s="113">
        <v>12.95</v>
      </c>
      <c r="D416" s="113">
        <v>13.55</v>
      </c>
      <c r="E416" s="113">
        <v>12.95</v>
      </c>
      <c r="F416" s="113">
        <v>13.5</v>
      </c>
      <c r="G416" s="113">
        <v>13.5</v>
      </c>
      <c r="H416" s="113">
        <v>12.95</v>
      </c>
      <c r="I416" s="113">
        <v>14011</v>
      </c>
      <c r="J416" s="113">
        <v>186847.25</v>
      </c>
      <c r="K416" s="115">
        <v>43525</v>
      </c>
      <c r="L416" s="113">
        <v>99</v>
      </c>
      <c r="M416" s="113" t="s">
        <v>3213</v>
      </c>
      <c r="N416" s="351"/>
    </row>
    <row r="417" spans="1:14">
      <c r="A417" s="113" t="s">
        <v>733</v>
      </c>
      <c r="B417" s="113" t="s">
        <v>383</v>
      </c>
      <c r="C417" s="113">
        <v>112.8</v>
      </c>
      <c r="D417" s="113">
        <v>115.5</v>
      </c>
      <c r="E417" s="113">
        <v>111.9</v>
      </c>
      <c r="F417" s="113">
        <v>113.8</v>
      </c>
      <c r="G417" s="113">
        <v>114</v>
      </c>
      <c r="H417" s="113">
        <v>112.35</v>
      </c>
      <c r="I417" s="113">
        <v>67055</v>
      </c>
      <c r="J417" s="113">
        <v>7624025.6500000004</v>
      </c>
      <c r="K417" s="115">
        <v>43525</v>
      </c>
      <c r="L417" s="113">
        <v>1966</v>
      </c>
      <c r="M417" s="113" t="s">
        <v>734</v>
      </c>
      <c r="N417" s="351"/>
    </row>
    <row r="418" spans="1:14">
      <c r="A418" s="113" t="s">
        <v>2007</v>
      </c>
      <c r="B418" s="113" t="s">
        <v>383</v>
      </c>
      <c r="C418" s="113">
        <v>31</v>
      </c>
      <c r="D418" s="113">
        <v>32.700000000000003</v>
      </c>
      <c r="E418" s="113">
        <v>30.9</v>
      </c>
      <c r="F418" s="113">
        <v>32.549999999999997</v>
      </c>
      <c r="G418" s="113">
        <v>32.700000000000003</v>
      </c>
      <c r="H418" s="113">
        <v>30.5</v>
      </c>
      <c r="I418" s="113">
        <v>54550</v>
      </c>
      <c r="J418" s="113">
        <v>1745869.4</v>
      </c>
      <c r="K418" s="115">
        <v>43525</v>
      </c>
      <c r="L418" s="113">
        <v>340</v>
      </c>
      <c r="M418" s="113" t="s">
        <v>2008</v>
      </c>
      <c r="N418" s="351"/>
    </row>
    <row r="419" spans="1:14">
      <c r="A419" s="113" t="s">
        <v>3433</v>
      </c>
      <c r="B419" s="113" t="s">
        <v>3181</v>
      </c>
      <c r="C419" s="113">
        <v>1.25</v>
      </c>
      <c r="D419" s="113">
        <v>1.25</v>
      </c>
      <c r="E419" s="113">
        <v>1.25</v>
      </c>
      <c r="F419" s="113">
        <v>1.25</v>
      </c>
      <c r="G419" s="113">
        <v>1.25</v>
      </c>
      <c r="H419" s="113">
        <v>1.2</v>
      </c>
      <c r="I419" s="113">
        <v>214</v>
      </c>
      <c r="J419" s="113">
        <v>267.5</v>
      </c>
      <c r="K419" s="115">
        <v>43525</v>
      </c>
      <c r="L419" s="113">
        <v>3</v>
      </c>
      <c r="M419" s="113" t="s">
        <v>3434</v>
      </c>
      <c r="N419" s="351"/>
    </row>
    <row r="420" spans="1:14">
      <c r="A420" s="113" t="s">
        <v>3613</v>
      </c>
      <c r="B420" s="113" t="s">
        <v>3181</v>
      </c>
      <c r="C420" s="113">
        <v>0.65</v>
      </c>
      <c r="D420" s="113">
        <v>0.65</v>
      </c>
      <c r="E420" s="113">
        <v>0.65</v>
      </c>
      <c r="F420" s="113">
        <v>0.65</v>
      </c>
      <c r="G420" s="113">
        <v>0.65</v>
      </c>
      <c r="H420" s="113">
        <v>0.65</v>
      </c>
      <c r="I420" s="113">
        <v>310</v>
      </c>
      <c r="J420" s="113">
        <v>201.5</v>
      </c>
      <c r="K420" s="115">
        <v>43525</v>
      </c>
      <c r="L420" s="113">
        <v>2</v>
      </c>
      <c r="M420" s="113" t="s">
        <v>3614</v>
      </c>
      <c r="N420" s="351"/>
    </row>
    <row r="421" spans="1:14">
      <c r="A421" s="113" t="s">
        <v>735</v>
      </c>
      <c r="B421" s="113" t="s">
        <v>383</v>
      </c>
      <c r="C421" s="113">
        <v>197</v>
      </c>
      <c r="D421" s="113">
        <v>200</v>
      </c>
      <c r="E421" s="113">
        <v>196.1</v>
      </c>
      <c r="F421" s="113">
        <v>196.8</v>
      </c>
      <c r="G421" s="113">
        <v>196.2</v>
      </c>
      <c r="H421" s="113">
        <v>196.6</v>
      </c>
      <c r="I421" s="113">
        <v>135349</v>
      </c>
      <c r="J421" s="113">
        <v>26694119.600000001</v>
      </c>
      <c r="K421" s="115">
        <v>43525</v>
      </c>
      <c r="L421" s="113">
        <v>2643</v>
      </c>
      <c r="M421" s="113" t="s">
        <v>2911</v>
      </c>
      <c r="N421" s="351"/>
    </row>
    <row r="422" spans="1:14">
      <c r="A422" s="113" t="s">
        <v>736</v>
      </c>
      <c r="B422" s="113" t="s">
        <v>383</v>
      </c>
      <c r="C422" s="113">
        <v>437</v>
      </c>
      <c r="D422" s="113">
        <v>461</v>
      </c>
      <c r="E422" s="113">
        <v>437</v>
      </c>
      <c r="F422" s="113">
        <v>457.1</v>
      </c>
      <c r="G422" s="113">
        <v>456.1</v>
      </c>
      <c r="H422" s="113">
        <v>435</v>
      </c>
      <c r="I422" s="113">
        <v>34809</v>
      </c>
      <c r="J422" s="113">
        <v>15750944.050000001</v>
      </c>
      <c r="K422" s="115">
        <v>43525</v>
      </c>
      <c r="L422" s="113">
        <v>2058</v>
      </c>
      <c r="M422" s="113" t="s">
        <v>2847</v>
      </c>
      <c r="N422" s="351"/>
    </row>
    <row r="423" spans="1:14">
      <c r="A423" s="113" t="s">
        <v>2912</v>
      </c>
      <c r="B423" s="113" t="s">
        <v>383</v>
      </c>
      <c r="C423" s="113">
        <v>1.7</v>
      </c>
      <c r="D423" s="113">
        <v>1.7</v>
      </c>
      <c r="E423" s="113">
        <v>1.65</v>
      </c>
      <c r="F423" s="113">
        <v>1.7</v>
      </c>
      <c r="G423" s="113">
        <v>1.7</v>
      </c>
      <c r="H423" s="113">
        <v>1.65</v>
      </c>
      <c r="I423" s="113">
        <v>58402</v>
      </c>
      <c r="J423" s="113">
        <v>99098.4</v>
      </c>
      <c r="K423" s="115">
        <v>43525</v>
      </c>
      <c r="L423" s="113">
        <v>67</v>
      </c>
      <c r="M423" s="113" t="s">
        <v>2913</v>
      </c>
      <c r="N423" s="351"/>
    </row>
    <row r="424" spans="1:14">
      <c r="A424" s="113" t="s">
        <v>737</v>
      </c>
      <c r="B424" s="113" t="s">
        <v>383</v>
      </c>
      <c r="C424" s="113">
        <v>3249.95</v>
      </c>
      <c r="D424" s="113">
        <v>3319.75</v>
      </c>
      <c r="E424" s="113">
        <v>3249</v>
      </c>
      <c r="F424" s="113">
        <v>3284.25</v>
      </c>
      <c r="G424" s="113">
        <v>3319.75</v>
      </c>
      <c r="H424" s="113">
        <v>3248.95</v>
      </c>
      <c r="I424" s="113">
        <v>4592</v>
      </c>
      <c r="J424" s="113">
        <v>15046663</v>
      </c>
      <c r="K424" s="115">
        <v>43525</v>
      </c>
      <c r="L424" s="113">
        <v>142</v>
      </c>
      <c r="M424" s="113" t="s">
        <v>738</v>
      </c>
      <c r="N424" s="351"/>
    </row>
    <row r="425" spans="1:14">
      <c r="A425" s="113" t="s">
        <v>739</v>
      </c>
      <c r="B425" s="113" t="s">
        <v>383</v>
      </c>
      <c r="C425" s="113">
        <v>1070.25</v>
      </c>
      <c r="D425" s="113">
        <v>1169</v>
      </c>
      <c r="E425" s="113">
        <v>1070.25</v>
      </c>
      <c r="F425" s="113">
        <v>1158.4000000000001</v>
      </c>
      <c r="G425" s="113">
        <v>1158</v>
      </c>
      <c r="H425" s="113">
        <v>1059.6500000000001</v>
      </c>
      <c r="I425" s="113">
        <v>27088</v>
      </c>
      <c r="J425" s="113">
        <v>30578495.649999999</v>
      </c>
      <c r="K425" s="115">
        <v>43525</v>
      </c>
      <c r="L425" s="113">
        <v>2885</v>
      </c>
      <c r="M425" s="113" t="s">
        <v>740</v>
      </c>
      <c r="N425" s="351"/>
    </row>
    <row r="426" spans="1:14">
      <c r="A426" s="113" t="s">
        <v>67</v>
      </c>
      <c r="B426" s="113" t="s">
        <v>383</v>
      </c>
      <c r="C426" s="113">
        <v>220.95</v>
      </c>
      <c r="D426" s="113">
        <v>222.55</v>
      </c>
      <c r="E426" s="113">
        <v>216.6</v>
      </c>
      <c r="F426" s="113">
        <v>218.35</v>
      </c>
      <c r="G426" s="113">
        <v>218.4</v>
      </c>
      <c r="H426" s="113">
        <v>219.75</v>
      </c>
      <c r="I426" s="113">
        <v>1823393</v>
      </c>
      <c r="J426" s="113">
        <v>399213312.14999998</v>
      </c>
      <c r="K426" s="115">
        <v>43525</v>
      </c>
      <c r="L426" s="113">
        <v>23186</v>
      </c>
      <c r="M426" s="113" t="s">
        <v>2789</v>
      </c>
      <c r="N426" s="351"/>
    </row>
    <row r="427" spans="1:14">
      <c r="A427" s="113" t="s">
        <v>2914</v>
      </c>
      <c r="B427" s="113" t="s">
        <v>383</v>
      </c>
      <c r="C427" s="113">
        <v>32.35</v>
      </c>
      <c r="D427" s="113">
        <v>33.65</v>
      </c>
      <c r="E427" s="113">
        <v>31.8</v>
      </c>
      <c r="F427" s="113">
        <v>33.15</v>
      </c>
      <c r="G427" s="113">
        <v>33.049999999999997</v>
      </c>
      <c r="H427" s="113">
        <v>31.65</v>
      </c>
      <c r="I427" s="113">
        <v>99676</v>
      </c>
      <c r="J427" s="113">
        <v>3285477.6</v>
      </c>
      <c r="K427" s="115">
        <v>43525</v>
      </c>
      <c r="L427" s="113">
        <v>836</v>
      </c>
      <c r="M427" s="113" t="s">
        <v>2915</v>
      </c>
      <c r="N427" s="351"/>
    </row>
    <row r="428" spans="1:14">
      <c r="A428" s="113" t="s">
        <v>2916</v>
      </c>
      <c r="B428" s="113" t="s">
        <v>383</v>
      </c>
      <c r="C428" s="113">
        <v>418.85</v>
      </c>
      <c r="D428" s="113">
        <v>426</v>
      </c>
      <c r="E428" s="113">
        <v>400.25</v>
      </c>
      <c r="F428" s="113">
        <v>419.55</v>
      </c>
      <c r="G428" s="113">
        <v>420</v>
      </c>
      <c r="H428" s="113">
        <v>413.45</v>
      </c>
      <c r="I428" s="113">
        <v>11006</v>
      </c>
      <c r="J428" s="113">
        <v>4572759.3499999996</v>
      </c>
      <c r="K428" s="115">
        <v>43525</v>
      </c>
      <c r="L428" s="113">
        <v>469</v>
      </c>
      <c r="M428" s="113" t="s">
        <v>2917</v>
      </c>
      <c r="N428" s="351"/>
    </row>
    <row r="429" spans="1:14">
      <c r="A429" s="113" t="s">
        <v>2918</v>
      </c>
      <c r="B429" s="113" t="s">
        <v>383</v>
      </c>
      <c r="C429" s="113">
        <v>37.700000000000003</v>
      </c>
      <c r="D429" s="113">
        <v>38.6</v>
      </c>
      <c r="E429" s="113">
        <v>37.35</v>
      </c>
      <c r="F429" s="113">
        <v>37.799999999999997</v>
      </c>
      <c r="G429" s="113">
        <v>38</v>
      </c>
      <c r="H429" s="113">
        <v>37.25</v>
      </c>
      <c r="I429" s="113">
        <v>212376</v>
      </c>
      <c r="J429" s="113">
        <v>8051721.7000000002</v>
      </c>
      <c r="K429" s="115">
        <v>43525</v>
      </c>
      <c r="L429" s="113">
        <v>1435</v>
      </c>
      <c r="M429" s="113" t="s">
        <v>2919</v>
      </c>
      <c r="N429" s="351"/>
    </row>
    <row r="430" spans="1:14">
      <c r="A430" s="113" t="s">
        <v>1914</v>
      </c>
      <c r="B430" s="113" t="s">
        <v>383</v>
      </c>
      <c r="C430" s="113">
        <v>46.8</v>
      </c>
      <c r="D430" s="113">
        <v>48</v>
      </c>
      <c r="E430" s="113">
        <v>46.4</v>
      </c>
      <c r="F430" s="113">
        <v>47.45</v>
      </c>
      <c r="G430" s="113">
        <v>47.3</v>
      </c>
      <c r="H430" s="113">
        <v>46.4</v>
      </c>
      <c r="I430" s="113">
        <v>1975859</v>
      </c>
      <c r="J430" s="113">
        <v>93872169.5</v>
      </c>
      <c r="K430" s="115">
        <v>43525</v>
      </c>
      <c r="L430" s="113">
        <v>9571</v>
      </c>
      <c r="M430" s="113" t="s">
        <v>2920</v>
      </c>
      <c r="N430" s="351"/>
    </row>
    <row r="431" spans="1:14">
      <c r="A431" s="113" t="s">
        <v>2921</v>
      </c>
      <c r="B431" s="113" t="s">
        <v>3181</v>
      </c>
      <c r="C431" s="113">
        <v>0.2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</v>
      </c>
      <c r="I431" s="113">
        <v>283032</v>
      </c>
      <c r="J431" s="113">
        <v>61722.8</v>
      </c>
      <c r="K431" s="115">
        <v>43525</v>
      </c>
      <c r="L431" s="113">
        <v>64</v>
      </c>
      <c r="M431" s="113" t="s">
        <v>2922</v>
      </c>
      <c r="N431" s="351"/>
    </row>
    <row r="432" spans="1:14">
      <c r="A432" s="113" t="s">
        <v>2923</v>
      </c>
      <c r="B432" s="113" t="s">
        <v>383</v>
      </c>
      <c r="C432" s="113">
        <v>165</v>
      </c>
      <c r="D432" s="113">
        <v>169</v>
      </c>
      <c r="E432" s="113">
        <v>163.25</v>
      </c>
      <c r="F432" s="113">
        <v>164.9</v>
      </c>
      <c r="G432" s="113">
        <v>166</v>
      </c>
      <c r="H432" s="113">
        <v>166.25</v>
      </c>
      <c r="I432" s="113">
        <v>29197</v>
      </c>
      <c r="J432" s="113">
        <v>4841429.6500000004</v>
      </c>
      <c r="K432" s="115">
        <v>43525</v>
      </c>
      <c r="L432" s="113">
        <v>1056</v>
      </c>
      <c r="M432" s="113" t="s">
        <v>2924</v>
      </c>
      <c r="N432" s="351"/>
    </row>
    <row r="433" spans="1:14">
      <c r="A433" s="113" t="s">
        <v>68</v>
      </c>
      <c r="B433" s="113" t="s">
        <v>383</v>
      </c>
      <c r="C433" s="113">
        <v>84.2</v>
      </c>
      <c r="D433" s="113">
        <v>85.9</v>
      </c>
      <c r="E433" s="113">
        <v>83.6</v>
      </c>
      <c r="F433" s="113">
        <v>85.7</v>
      </c>
      <c r="G433" s="113">
        <v>85.65</v>
      </c>
      <c r="H433" s="113">
        <v>83.85</v>
      </c>
      <c r="I433" s="113">
        <v>8006642</v>
      </c>
      <c r="J433" s="113">
        <v>679487030.60000002</v>
      </c>
      <c r="K433" s="115">
        <v>43525</v>
      </c>
      <c r="L433" s="113">
        <v>24171</v>
      </c>
      <c r="M433" s="113" t="s">
        <v>2925</v>
      </c>
      <c r="N433" s="351"/>
    </row>
    <row r="434" spans="1:14">
      <c r="A434" s="113" t="s">
        <v>2926</v>
      </c>
      <c r="B434" s="113" t="s">
        <v>383</v>
      </c>
      <c r="C434" s="113">
        <v>33.6</v>
      </c>
      <c r="D434" s="113">
        <v>34.5</v>
      </c>
      <c r="E434" s="113">
        <v>33.450000000000003</v>
      </c>
      <c r="F434" s="113">
        <v>34.25</v>
      </c>
      <c r="G434" s="113">
        <v>34.15</v>
      </c>
      <c r="H434" s="113">
        <v>33.450000000000003</v>
      </c>
      <c r="I434" s="113">
        <v>208251</v>
      </c>
      <c r="J434" s="113">
        <v>7100517.75</v>
      </c>
      <c r="K434" s="115">
        <v>43525</v>
      </c>
      <c r="L434" s="113">
        <v>852</v>
      </c>
      <c r="M434" s="113" t="s">
        <v>2927</v>
      </c>
      <c r="N434" s="351"/>
    </row>
    <row r="435" spans="1:14">
      <c r="A435" s="113" t="s">
        <v>742</v>
      </c>
      <c r="B435" s="113" t="s">
        <v>383</v>
      </c>
      <c r="C435" s="113">
        <v>34</v>
      </c>
      <c r="D435" s="113">
        <v>34</v>
      </c>
      <c r="E435" s="113">
        <v>32</v>
      </c>
      <c r="F435" s="113">
        <v>33.200000000000003</v>
      </c>
      <c r="G435" s="113">
        <v>33</v>
      </c>
      <c r="H435" s="113">
        <v>32.9</v>
      </c>
      <c r="I435" s="113">
        <v>4867</v>
      </c>
      <c r="J435" s="113">
        <v>160591.25</v>
      </c>
      <c r="K435" s="115">
        <v>43525</v>
      </c>
      <c r="L435" s="113">
        <v>69</v>
      </c>
      <c r="M435" s="113" t="s">
        <v>743</v>
      </c>
      <c r="N435" s="351"/>
    </row>
    <row r="436" spans="1:14">
      <c r="A436" s="113" t="s">
        <v>744</v>
      </c>
      <c r="B436" s="113" t="s">
        <v>383</v>
      </c>
      <c r="C436" s="113">
        <v>433.1</v>
      </c>
      <c r="D436" s="113">
        <v>449.4</v>
      </c>
      <c r="E436" s="113">
        <v>433.1</v>
      </c>
      <c r="F436" s="113">
        <v>446.9</v>
      </c>
      <c r="G436" s="113">
        <v>446.25</v>
      </c>
      <c r="H436" s="113">
        <v>431.05</v>
      </c>
      <c r="I436" s="113">
        <v>9582</v>
      </c>
      <c r="J436" s="113">
        <v>4256802.8</v>
      </c>
      <c r="K436" s="115">
        <v>43525</v>
      </c>
      <c r="L436" s="113">
        <v>641</v>
      </c>
      <c r="M436" s="113" t="s">
        <v>2790</v>
      </c>
      <c r="N436" s="351"/>
    </row>
    <row r="437" spans="1:14">
      <c r="A437" s="113" t="s">
        <v>2928</v>
      </c>
      <c r="B437" s="113" t="s">
        <v>383</v>
      </c>
      <c r="C437" s="113">
        <v>44.25</v>
      </c>
      <c r="D437" s="113">
        <v>46.1</v>
      </c>
      <c r="E437" s="113">
        <v>43.75</v>
      </c>
      <c r="F437" s="113">
        <v>44.95</v>
      </c>
      <c r="G437" s="113">
        <v>44</v>
      </c>
      <c r="H437" s="113">
        <v>44.75</v>
      </c>
      <c r="I437" s="113">
        <v>441009</v>
      </c>
      <c r="J437" s="113">
        <v>19855669.850000001</v>
      </c>
      <c r="K437" s="115">
        <v>43525</v>
      </c>
      <c r="L437" s="113">
        <v>1835</v>
      </c>
      <c r="M437" s="113" t="s">
        <v>2929</v>
      </c>
      <c r="N437" s="351"/>
    </row>
    <row r="438" spans="1:14">
      <c r="A438" s="113" t="s">
        <v>746</v>
      </c>
      <c r="B438" s="113" t="s">
        <v>383</v>
      </c>
      <c r="C438" s="113">
        <v>407</v>
      </c>
      <c r="D438" s="113">
        <v>422</v>
      </c>
      <c r="E438" s="113">
        <v>405.1</v>
      </c>
      <c r="F438" s="113">
        <v>416.65</v>
      </c>
      <c r="G438" s="113">
        <v>419</v>
      </c>
      <c r="H438" s="113">
        <v>403.6</v>
      </c>
      <c r="I438" s="113">
        <v>83012</v>
      </c>
      <c r="J438" s="113">
        <v>34483855.850000001</v>
      </c>
      <c r="K438" s="115">
        <v>43525</v>
      </c>
      <c r="L438" s="113">
        <v>4905</v>
      </c>
      <c r="M438" s="113" t="s">
        <v>2930</v>
      </c>
      <c r="N438" s="351"/>
    </row>
    <row r="439" spans="1:14">
      <c r="A439" s="113" t="s">
        <v>2931</v>
      </c>
      <c r="B439" s="113" t="s">
        <v>383</v>
      </c>
      <c r="C439" s="113">
        <v>1134</v>
      </c>
      <c r="D439" s="113">
        <v>1158</v>
      </c>
      <c r="E439" s="113">
        <v>1134</v>
      </c>
      <c r="F439" s="113">
        <v>1136.8499999999999</v>
      </c>
      <c r="G439" s="113">
        <v>1134.05</v>
      </c>
      <c r="H439" s="113">
        <v>1145.4000000000001</v>
      </c>
      <c r="I439" s="113">
        <v>7703</v>
      </c>
      <c r="J439" s="113">
        <v>8855866.1999999993</v>
      </c>
      <c r="K439" s="115">
        <v>43525</v>
      </c>
      <c r="L439" s="113">
        <v>516</v>
      </c>
      <c r="M439" s="113" t="s">
        <v>2932</v>
      </c>
      <c r="N439" s="351"/>
    </row>
    <row r="440" spans="1:14">
      <c r="A440" s="113" t="s">
        <v>747</v>
      </c>
      <c r="B440" s="113" t="s">
        <v>383</v>
      </c>
      <c r="C440" s="113">
        <v>476.5</v>
      </c>
      <c r="D440" s="113">
        <v>499</v>
      </c>
      <c r="E440" s="113">
        <v>470</v>
      </c>
      <c r="F440" s="113">
        <v>491.25</v>
      </c>
      <c r="G440" s="113">
        <v>491</v>
      </c>
      <c r="H440" s="113">
        <v>474.55</v>
      </c>
      <c r="I440" s="113">
        <v>27335</v>
      </c>
      <c r="J440" s="113">
        <v>13217667.550000001</v>
      </c>
      <c r="K440" s="115">
        <v>43525</v>
      </c>
      <c r="L440" s="113">
        <v>1338</v>
      </c>
      <c r="M440" s="113" t="s">
        <v>2933</v>
      </c>
      <c r="N440" s="351"/>
    </row>
    <row r="441" spans="1:14">
      <c r="A441" s="113" t="s">
        <v>3214</v>
      </c>
      <c r="B441" s="113" t="s">
        <v>383</v>
      </c>
      <c r="C441" s="113">
        <v>44</v>
      </c>
      <c r="D441" s="113">
        <v>44.95</v>
      </c>
      <c r="E441" s="113">
        <v>41.6</v>
      </c>
      <c r="F441" s="113">
        <v>43.1</v>
      </c>
      <c r="G441" s="113">
        <v>44</v>
      </c>
      <c r="H441" s="113">
        <v>43</v>
      </c>
      <c r="I441" s="113">
        <v>1683</v>
      </c>
      <c r="J441" s="113">
        <v>72345.3</v>
      </c>
      <c r="K441" s="115">
        <v>43525</v>
      </c>
      <c r="L441" s="113">
        <v>66</v>
      </c>
      <c r="M441" s="113" t="s">
        <v>3215</v>
      </c>
      <c r="N441" s="351"/>
    </row>
    <row r="442" spans="1:14">
      <c r="A442" s="113" t="s">
        <v>748</v>
      </c>
      <c r="B442" s="113" t="s">
        <v>383</v>
      </c>
      <c r="C442" s="113">
        <v>424.8</v>
      </c>
      <c r="D442" s="113">
        <v>433.6</v>
      </c>
      <c r="E442" s="113">
        <v>424.35</v>
      </c>
      <c r="F442" s="113">
        <v>428.05</v>
      </c>
      <c r="G442" s="113">
        <v>428</v>
      </c>
      <c r="H442" s="113">
        <v>429.1</v>
      </c>
      <c r="I442" s="113">
        <v>20884</v>
      </c>
      <c r="J442" s="113">
        <v>8995225.0500000007</v>
      </c>
      <c r="K442" s="115">
        <v>43525</v>
      </c>
      <c r="L442" s="113">
        <v>663</v>
      </c>
      <c r="M442" s="113" t="s">
        <v>2791</v>
      </c>
      <c r="N442" s="351"/>
    </row>
    <row r="443" spans="1:14">
      <c r="A443" s="113" t="s">
        <v>2934</v>
      </c>
      <c r="B443" s="113" t="s">
        <v>383</v>
      </c>
      <c r="C443" s="113">
        <v>481.85</v>
      </c>
      <c r="D443" s="113">
        <v>484.3</v>
      </c>
      <c r="E443" s="113">
        <v>480.2</v>
      </c>
      <c r="F443" s="113">
        <v>482.1</v>
      </c>
      <c r="G443" s="113">
        <v>482</v>
      </c>
      <c r="H443" s="113">
        <v>480.05</v>
      </c>
      <c r="I443" s="113">
        <v>2393</v>
      </c>
      <c r="J443" s="113">
        <v>1153192.1000000001</v>
      </c>
      <c r="K443" s="115">
        <v>43525</v>
      </c>
      <c r="L443" s="113">
        <v>64</v>
      </c>
      <c r="M443" s="113" t="s">
        <v>2935</v>
      </c>
      <c r="N443" s="351"/>
    </row>
    <row r="444" spans="1:14">
      <c r="A444" s="113" t="s">
        <v>749</v>
      </c>
      <c r="B444" s="113" t="s">
        <v>383</v>
      </c>
      <c r="C444" s="113">
        <v>38.15</v>
      </c>
      <c r="D444" s="113">
        <v>44</v>
      </c>
      <c r="E444" s="113">
        <v>38.1</v>
      </c>
      <c r="F444" s="113">
        <v>41.45</v>
      </c>
      <c r="G444" s="113">
        <v>41.7</v>
      </c>
      <c r="H444" s="113">
        <v>38.15</v>
      </c>
      <c r="I444" s="113">
        <v>121003</v>
      </c>
      <c r="J444" s="113">
        <v>5027749.1500000004</v>
      </c>
      <c r="K444" s="115">
        <v>43525</v>
      </c>
      <c r="L444" s="113">
        <v>1517</v>
      </c>
      <c r="M444" s="113" t="s">
        <v>750</v>
      </c>
      <c r="N444" s="351"/>
    </row>
    <row r="445" spans="1:14">
      <c r="A445" s="113" t="s">
        <v>751</v>
      </c>
      <c r="B445" s="113" t="s">
        <v>383</v>
      </c>
      <c r="C445" s="113">
        <v>134.55000000000001</v>
      </c>
      <c r="D445" s="113">
        <v>135.4</v>
      </c>
      <c r="E445" s="113">
        <v>134.1</v>
      </c>
      <c r="F445" s="113">
        <v>134.75</v>
      </c>
      <c r="G445" s="113">
        <v>134.80000000000001</v>
      </c>
      <c r="H445" s="113">
        <v>134.75</v>
      </c>
      <c r="I445" s="113">
        <v>256378</v>
      </c>
      <c r="J445" s="113">
        <v>34538396.549999997</v>
      </c>
      <c r="K445" s="115">
        <v>43525</v>
      </c>
      <c r="L445" s="113">
        <v>3520</v>
      </c>
      <c r="M445" s="113" t="s">
        <v>752</v>
      </c>
      <c r="N445" s="351"/>
    </row>
    <row r="446" spans="1:14">
      <c r="A446" s="113" t="s">
        <v>753</v>
      </c>
      <c r="B446" s="113" t="s">
        <v>383</v>
      </c>
      <c r="C446" s="113">
        <v>1364.9</v>
      </c>
      <c r="D446" s="113">
        <v>1399</v>
      </c>
      <c r="E446" s="113">
        <v>1340</v>
      </c>
      <c r="F446" s="113">
        <v>1390.45</v>
      </c>
      <c r="G446" s="113">
        <v>1398.9</v>
      </c>
      <c r="H446" s="113">
        <v>1355.25</v>
      </c>
      <c r="I446" s="113">
        <v>1259</v>
      </c>
      <c r="J446" s="113">
        <v>1723647.9</v>
      </c>
      <c r="K446" s="115">
        <v>43525</v>
      </c>
      <c r="L446" s="113">
        <v>285</v>
      </c>
      <c r="M446" s="113" t="s">
        <v>754</v>
      </c>
      <c r="N446" s="351"/>
    </row>
    <row r="447" spans="1:14">
      <c r="A447" s="113" t="s">
        <v>2317</v>
      </c>
      <c r="B447" s="113" t="s">
        <v>383</v>
      </c>
      <c r="C447" s="113">
        <v>431.7</v>
      </c>
      <c r="D447" s="113">
        <v>436.8</v>
      </c>
      <c r="E447" s="113">
        <v>424.4</v>
      </c>
      <c r="F447" s="113">
        <v>433.9</v>
      </c>
      <c r="G447" s="113">
        <v>434</v>
      </c>
      <c r="H447" s="113">
        <v>423.6</v>
      </c>
      <c r="I447" s="113">
        <v>803660</v>
      </c>
      <c r="J447" s="113">
        <v>345832004.75</v>
      </c>
      <c r="K447" s="115">
        <v>43525</v>
      </c>
      <c r="L447" s="113">
        <v>11297</v>
      </c>
      <c r="M447" s="113" t="s">
        <v>2318</v>
      </c>
      <c r="N447" s="351"/>
    </row>
    <row r="448" spans="1:14">
      <c r="A448" s="113" t="s">
        <v>2321</v>
      </c>
      <c r="B448" s="113" t="s">
        <v>383</v>
      </c>
      <c r="C448" s="113">
        <v>611.04999999999995</v>
      </c>
      <c r="D448" s="113">
        <v>622</v>
      </c>
      <c r="E448" s="113">
        <v>610</v>
      </c>
      <c r="F448" s="113">
        <v>620.1</v>
      </c>
      <c r="G448" s="113">
        <v>615.1</v>
      </c>
      <c r="H448" s="113">
        <v>615</v>
      </c>
      <c r="I448" s="113">
        <v>1101</v>
      </c>
      <c r="J448" s="113">
        <v>680137.85</v>
      </c>
      <c r="K448" s="115">
        <v>43525</v>
      </c>
      <c r="L448" s="113">
        <v>106</v>
      </c>
      <c r="M448" s="113" t="s">
        <v>2322</v>
      </c>
      <c r="N448" s="351"/>
    </row>
    <row r="449" spans="1:14">
      <c r="A449" s="113" t="s">
        <v>755</v>
      </c>
      <c r="B449" s="113" t="s">
        <v>383</v>
      </c>
      <c r="C449" s="113">
        <v>43.5</v>
      </c>
      <c r="D449" s="113">
        <v>45</v>
      </c>
      <c r="E449" s="113">
        <v>43.5</v>
      </c>
      <c r="F449" s="113">
        <v>44.7</v>
      </c>
      <c r="G449" s="113">
        <v>44.7</v>
      </c>
      <c r="H449" s="113">
        <v>43.3</v>
      </c>
      <c r="I449" s="113">
        <v>1638609</v>
      </c>
      <c r="J449" s="113">
        <v>72925742.25</v>
      </c>
      <c r="K449" s="115">
        <v>43525</v>
      </c>
      <c r="L449" s="113">
        <v>8229</v>
      </c>
      <c r="M449" s="113" t="s">
        <v>756</v>
      </c>
      <c r="N449" s="351"/>
    </row>
    <row r="450" spans="1:14">
      <c r="A450" s="113" t="s">
        <v>757</v>
      </c>
      <c r="B450" s="113" t="s">
        <v>383</v>
      </c>
      <c r="C450" s="113">
        <v>143.55000000000001</v>
      </c>
      <c r="D450" s="113">
        <v>152</v>
      </c>
      <c r="E450" s="113">
        <v>143.55000000000001</v>
      </c>
      <c r="F450" s="113">
        <v>150.25</v>
      </c>
      <c r="G450" s="113">
        <v>150</v>
      </c>
      <c r="H450" s="113">
        <v>145.15</v>
      </c>
      <c r="I450" s="113">
        <v>93914</v>
      </c>
      <c r="J450" s="113">
        <v>14062046.300000001</v>
      </c>
      <c r="K450" s="115">
        <v>43525</v>
      </c>
      <c r="L450" s="113">
        <v>1876</v>
      </c>
      <c r="M450" s="113" t="s">
        <v>758</v>
      </c>
      <c r="N450" s="351"/>
    </row>
    <row r="451" spans="1:14">
      <c r="A451" s="113" t="s">
        <v>759</v>
      </c>
      <c r="B451" s="113" t="s">
        <v>383</v>
      </c>
      <c r="C451" s="113">
        <v>218.15</v>
      </c>
      <c r="D451" s="113">
        <v>224.95</v>
      </c>
      <c r="E451" s="113">
        <v>215</v>
      </c>
      <c r="F451" s="113">
        <v>223.8</v>
      </c>
      <c r="G451" s="113">
        <v>224.2</v>
      </c>
      <c r="H451" s="113">
        <v>215.8</v>
      </c>
      <c r="I451" s="113">
        <v>51808</v>
      </c>
      <c r="J451" s="113">
        <v>11372903.199999999</v>
      </c>
      <c r="K451" s="115">
        <v>43525</v>
      </c>
      <c r="L451" s="113">
        <v>1582</v>
      </c>
      <c r="M451" s="113" t="s">
        <v>760</v>
      </c>
      <c r="N451" s="351"/>
    </row>
    <row r="452" spans="1:14">
      <c r="A452" s="113" t="s">
        <v>69</v>
      </c>
      <c r="B452" s="113" t="s">
        <v>383</v>
      </c>
      <c r="C452" s="113">
        <v>343.5</v>
      </c>
      <c r="D452" s="113">
        <v>349.3</v>
      </c>
      <c r="E452" s="113">
        <v>342.5</v>
      </c>
      <c r="F452" s="113">
        <v>343.85</v>
      </c>
      <c r="G452" s="113">
        <v>343.25</v>
      </c>
      <c r="H452" s="113">
        <v>342</v>
      </c>
      <c r="I452" s="113">
        <v>6020443</v>
      </c>
      <c r="J452" s="113">
        <v>2084264965.5999999</v>
      </c>
      <c r="K452" s="115">
        <v>43525</v>
      </c>
      <c r="L452" s="113">
        <v>101876</v>
      </c>
      <c r="M452" s="113" t="s">
        <v>761</v>
      </c>
      <c r="N452" s="351"/>
    </row>
    <row r="453" spans="1:14">
      <c r="A453" s="113" t="s">
        <v>2580</v>
      </c>
      <c r="B453" s="113" t="s">
        <v>383</v>
      </c>
      <c r="C453" s="113">
        <v>5.65</v>
      </c>
      <c r="D453" s="113">
        <v>6</v>
      </c>
      <c r="E453" s="113">
        <v>5.65</v>
      </c>
      <c r="F453" s="113">
        <v>5.85</v>
      </c>
      <c r="G453" s="113">
        <v>6</v>
      </c>
      <c r="H453" s="113">
        <v>5.8</v>
      </c>
      <c r="I453" s="113">
        <v>30574</v>
      </c>
      <c r="J453" s="113">
        <v>179078</v>
      </c>
      <c r="K453" s="115">
        <v>43525</v>
      </c>
      <c r="L453" s="113">
        <v>60</v>
      </c>
      <c r="M453" s="113" t="s">
        <v>2581</v>
      </c>
      <c r="N453" s="351"/>
    </row>
    <row r="454" spans="1:14">
      <c r="A454" s="113" t="s">
        <v>2513</v>
      </c>
      <c r="B454" s="113" t="s">
        <v>383</v>
      </c>
      <c r="C454" s="113">
        <v>997</v>
      </c>
      <c r="D454" s="113">
        <v>1043.8499999999999</v>
      </c>
      <c r="E454" s="113">
        <v>980</v>
      </c>
      <c r="F454" s="113">
        <v>1023</v>
      </c>
      <c r="G454" s="113">
        <v>1039</v>
      </c>
      <c r="H454" s="113">
        <v>997.85</v>
      </c>
      <c r="I454" s="113">
        <v>6796</v>
      </c>
      <c r="J454" s="113">
        <v>6879630</v>
      </c>
      <c r="K454" s="115">
        <v>43525</v>
      </c>
      <c r="L454" s="113">
        <v>726</v>
      </c>
      <c r="M454" s="113" t="s">
        <v>2514</v>
      </c>
      <c r="N454" s="351"/>
    </row>
    <row r="455" spans="1:14">
      <c r="A455" s="113" t="s">
        <v>2582</v>
      </c>
      <c r="B455" s="113" t="s">
        <v>383</v>
      </c>
      <c r="C455" s="113">
        <v>42.55</v>
      </c>
      <c r="D455" s="113">
        <v>44.3</v>
      </c>
      <c r="E455" s="113">
        <v>41.95</v>
      </c>
      <c r="F455" s="113">
        <v>43.4</v>
      </c>
      <c r="G455" s="113">
        <v>43.5</v>
      </c>
      <c r="H455" s="113">
        <v>42.55</v>
      </c>
      <c r="I455" s="113">
        <v>12111</v>
      </c>
      <c r="J455" s="113">
        <v>525527.1</v>
      </c>
      <c r="K455" s="115">
        <v>43525</v>
      </c>
      <c r="L455" s="113">
        <v>97</v>
      </c>
      <c r="M455" s="113" t="s">
        <v>2583</v>
      </c>
      <c r="N455" s="351"/>
    </row>
    <row r="456" spans="1:14">
      <c r="A456" s="113" t="s">
        <v>2331</v>
      </c>
      <c r="B456" s="113" t="s">
        <v>383</v>
      </c>
      <c r="C456" s="113">
        <v>28.15</v>
      </c>
      <c r="D456" s="113">
        <v>30.95</v>
      </c>
      <c r="E456" s="113">
        <v>27.7</v>
      </c>
      <c r="F456" s="113">
        <v>29.25</v>
      </c>
      <c r="G456" s="113">
        <v>29.2</v>
      </c>
      <c r="H456" s="113">
        <v>28.7</v>
      </c>
      <c r="I456" s="113">
        <v>20893</v>
      </c>
      <c r="J456" s="113">
        <v>602976.94999999995</v>
      </c>
      <c r="K456" s="115">
        <v>43525</v>
      </c>
      <c r="L456" s="113">
        <v>195</v>
      </c>
      <c r="M456" s="113" t="s">
        <v>2768</v>
      </c>
      <c r="N456" s="351"/>
    </row>
    <row r="457" spans="1:14">
      <c r="A457" s="113" t="s">
        <v>3216</v>
      </c>
      <c r="B457" s="113" t="s">
        <v>383</v>
      </c>
      <c r="C457" s="113">
        <v>0.6</v>
      </c>
      <c r="D457" s="113">
        <v>0.65</v>
      </c>
      <c r="E457" s="113">
        <v>0.6</v>
      </c>
      <c r="F457" s="113">
        <v>0.65</v>
      </c>
      <c r="G457" s="113">
        <v>0.65</v>
      </c>
      <c r="H457" s="113">
        <v>0.6</v>
      </c>
      <c r="I457" s="113">
        <v>3139781</v>
      </c>
      <c r="J457" s="113">
        <v>2034056.25</v>
      </c>
      <c r="K457" s="115">
        <v>43525</v>
      </c>
      <c r="L457" s="113">
        <v>260</v>
      </c>
      <c r="M457" s="113" t="s">
        <v>3217</v>
      </c>
      <c r="N457" s="351"/>
    </row>
    <row r="458" spans="1:14">
      <c r="A458" s="113" t="s">
        <v>762</v>
      </c>
      <c r="B458" s="113" t="s">
        <v>383</v>
      </c>
      <c r="C458" s="113">
        <v>353.9</v>
      </c>
      <c r="D458" s="113">
        <v>356</v>
      </c>
      <c r="E458" s="113">
        <v>350.85</v>
      </c>
      <c r="F458" s="113">
        <v>353.55</v>
      </c>
      <c r="G458" s="113">
        <v>356</v>
      </c>
      <c r="H458" s="113">
        <v>348.1</v>
      </c>
      <c r="I458" s="113">
        <v>768</v>
      </c>
      <c r="J458" s="113">
        <v>270222.40000000002</v>
      </c>
      <c r="K458" s="115">
        <v>43525</v>
      </c>
      <c r="L458" s="113">
        <v>32</v>
      </c>
      <c r="M458" s="113" t="s">
        <v>763</v>
      </c>
      <c r="N458" s="351"/>
    </row>
    <row r="459" spans="1:14">
      <c r="A459" s="113" t="s">
        <v>764</v>
      </c>
      <c r="B459" s="113" t="s">
        <v>383</v>
      </c>
      <c r="C459" s="113">
        <v>245</v>
      </c>
      <c r="D459" s="113">
        <v>249</v>
      </c>
      <c r="E459" s="113">
        <v>242</v>
      </c>
      <c r="F459" s="113">
        <v>247.85</v>
      </c>
      <c r="G459" s="113">
        <v>245.75</v>
      </c>
      <c r="H459" s="113">
        <v>245.3</v>
      </c>
      <c r="I459" s="113">
        <v>23599</v>
      </c>
      <c r="J459" s="113">
        <v>5828782.9000000004</v>
      </c>
      <c r="K459" s="115">
        <v>43525</v>
      </c>
      <c r="L459" s="113">
        <v>201</v>
      </c>
      <c r="M459" s="113" t="s">
        <v>2792</v>
      </c>
      <c r="N459" s="351"/>
    </row>
    <row r="460" spans="1:14">
      <c r="A460" s="113" t="s">
        <v>2936</v>
      </c>
      <c r="B460" s="113" t="s">
        <v>383</v>
      </c>
      <c r="C460" s="113">
        <v>58.8</v>
      </c>
      <c r="D460" s="113">
        <v>59.9</v>
      </c>
      <c r="E460" s="113">
        <v>58.25</v>
      </c>
      <c r="F460" s="113">
        <v>59.5</v>
      </c>
      <c r="G460" s="113">
        <v>59.6</v>
      </c>
      <c r="H460" s="113">
        <v>57.75</v>
      </c>
      <c r="I460" s="113">
        <v>38636</v>
      </c>
      <c r="J460" s="113">
        <v>2293101.5</v>
      </c>
      <c r="K460" s="115">
        <v>43525</v>
      </c>
      <c r="L460" s="113">
        <v>359</v>
      </c>
      <c r="M460" s="113" t="s">
        <v>2937</v>
      </c>
      <c r="N460" s="351"/>
    </row>
    <row r="461" spans="1:14">
      <c r="A461" s="113" t="s">
        <v>3348</v>
      </c>
      <c r="B461" s="113" t="s">
        <v>383</v>
      </c>
      <c r="C461" s="113">
        <v>45.1</v>
      </c>
      <c r="D461" s="113">
        <v>47.25</v>
      </c>
      <c r="E461" s="113">
        <v>45.1</v>
      </c>
      <c r="F461" s="113">
        <v>47.25</v>
      </c>
      <c r="G461" s="113">
        <v>47.25</v>
      </c>
      <c r="H461" s="113">
        <v>45</v>
      </c>
      <c r="I461" s="113">
        <v>5384</v>
      </c>
      <c r="J461" s="113">
        <v>252774.8</v>
      </c>
      <c r="K461" s="115">
        <v>43525</v>
      </c>
      <c r="L461" s="113">
        <v>23</v>
      </c>
      <c r="M461" s="113" t="s">
        <v>3349</v>
      </c>
      <c r="N461" s="351"/>
    </row>
    <row r="462" spans="1:14">
      <c r="A462" s="113" t="s">
        <v>765</v>
      </c>
      <c r="B462" s="113" t="s">
        <v>383</v>
      </c>
      <c r="C462" s="113">
        <v>20.9</v>
      </c>
      <c r="D462" s="113">
        <v>21.1</v>
      </c>
      <c r="E462" s="113">
        <v>20.100000000000001</v>
      </c>
      <c r="F462" s="113">
        <v>20.45</v>
      </c>
      <c r="G462" s="113">
        <v>20.25</v>
      </c>
      <c r="H462" s="113">
        <v>20.350000000000001</v>
      </c>
      <c r="I462" s="113">
        <v>22978</v>
      </c>
      <c r="J462" s="113">
        <v>471551.7</v>
      </c>
      <c r="K462" s="115">
        <v>43525</v>
      </c>
      <c r="L462" s="113">
        <v>175</v>
      </c>
      <c r="M462" s="113" t="s">
        <v>766</v>
      </c>
      <c r="N462" s="351"/>
    </row>
    <row r="463" spans="1:14">
      <c r="A463" s="113" t="s">
        <v>2769</v>
      </c>
      <c r="B463" s="113" t="s">
        <v>383</v>
      </c>
      <c r="C463" s="113">
        <v>1053.7</v>
      </c>
      <c r="D463" s="113">
        <v>1068</v>
      </c>
      <c r="E463" s="113">
        <v>1045.9000000000001</v>
      </c>
      <c r="F463" s="113">
        <v>1063.5999999999999</v>
      </c>
      <c r="G463" s="113">
        <v>1061</v>
      </c>
      <c r="H463" s="113">
        <v>1052.45</v>
      </c>
      <c r="I463" s="113">
        <v>6938</v>
      </c>
      <c r="J463" s="113">
        <v>7355272.5</v>
      </c>
      <c r="K463" s="115">
        <v>43525</v>
      </c>
      <c r="L463" s="113">
        <v>641</v>
      </c>
      <c r="M463" s="113" t="s">
        <v>767</v>
      </c>
      <c r="N463" s="351"/>
    </row>
    <row r="464" spans="1:14">
      <c r="A464" s="113" t="s">
        <v>768</v>
      </c>
      <c r="B464" s="113" t="s">
        <v>383</v>
      </c>
      <c r="C464" s="113">
        <v>77.2</v>
      </c>
      <c r="D464" s="113">
        <v>80.099999999999994</v>
      </c>
      <c r="E464" s="113">
        <v>77.2</v>
      </c>
      <c r="F464" s="113">
        <v>78.55</v>
      </c>
      <c r="G464" s="113">
        <v>78.349999999999994</v>
      </c>
      <c r="H464" s="113">
        <v>76.7</v>
      </c>
      <c r="I464" s="113">
        <v>823498</v>
      </c>
      <c r="J464" s="113">
        <v>64967194.25</v>
      </c>
      <c r="K464" s="115">
        <v>43525</v>
      </c>
      <c r="L464" s="113">
        <v>7596</v>
      </c>
      <c r="M464" s="113" t="s">
        <v>769</v>
      </c>
      <c r="N464" s="351"/>
    </row>
    <row r="465" spans="1:14">
      <c r="A465" s="113" t="s">
        <v>2730</v>
      </c>
      <c r="B465" s="113" t="s">
        <v>383</v>
      </c>
      <c r="C465" s="113">
        <v>0.75</v>
      </c>
      <c r="D465" s="113">
        <v>0.85</v>
      </c>
      <c r="E465" s="113">
        <v>0.75</v>
      </c>
      <c r="F465" s="113">
        <v>0.85</v>
      </c>
      <c r="G465" s="113">
        <v>0.85</v>
      </c>
      <c r="H465" s="113">
        <v>0.8</v>
      </c>
      <c r="I465" s="113">
        <v>66426</v>
      </c>
      <c r="J465" s="113">
        <v>55744.5</v>
      </c>
      <c r="K465" s="115">
        <v>43525</v>
      </c>
      <c r="L465" s="113">
        <v>57</v>
      </c>
      <c r="M465" s="113" t="s">
        <v>2731</v>
      </c>
      <c r="N465" s="351"/>
    </row>
    <row r="466" spans="1:14">
      <c r="A466" s="113" t="s">
        <v>2515</v>
      </c>
      <c r="B466" s="113" t="s">
        <v>383</v>
      </c>
      <c r="C466" s="113">
        <v>152.9</v>
      </c>
      <c r="D466" s="113">
        <v>168</v>
      </c>
      <c r="E466" s="113">
        <v>149.19999999999999</v>
      </c>
      <c r="F466" s="113">
        <v>162.25</v>
      </c>
      <c r="G466" s="113">
        <v>162.1</v>
      </c>
      <c r="H466" s="113">
        <v>150.1</v>
      </c>
      <c r="I466" s="113">
        <v>151969</v>
      </c>
      <c r="J466" s="113">
        <v>24338686.550000001</v>
      </c>
      <c r="K466" s="115">
        <v>43525</v>
      </c>
      <c r="L466" s="113">
        <v>3075</v>
      </c>
      <c r="M466" s="113" t="s">
        <v>2516</v>
      </c>
      <c r="N466" s="351"/>
    </row>
    <row r="467" spans="1:14">
      <c r="A467" s="113" t="s">
        <v>377</v>
      </c>
      <c r="B467" s="113" t="s">
        <v>383</v>
      </c>
      <c r="C467" s="113">
        <v>107.2</v>
      </c>
      <c r="D467" s="113">
        <v>108.65</v>
      </c>
      <c r="E467" s="113">
        <v>106</v>
      </c>
      <c r="F467" s="113">
        <v>107.75</v>
      </c>
      <c r="G467" s="113">
        <v>108.1</v>
      </c>
      <c r="H467" s="113">
        <v>107.2</v>
      </c>
      <c r="I467" s="113">
        <v>73016</v>
      </c>
      <c r="J467" s="113">
        <v>7847577.3499999996</v>
      </c>
      <c r="K467" s="115">
        <v>43525</v>
      </c>
      <c r="L467" s="113">
        <v>1319</v>
      </c>
      <c r="M467" s="113" t="s">
        <v>2793</v>
      </c>
      <c r="N467" s="351"/>
    </row>
    <row r="468" spans="1:14">
      <c r="A468" s="113" t="s">
        <v>2938</v>
      </c>
      <c r="B468" s="113" t="s">
        <v>383</v>
      </c>
      <c r="C468" s="113">
        <v>112</v>
      </c>
      <c r="D468" s="113">
        <v>114.75</v>
      </c>
      <c r="E468" s="113">
        <v>110</v>
      </c>
      <c r="F468" s="113">
        <v>113.9</v>
      </c>
      <c r="G468" s="113">
        <v>112.5</v>
      </c>
      <c r="H468" s="113">
        <v>111</v>
      </c>
      <c r="I468" s="113">
        <v>1796</v>
      </c>
      <c r="J468" s="113">
        <v>202372.7</v>
      </c>
      <c r="K468" s="115">
        <v>43525</v>
      </c>
      <c r="L468" s="113">
        <v>138</v>
      </c>
      <c r="M468" s="113" t="s">
        <v>2939</v>
      </c>
      <c r="N468" s="351"/>
    </row>
    <row r="469" spans="1:14">
      <c r="A469" s="113" t="s">
        <v>2940</v>
      </c>
      <c r="B469" s="113" t="s">
        <v>383</v>
      </c>
      <c r="C469" s="113">
        <v>117.45</v>
      </c>
      <c r="D469" s="113">
        <v>118.8</v>
      </c>
      <c r="E469" s="113">
        <v>113.5</v>
      </c>
      <c r="F469" s="113">
        <v>117.25</v>
      </c>
      <c r="G469" s="113">
        <v>117.45</v>
      </c>
      <c r="H469" s="113">
        <v>114.65</v>
      </c>
      <c r="I469" s="113">
        <v>17728</v>
      </c>
      <c r="J469" s="113">
        <v>2078226.15</v>
      </c>
      <c r="K469" s="115">
        <v>43525</v>
      </c>
      <c r="L469" s="113">
        <v>138</v>
      </c>
      <c r="M469" s="113" t="s">
        <v>2941</v>
      </c>
      <c r="N469" s="351"/>
    </row>
    <row r="470" spans="1:14">
      <c r="A470" s="113" t="s">
        <v>2942</v>
      </c>
      <c r="B470" s="113" t="s">
        <v>383</v>
      </c>
      <c r="C470" s="113">
        <v>6.65</v>
      </c>
      <c r="D470" s="113">
        <v>6.9</v>
      </c>
      <c r="E470" s="113">
        <v>6.55</v>
      </c>
      <c r="F470" s="113">
        <v>6.85</v>
      </c>
      <c r="G470" s="113">
        <v>6.9</v>
      </c>
      <c r="H470" s="113">
        <v>6.65</v>
      </c>
      <c r="I470" s="113">
        <v>149997</v>
      </c>
      <c r="J470" s="113">
        <v>1018474.4</v>
      </c>
      <c r="K470" s="115">
        <v>43525</v>
      </c>
      <c r="L470" s="113">
        <v>179</v>
      </c>
      <c r="M470" s="113" t="s">
        <v>2943</v>
      </c>
      <c r="N470" s="351"/>
    </row>
    <row r="471" spans="1:14">
      <c r="A471" s="113" t="s">
        <v>770</v>
      </c>
      <c r="B471" s="113" t="s">
        <v>383</v>
      </c>
      <c r="C471" s="113">
        <v>30.45</v>
      </c>
      <c r="D471" s="113">
        <v>32.25</v>
      </c>
      <c r="E471" s="113">
        <v>30.35</v>
      </c>
      <c r="F471" s="113">
        <v>30.7</v>
      </c>
      <c r="G471" s="113">
        <v>30.8</v>
      </c>
      <c r="H471" s="113">
        <v>30.4</v>
      </c>
      <c r="I471" s="113">
        <v>349685</v>
      </c>
      <c r="J471" s="113">
        <v>10920595.75</v>
      </c>
      <c r="K471" s="115">
        <v>43525</v>
      </c>
      <c r="L471" s="113">
        <v>1452</v>
      </c>
      <c r="M471" s="113" t="s">
        <v>771</v>
      </c>
      <c r="N471" s="351"/>
    </row>
    <row r="472" spans="1:14">
      <c r="A472" s="113" t="s">
        <v>2003</v>
      </c>
      <c r="B472" s="113" t="s">
        <v>383</v>
      </c>
      <c r="C472" s="113">
        <v>35.549999999999997</v>
      </c>
      <c r="D472" s="113">
        <v>36.6</v>
      </c>
      <c r="E472" s="113">
        <v>35.25</v>
      </c>
      <c r="F472" s="113">
        <v>35.9</v>
      </c>
      <c r="G472" s="113">
        <v>35.9</v>
      </c>
      <c r="H472" s="113">
        <v>35.15</v>
      </c>
      <c r="I472" s="113">
        <v>140892</v>
      </c>
      <c r="J472" s="113">
        <v>5100240.8499999996</v>
      </c>
      <c r="K472" s="115">
        <v>43525</v>
      </c>
      <c r="L472" s="113">
        <v>1278</v>
      </c>
      <c r="M472" s="113" t="s">
        <v>772</v>
      </c>
      <c r="N472" s="351"/>
    </row>
    <row r="473" spans="1:14">
      <c r="A473" s="113" t="s">
        <v>1889</v>
      </c>
      <c r="B473" s="113" t="s">
        <v>383</v>
      </c>
      <c r="C473" s="113">
        <v>803.75</v>
      </c>
      <c r="D473" s="113">
        <v>819.45</v>
      </c>
      <c r="E473" s="113">
        <v>803.75</v>
      </c>
      <c r="F473" s="113">
        <v>815.65</v>
      </c>
      <c r="G473" s="113">
        <v>817</v>
      </c>
      <c r="H473" s="113">
        <v>805.45</v>
      </c>
      <c r="I473" s="113">
        <v>4378</v>
      </c>
      <c r="J473" s="113">
        <v>3547620.9</v>
      </c>
      <c r="K473" s="115">
        <v>43525</v>
      </c>
      <c r="L473" s="113">
        <v>666</v>
      </c>
      <c r="M473" s="113" t="s">
        <v>416</v>
      </c>
      <c r="N473" s="351"/>
    </row>
    <row r="474" spans="1:14">
      <c r="A474" s="113" t="s">
        <v>196</v>
      </c>
      <c r="B474" s="113" t="s">
        <v>383</v>
      </c>
      <c r="C474" s="113">
        <v>270</v>
      </c>
      <c r="D474" s="113">
        <v>280.5</v>
      </c>
      <c r="E474" s="113">
        <v>270</v>
      </c>
      <c r="F474" s="113">
        <v>278.3</v>
      </c>
      <c r="G474" s="113">
        <v>277.55</v>
      </c>
      <c r="H474" s="113">
        <v>268.85000000000002</v>
      </c>
      <c r="I474" s="113">
        <v>26944</v>
      </c>
      <c r="J474" s="113">
        <v>7472770.3499999996</v>
      </c>
      <c r="K474" s="115">
        <v>43525</v>
      </c>
      <c r="L474" s="113">
        <v>2081</v>
      </c>
      <c r="M474" s="113" t="s">
        <v>773</v>
      </c>
      <c r="N474" s="351"/>
    </row>
    <row r="475" spans="1:14">
      <c r="A475" s="113" t="s">
        <v>1890</v>
      </c>
      <c r="B475" s="113" t="s">
        <v>383</v>
      </c>
      <c r="C475" s="113">
        <v>288.14999999999998</v>
      </c>
      <c r="D475" s="113">
        <v>294.89999999999998</v>
      </c>
      <c r="E475" s="113">
        <v>288.10000000000002</v>
      </c>
      <c r="F475" s="113">
        <v>291.05</v>
      </c>
      <c r="G475" s="113">
        <v>291.10000000000002</v>
      </c>
      <c r="H475" s="113">
        <v>289.10000000000002</v>
      </c>
      <c r="I475" s="113">
        <v>13780</v>
      </c>
      <c r="J475" s="113">
        <v>4020288.45</v>
      </c>
      <c r="K475" s="115">
        <v>43525</v>
      </c>
      <c r="L475" s="113">
        <v>1198</v>
      </c>
      <c r="M475" s="113" t="s">
        <v>431</v>
      </c>
      <c r="N475" s="351"/>
    </row>
    <row r="476" spans="1:14">
      <c r="A476" s="113" t="s">
        <v>774</v>
      </c>
      <c r="B476" s="113" t="s">
        <v>383</v>
      </c>
      <c r="C476" s="113">
        <v>222.8</v>
      </c>
      <c r="D476" s="113">
        <v>228.95</v>
      </c>
      <c r="E476" s="113">
        <v>222.8</v>
      </c>
      <c r="F476" s="113">
        <v>228.45</v>
      </c>
      <c r="G476" s="113">
        <v>228</v>
      </c>
      <c r="H476" s="113">
        <v>222.15</v>
      </c>
      <c r="I476" s="113">
        <v>85383</v>
      </c>
      <c r="J476" s="113">
        <v>19326862.550000001</v>
      </c>
      <c r="K476" s="115">
        <v>43525</v>
      </c>
      <c r="L476" s="113">
        <v>2071</v>
      </c>
      <c r="M476" s="113" t="s">
        <v>775</v>
      </c>
      <c r="N476" s="351"/>
    </row>
    <row r="477" spans="1:14">
      <c r="A477" s="113" t="s">
        <v>776</v>
      </c>
      <c r="B477" s="113" t="s">
        <v>383</v>
      </c>
      <c r="C477" s="113">
        <v>234.4</v>
      </c>
      <c r="D477" s="113">
        <v>243</v>
      </c>
      <c r="E477" s="113">
        <v>234.4</v>
      </c>
      <c r="F477" s="113">
        <v>241.95</v>
      </c>
      <c r="G477" s="113">
        <v>241.3</v>
      </c>
      <c r="H477" s="113">
        <v>234.15</v>
      </c>
      <c r="I477" s="113">
        <v>54228</v>
      </c>
      <c r="J477" s="113">
        <v>13007045.9</v>
      </c>
      <c r="K477" s="115">
        <v>43525</v>
      </c>
      <c r="L477" s="113">
        <v>2283</v>
      </c>
      <c r="M477" s="113" t="s">
        <v>777</v>
      </c>
      <c r="N477" s="351"/>
    </row>
    <row r="478" spans="1:14">
      <c r="A478" s="113" t="s">
        <v>2243</v>
      </c>
      <c r="B478" s="113" t="s">
        <v>383</v>
      </c>
      <c r="C478" s="113">
        <v>217.45</v>
      </c>
      <c r="D478" s="113">
        <v>226.9</v>
      </c>
      <c r="E478" s="113">
        <v>217.35</v>
      </c>
      <c r="F478" s="113">
        <v>225.3</v>
      </c>
      <c r="G478" s="113">
        <v>225.75</v>
      </c>
      <c r="H478" s="113">
        <v>217.45</v>
      </c>
      <c r="I478" s="113">
        <v>72852</v>
      </c>
      <c r="J478" s="113">
        <v>16266757.449999999</v>
      </c>
      <c r="K478" s="115">
        <v>43525</v>
      </c>
      <c r="L478" s="113">
        <v>2764</v>
      </c>
      <c r="M478" s="113" t="s">
        <v>2244</v>
      </c>
      <c r="N478" s="351"/>
    </row>
    <row r="479" spans="1:14">
      <c r="A479" s="113" t="s">
        <v>2406</v>
      </c>
      <c r="B479" s="113" t="s">
        <v>383</v>
      </c>
      <c r="C479" s="113">
        <v>50.45</v>
      </c>
      <c r="D479" s="113">
        <v>50.45</v>
      </c>
      <c r="E479" s="113">
        <v>48.7</v>
      </c>
      <c r="F479" s="113">
        <v>48.7</v>
      </c>
      <c r="G479" s="113">
        <v>48.7</v>
      </c>
      <c r="H479" s="113">
        <v>49.05</v>
      </c>
      <c r="I479" s="113">
        <v>5983</v>
      </c>
      <c r="J479" s="113">
        <v>295198.15000000002</v>
      </c>
      <c r="K479" s="115">
        <v>43525</v>
      </c>
      <c r="L479" s="113">
        <v>23</v>
      </c>
      <c r="M479" s="113" t="s">
        <v>2407</v>
      </c>
      <c r="N479" s="351"/>
    </row>
    <row r="480" spans="1:14">
      <c r="A480" s="113" t="s">
        <v>778</v>
      </c>
      <c r="B480" s="113" t="s">
        <v>383</v>
      </c>
      <c r="C480" s="113">
        <v>6520</v>
      </c>
      <c r="D480" s="113">
        <v>6568.15</v>
      </c>
      <c r="E480" s="113">
        <v>6492.2</v>
      </c>
      <c r="F480" s="113">
        <v>6510</v>
      </c>
      <c r="G480" s="113">
        <v>6500</v>
      </c>
      <c r="H480" s="113">
        <v>6509.6</v>
      </c>
      <c r="I480" s="113">
        <v>2751</v>
      </c>
      <c r="J480" s="113">
        <v>17915746.949999999</v>
      </c>
      <c r="K480" s="115">
        <v>43525</v>
      </c>
      <c r="L480" s="113">
        <v>1644</v>
      </c>
      <c r="M480" s="113" t="s">
        <v>779</v>
      </c>
      <c r="N480" s="351"/>
    </row>
    <row r="481" spans="1:14">
      <c r="A481" s="113" t="s">
        <v>780</v>
      </c>
      <c r="B481" s="113" t="s">
        <v>383</v>
      </c>
      <c r="C481" s="113">
        <v>13.65</v>
      </c>
      <c r="D481" s="113">
        <v>13.65</v>
      </c>
      <c r="E481" s="113">
        <v>12.8</v>
      </c>
      <c r="F481" s="113">
        <v>13.1</v>
      </c>
      <c r="G481" s="113">
        <v>13.35</v>
      </c>
      <c r="H481" s="113">
        <v>12.7</v>
      </c>
      <c r="I481" s="113">
        <v>40402</v>
      </c>
      <c r="J481" s="113">
        <v>532060.6</v>
      </c>
      <c r="K481" s="115">
        <v>43525</v>
      </c>
      <c r="L481" s="113">
        <v>266</v>
      </c>
      <c r="M481" s="113" t="s">
        <v>781</v>
      </c>
      <c r="N481" s="351"/>
    </row>
    <row r="482" spans="1:14">
      <c r="A482" s="113" t="s">
        <v>782</v>
      </c>
      <c r="B482" s="113" t="s">
        <v>383</v>
      </c>
      <c r="C482" s="113">
        <v>70.7</v>
      </c>
      <c r="D482" s="113">
        <v>71.55</v>
      </c>
      <c r="E482" s="113">
        <v>70.5</v>
      </c>
      <c r="F482" s="113">
        <v>71.099999999999994</v>
      </c>
      <c r="G482" s="113">
        <v>71.099999999999994</v>
      </c>
      <c r="H482" s="113">
        <v>70.599999999999994</v>
      </c>
      <c r="I482" s="113">
        <v>79969</v>
      </c>
      <c r="J482" s="113">
        <v>5689832.4000000004</v>
      </c>
      <c r="K482" s="115">
        <v>43525</v>
      </c>
      <c r="L482" s="113">
        <v>550</v>
      </c>
      <c r="M482" s="113" t="s">
        <v>783</v>
      </c>
      <c r="N482" s="351"/>
    </row>
    <row r="483" spans="1:14">
      <c r="A483" s="113" t="s">
        <v>2662</v>
      </c>
      <c r="B483" s="113" t="s">
        <v>383</v>
      </c>
      <c r="C483" s="113">
        <v>881.1</v>
      </c>
      <c r="D483" s="113">
        <v>901</v>
      </c>
      <c r="E483" s="113">
        <v>881.1</v>
      </c>
      <c r="F483" s="113">
        <v>901</v>
      </c>
      <c r="G483" s="113">
        <v>901</v>
      </c>
      <c r="H483" s="113">
        <v>882.2</v>
      </c>
      <c r="I483" s="113">
        <v>25</v>
      </c>
      <c r="J483" s="113">
        <v>22293.95</v>
      </c>
      <c r="K483" s="115">
        <v>43525</v>
      </c>
      <c r="L483" s="113">
        <v>8</v>
      </c>
      <c r="M483" s="113" t="s">
        <v>2663</v>
      </c>
      <c r="N483" s="351"/>
    </row>
    <row r="484" spans="1:14">
      <c r="A484" s="113" t="s">
        <v>784</v>
      </c>
      <c r="B484" s="113" t="s">
        <v>383</v>
      </c>
      <c r="C484" s="113">
        <v>1328</v>
      </c>
      <c r="D484" s="113">
        <v>1342.4</v>
      </c>
      <c r="E484" s="113">
        <v>1326</v>
      </c>
      <c r="F484" s="113">
        <v>1329.3</v>
      </c>
      <c r="G484" s="113">
        <v>1329.8</v>
      </c>
      <c r="H484" s="113">
        <v>1334.7</v>
      </c>
      <c r="I484" s="113">
        <v>12975</v>
      </c>
      <c r="J484" s="113">
        <v>17253051.649999999</v>
      </c>
      <c r="K484" s="115">
        <v>43525</v>
      </c>
      <c r="L484" s="113">
        <v>1236</v>
      </c>
      <c r="M484" s="113" t="s">
        <v>785</v>
      </c>
      <c r="N484" s="351"/>
    </row>
    <row r="485" spans="1:14">
      <c r="A485" s="113" t="s">
        <v>70</v>
      </c>
      <c r="B485" s="113" t="s">
        <v>383</v>
      </c>
      <c r="C485" s="113">
        <v>593</v>
      </c>
      <c r="D485" s="113">
        <v>602</v>
      </c>
      <c r="E485" s="113">
        <v>587.65</v>
      </c>
      <c r="F485" s="113">
        <v>599.04999999999995</v>
      </c>
      <c r="G485" s="113">
        <v>598.85</v>
      </c>
      <c r="H485" s="113">
        <v>596.54999999999995</v>
      </c>
      <c r="I485" s="113">
        <v>519603</v>
      </c>
      <c r="J485" s="113">
        <v>309095100.55000001</v>
      </c>
      <c r="K485" s="115">
        <v>43525</v>
      </c>
      <c r="L485" s="113">
        <v>15683</v>
      </c>
      <c r="M485" s="113" t="s">
        <v>786</v>
      </c>
      <c r="N485" s="351"/>
    </row>
    <row r="486" spans="1:14">
      <c r="A486" s="113" t="s">
        <v>787</v>
      </c>
      <c r="B486" s="113" t="s">
        <v>383</v>
      </c>
      <c r="C486" s="113">
        <v>58.8</v>
      </c>
      <c r="D486" s="113">
        <v>59.7</v>
      </c>
      <c r="E486" s="113">
        <v>55.75</v>
      </c>
      <c r="F486" s="113">
        <v>58.8</v>
      </c>
      <c r="G486" s="113">
        <v>58.55</v>
      </c>
      <c r="H486" s="113">
        <v>55</v>
      </c>
      <c r="I486" s="113">
        <v>21990</v>
      </c>
      <c r="J486" s="113">
        <v>1293167.6000000001</v>
      </c>
      <c r="K486" s="115">
        <v>43525</v>
      </c>
      <c r="L486" s="113">
        <v>225</v>
      </c>
      <c r="M486" s="113" t="s">
        <v>788</v>
      </c>
      <c r="N486" s="351"/>
    </row>
    <row r="487" spans="1:14">
      <c r="A487" s="113" t="s">
        <v>3218</v>
      </c>
      <c r="B487" s="113" t="s">
        <v>383</v>
      </c>
      <c r="C487" s="113">
        <v>12.95</v>
      </c>
      <c r="D487" s="113">
        <v>13.15</v>
      </c>
      <c r="E487" s="113">
        <v>12.45</v>
      </c>
      <c r="F487" s="113">
        <v>12.55</v>
      </c>
      <c r="G487" s="113">
        <v>12.45</v>
      </c>
      <c r="H487" s="113">
        <v>13.1</v>
      </c>
      <c r="I487" s="113">
        <v>15939</v>
      </c>
      <c r="J487" s="113">
        <v>201706.4</v>
      </c>
      <c r="K487" s="115">
        <v>43525</v>
      </c>
      <c r="L487" s="113">
        <v>95</v>
      </c>
      <c r="M487" s="113" t="s">
        <v>3219</v>
      </c>
      <c r="N487" s="351"/>
    </row>
    <row r="488" spans="1:14">
      <c r="A488" s="113" t="s">
        <v>2408</v>
      </c>
      <c r="B488" s="113" t="s">
        <v>383</v>
      </c>
      <c r="C488" s="113">
        <v>128.1</v>
      </c>
      <c r="D488" s="113">
        <v>133.6</v>
      </c>
      <c r="E488" s="113">
        <v>128.1</v>
      </c>
      <c r="F488" s="113">
        <v>131.55000000000001</v>
      </c>
      <c r="G488" s="113">
        <v>131.35</v>
      </c>
      <c r="H488" s="113">
        <v>127.75</v>
      </c>
      <c r="I488" s="113">
        <v>92910</v>
      </c>
      <c r="J488" s="113">
        <v>12222509.35</v>
      </c>
      <c r="K488" s="115">
        <v>43525</v>
      </c>
      <c r="L488" s="113">
        <v>1900</v>
      </c>
      <c r="M488" s="113" t="s">
        <v>2409</v>
      </c>
      <c r="N488" s="351"/>
    </row>
    <row r="489" spans="1:14">
      <c r="A489" s="113" t="s">
        <v>789</v>
      </c>
      <c r="B489" s="113" t="s">
        <v>383</v>
      </c>
      <c r="C489" s="113">
        <v>545</v>
      </c>
      <c r="D489" s="113">
        <v>587.79999999999995</v>
      </c>
      <c r="E489" s="113">
        <v>538.1</v>
      </c>
      <c r="F489" s="113">
        <v>579</v>
      </c>
      <c r="G489" s="113">
        <v>577.9</v>
      </c>
      <c r="H489" s="113">
        <v>540.9</v>
      </c>
      <c r="I489" s="113">
        <v>92428</v>
      </c>
      <c r="J489" s="113">
        <v>53288102.299999997</v>
      </c>
      <c r="K489" s="115">
        <v>43525</v>
      </c>
      <c r="L489" s="113">
        <v>4766</v>
      </c>
      <c r="M489" s="113" t="s">
        <v>790</v>
      </c>
      <c r="N489" s="351"/>
    </row>
    <row r="490" spans="1:14">
      <c r="A490" s="113" t="s">
        <v>791</v>
      </c>
      <c r="B490" s="113" t="s">
        <v>383</v>
      </c>
      <c r="C490" s="113">
        <v>77.849999999999994</v>
      </c>
      <c r="D490" s="113">
        <v>80</v>
      </c>
      <c r="E490" s="113">
        <v>77.25</v>
      </c>
      <c r="F490" s="113">
        <v>78.150000000000006</v>
      </c>
      <c r="G490" s="113">
        <v>78.25</v>
      </c>
      <c r="H490" s="113">
        <v>76.95</v>
      </c>
      <c r="I490" s="113">
        <v>241461</v>
      </c>
      <c r="J490" s="113">
        <v>18980675.199999999</v>
      </c>
      <c r="K490" s="115">
        <v>43525</v>
      </c>
      <c r="L490" s="113">
        <v>3936</v>
      </c>
      <c r="M490" s="113" t="s">
        <v>792</v>
      </c>
      <c r="N490" s="351"/>
    </row>
    <row r="491" spans="1:14">
      <c r="A491" s="113" t="s">
        <v>2528</v>
      </c>
      <c r="B491" s="113" t="s">
        <v>383</v>
      </c>
      <c r="C491" s="113">
        <v>1148.9000000000001</v>
      </c>
      <c r="D491" s="113">
        <v>1199</v>
      </c>
      <c r="E491" s="113">
        <v>1119.95</v>
      </c>
      <c r="F491" s="113">
        <v>1174.45</v>
      </c>
      <c r="G491" s="113">
        <v>1167.0999999999999</v>
      </c>
      <c r="H491" s="113">
        <v>1138.3</v>
      </c>
      <c r="I491" s="113">
        <v>7497</v>
      </c>
      <c r="J491" s="113">
        <v>8792652.9499999993</v>
      </c>
      <c r="K491" s="115">
        <v>43525</v>
      </c>
      <c r="L491" s="113">
        <v>890</v>
      </c>
      <c r="M491" s="113" t="s">
        <v>2529</v>
      </c>
      <c r="N491" s="351"/>
    </row>
    <row r="492" spans="1:14">
      <c r="A492" s="113" t="s">
        <v>71</v>
      </c>
      <c r="B492" s="113" t="s">
        <v>383</v>
      </c>
      <c r="C492" s="113">
        <v>16.25</v>
      </c>
      <c r="D492" s="113">
        <v>16.7</v>
      </c>
      <c r="E492" s="113">
        <v>16.25</v>
      </c>
      <c r="F492" s="113">
        <v>16.649999999999999</v>
      </c>
      <c r="G492" s="113">
        <v>16.55</v>
      </c>
      <c r="H492" s="113">
        <v>16.2</v>
      </c>
      <c r="I492" s="113">
        <v>16540787</v>
      </c>
      <c r="J492" s="113">
        <v>273167129.64999998</v>
      </c>
      <c r="K492" s="115">
        <v>43525</v>
      </c>
      <c r="L492" s="113">
        <v>6020</v>
      </c>
      <c r="M492" s="113" t="s">
        <v>793</v>
      </c>
      <c r="N492" s="351"/>
    </row>
    <row r="493" spans="1:14">
      <c r="A493" s="113" t="s">
        <v>1909</v>
      </c>
      <c r="B493" s="113" t="s">
        <v>383</v>
      </c>
      <c r="C493" s="113">
        <v>303.85000000000002</v>
      </c>
      <c r="D493" s="113">
        <v>311.95</v>
      </c>
      <c r="E493" s="113">
        <v>303.85000000000002</v>
      </c>
      <c r="F493" s="113">
        <v>309.25</v>
      </c>
      <c r="G493" s="113">
        <v>309.10000000000002</v>
      </c>
      <c r="H493" s="113">
        <v>301.75</v>
      </c>
      <c r="I493" s="113">
        <v>58413</v>
      </c>
      <c r="J493" s="113">
        <v>18083796.75</v>
      </c>
      <c r="K493" s="115">
        <v>43525</v>
      </c>
      <c r="L493" s="113">
        <v>1930</v>
      </c>
      <c r="M493" s="113" t="s">
        <v>1910</v>
      </c>
      <c r="N493" s="351"/>
    </row>
    <row r="494" spans="1:14">
      <c r="A494" s="113" t="s">
        <v>794</v>
      </c>
      <c r="B494" s="113" t="s">
        <v>383</v>
      </c>
      <c r="C494" s="113">
        <v>261.35000000000002</v>
      </c>
      <c r="D494" s="113">
        <v>276.45</v>
      </c>
      <c r="E494" s="113">
        <v>261</v>
      </c>
      <c r="F494" s="113">
        <v>274.14999999999998</v>
      </c>
      <c r="G494" s="113">
        <v>274</v>
      </c>
      <c r="H494" s="113">
        <v>259.75</v>
      </c>
      <c r="I494" s="113">
        <v>702976</v>
      </c>
      <c r="J494" s="113">
        <v>190410319.69999999</v>
      </c>
      <c r="K494" s="115">
        <v>43525</v>
      </c>
      <c r="L494" s="113">
        <v>16446</v>
      </c>
      <c r="M494" s="113" t="s">
        <v>795</v>
      </c>
      <c r="N494" s="351"/>
    </row>
    <row r="495" spans="1:14">
      <c r="A495" s="113" t="s">
        <v>2157</v>
      </c>
      <c r="B495" s="113" t="s">
        <v>383</v>
      </c>
      <c r="C495" s="113">
        <v>428</v>
      </c>
      <c r="D495" s="113">
        <v>442.05</v>
      </c>
      <c r="E495" s="113">
        <v>427</v>
      </c>
      <c r="F495" s="113">
        <v>437.85</v>
      </c>
      <c r="G495" s="113">
        <v>435.8</v>
      </c>
      <c r="H495" s="113">
        <v>423.25</v>
      </c>
      <c r="I495" s="113">
        <v>95213</v>
      </c>
      <c r="J495" s="113">
        <v>41400080.799999997</v>
      </c>
      <c r="K495" s="115">
        <v>43525</v>
      </c>
      <c r="L495" s="113">
        <v>3122</v>
      </c>
      <c r="M495" s="113" t="s">
        <v>2158</v>
      </c>
      <c r="N495" s="351"/>
    </row>
    <row r="496" spans="1:14">
      <c r="A496" s="113" t="s">
        <v>796</v>
      </c>
      <c r="B496" s="113" t="s">
        <v>383</v>
      </c>
      <c r="C496" s="113">
        <v>266.45</v>
      </c>
      <c r="D496" s="113">
        <v>278.5</v>
      </c>
      <c r="E496" s="113">
        <v>260.25</v>
      </c>
      <c r="F496" s="113">
        <v>275.64999999999998</v>
      </c>
      <c r="G496" s="113">
        <v>275</v>
      </c>
      <c r="H496" s="113">
        <v>261.35000000000002</v>
      </c>
      <c r="I496" s="113">
        <v>4802</v>
      </c>
      <c r="J496" s="113">
        <v>1298406.1499999999</v>
      </c>
      <c r="K496" s="115">
        <v>43525</v>
      </c>
      <c r="L496" s="113">
        <v>218</v>
      </c>
      <c r="M496" s="113" t="s">
        <v>797</v>
      </c>
      <c r="N496" s="351"/>
    </row>
    <row r="497" spans="1:14">
      <c r="A497" s="113" t="s">
        <v>798</v>
      </c>
      <c r="B497" s="113" t="s">
        <v>383</v>
      </c>
      <c r="C497" s="113">
        <v>890</v>
      </c>
      <c r="D497" s="113">
        <v>910.15</v>
      </c>
      <c r="E497" s="113">
        <v>883.85</v>
      </c>
      <c r="F497" s="113">
        <v>906.5</v>
      </c>
      <c r="G497" s="113">
        <v>901</v>
      </c>
      <c r="H497" s="113">
        <v>885.6</v>
      </c>
      <c r="I497" s="113">
        <v>160270</v>
      </c>
      <c r="J497" s="113">
        <v>144168520.90000001</v>
      </c>
      <c r="K497" s="115">
        <v>43525</v>
      </c>
      <c r="L497" s="113">
        <v>4869</v>
      </c>
      <c r="M497" s="113" t="s">
        <v>799</v>
      </c>
      <c r="N497" s="351"/>
    </row>
    <row r="498" spans="1:14">
      <c r="A498" s="113" t="s">
        <v>2221</v>
      </c>
      <c r="B498" s="113" t="s">
        <v>383</v>
      </c>
      <c r="C498" s="113">
        <v>481.95</v>
      </c>
      <c r="D498" s="113">
        <v>486.8</v>
      </c>
      <c r="E498" s="113">
        <v>478.2</v>
      </c>
      <c r="F498" s="113">
        <v>482.4</v>
      </c>
      <c r="G498" s="113">
        <v>483.7</v>
      </c>
      <c r="H498" s="113">
        <v>480.95</v>
      </c>
      <c r="I498" s="113">
        <v>121072</v>
      </c>
      <c r="J498" s="113">
        <v>58264194.200000003</v>
      </c>
      <c r="K498" s="115">
        <v>43525</v>
      </c>
      <c r="L498" s="113">
        <v>9795</v>
      </c>
      <c r="M498" s="113" t="s">
        <v>2222</v>
      </c>
      <c r="N498" s="351"/>
    </row>
    <row r="499" spans="1:14">
      <c r="A499" s="113" t="s">
        <v>340</v>
      </c>
      <c r="B499" s="113" t="s">
        <v>383</v>
      </c>
      <c r="C499" s="113">
        <v>676</v>
      </c>
      <c r="D499" s="113">
        <v>686.3</v>
      </c>
      <c r="E499" s="113">
        <v>673.3</v>
      </c>
      <c r="F499" s="113">
        <v>679.15</v>
      </c>
      <c r="G499" s="113">
        <v>680</v>
      </c>
      <c r="H499" s="113">
        <v>672.85</v>
      </c>
      <c r="I499" s="113">
        <v>2309283</v>
      </c>
      <c r="J499" s="113">
        <v>1572215669.3</v>
      </c>
      <c r="K499" s="115">
        <v>43525</v>
      </c>
      <c r="L499" s="113">
        <v>36517</v>
      </c>
      <c r="M499" s="113" t="s">
        <v>800</v>
      </c>
      <c r="N499" s="351"/>
    </row>
    <row r="500" spans="1:14">
      <c r="A500" s="113" t="s">
        <v>72</v>
      </c>
      <c r="B500" s="113" t="s">
        <v>383</v>
      </c>
      <c r="C500" s="113">
        <v>491.35</v>
      </c>
      <c r="D500" s="113">
        <v>503.5</v>
      </c>
      <c r="E500" s="113">
        <v>491.35</v>
      </c>
      <c r="F500" s="113">
        <v>494.55</v>
      </c>
      <c r="G500" s="113">
        <v>493.5</v>
      </c>
      <c r="H500" s="113">
        <v>493.05</v>
      </c>
      <c r="I500" s="113">
        <v>770071</v>
      </c>
      <c r="J500" s="113">
        <v>382830718.75</v>
      </c>
      <c r="K500" s="115">
        <v>43525</v>
      </c>
      <c r="L500" s="113">
        <v>9500</v>
      </c>
      <c r="M500" s="113" t="s">
        <v>801</v>
      </c>
      <c r="N500" s="351"/>
    </row>
    <row r="501" spans="1:14">
      <c r="A501" s="113" t="s">
        <v>802</v>
      </c>
      <c r="B501" s="113" t="s">
        <v>383</v>
      </c>
      <c r="C501" s="113">
        <v>715</v>
      </c>
      <c r="D501" s="113">
        <v>715.1</v>
      </c>
      <c r="E501" s="113">
        <v>710</v>
      </c>
      <c r="F501" s="113">
        <v>713.1</v>
      </c>
      <c r="G501" s="113">
        <v>712.8</v>
      </c>
      <c r="H501" s="113">
        <v>709.45</v>
      </c>
      <c r="I501" s="113">
        <v>102829</v>
      </c>
      <c r="J501" s="113">
        <v>73231193.299999997</v>
      </c>
      <c r="K501" s="115">
        <v>43525</v>
      </c>
      <c r="L501" s="113">
        <v>3272</v>
      </c>
      <c r="M501" s="113" t="s">
        <v>2794</v>
      </c>
      <c r="N501" s="351"/>
    </row>
    <row r="502" spans="1:14">
      <c r="A502" s="113" t="s">
        <v>2944</v>
      </c>
      <c r="B502" s="113" t="s">
        <v>383</v>
      </c>
      <c r="C502" s="113">
        <v>73</v>
      </c>
      <c r="D502" s="113">
        <v>77.5</v>
      </c>
      <c r="E502" s="113">
        <v>72.900000000000006</v>
      </c>
      <c r="F502" s="113">
        <v>76.3</v>
      </c>
      <c r="G502" s="113">
        <v>76.099999999999994</v>
      </c>
      <c r="H502" s="113">
        <v>72.599999999999994</v>
      </c>
      <c r="I502" s="113">
        <v>261086</v>
      </c>
      <c r="J502" s="113">
        <v>19201366</v>
      </c>
      <c r="K502" s="115">
        <v>43525</v>
      </c>
      <c r="L502" s="113">
        <v>762</v>
      </c>
      <c r="M502" s="113" t="s">
        <v>2945</v>
      </c>
      <c r="N502" s="351"/>
    </row>
    <row r="503" spans="1:14">
      <c r="A503" s="113" t="s">
        <v>2410</v>
      </c>
      <c r="B503" s="113" t="s">
        <v>3181</v>
      </c>
      <c r="C503" s="113">
        <v>10.75</v>
      </c>
      <c r="D503" s="113">
        <v>10.75</v>
      </c>
      <c r="E503" s="113">
        <v>10.35</v>
      </c>
      <c r="F503" s="113">
        <v>10.45</v>
      </c>
      <c r="G503" s="113">
        <v>10.35</v>
      </c>
      <c r="H503" s="113">
        <v>10.5</v>
      </c>
      <c r="I503" s="113">
        <v>12922</v>
      </c>
      <c r="J503" s="113">
        <v>135568.25</v>
      </c>
      <c r="K503" s="115">
        <v>43525</v>
      </c>
      <c r="L503" s="113">
        <v>40</v>
      </c>
      <c r="M503" s="113" t="s">
        <v>2411</v>
      </c>
      <c r="N503" s="351"/>
    </row>
    <row r="504" spans="1:14">
      <c r="A504" s="113" t="s">
        <v>2412</v>
      </c>
      <c r="B504" s="113" t="s">
        <v>3181</v>
      </c>
      <c r="C504" s="113">
        <v>13.8</v>
      </c>
      <c r="D504" s="113">
        <v>13.8</v>
      </c>
      <c r="E504" s="113">
        <v>13.2</v>
      </c>
      <c r="F504" s="113">
        <v>13.8</v>
      </c>
      <c r="G504" s="113">
        <v>13.8</v>
      </c>
      <c r="H504" s="113">
        <v>13.8</v>
      </c>
      <c r="I504" s="113">
        <v>3314</v>
      </c>
      <c r="J504" s="113">
        <v>45547.1</v>
      </c>
      <c r="K504" s="115">
        <v>43525</v>
      </c>
      <c r="L504" s="113">
        <v>18</v>
      </c>
      <c r="M504" s="113" t="s">
        <v>2413</v>
      </c>
      <c r="N504" s="351"/>
    </row>
    <row r="505" spans="1:14">
      <c r="A505" s="113" t="s">
        <v>2228</v>
      </c>
      <c r="B505" s="113" t="s">
        <v>383</v>
      </c>
      <c r="C505" s="113">
        <v>2891.2</v>
      </c>
      <c r="D505" s="113">
        <v>2924.85</v>
      </c>
      <c r="E505" s="113">
        <v>2832.2</v>
      </c>
      <c r="F505" s="113">
        <v>2907.4</v>
      </c>
      <c r="G505" s="113">
        <v>2905</v>
      </c>
      <c r="H505" s="113">
        <v>2950.25</v>
      </c>
      <c r="I505" s="113">
        <v>12456</v>
      </c>
      <c r="J505" s="113">
        <v>36291890.350000001</v>
      </c>
      <c r="K505" s="115">
        <v>43525</v>
      </c>
      <c r="L505" s="113">
        <v>1418</v>
      </c>
      <c r="M505" s="113" t="s">
        <v>2229</v>
      </c>
      <c r="N505" s="351"/>
    </row>
    <row r="506" spans="1:14">
      <c r="A506" s="113" t="s">
        <v>3220</v>
      </c>
      <c r="B506" s="113" t="s">
        <v>3181</v>
      </c>
      <c r="C506" s="113">
        <v>32.799999999999997</v>
      </c>
      <c r="D506" s="113">
        <v>35.700000000000003</v>
      </c>
      <c r="E506" s="113">
        <v>32.35</v>
      </c>
      <c r="F506" s="113">
        <v>35.5</v>
      </c>
      <c r="G506" s="113">
        <v>35.5</v>
      </c>
      <c r="H506" s="113">
        <v>34</v>
      </c>
      <c r="I506" s="113">
        <v>203</v>
      </c>
      <c r="J506" s="113">
        <v>6943.85</v>
      </c>
      <c r="K506" s="115">
        <v>43525</v>
      </c>
      <c r="L506" s="113">
        <v>15</v>
      </c>
      <c r="M506" s="113" t="s">
        <v>3221</v>
      </c>
      <c r="N506" s="351"/>
    </row>
    <row r="507" spans="1:14">
      <c r="A507" s="113" t="s">
        <v>2946</v>
      </c>
      <c r="B507" s="113" t="s">
        <v>383</v>
      </c>
      <c r="C507" s="113">
        <v>83.15</v>
      </c>
      <c r="D507" s="113">
        <v>84.15</v>
      </c>
      <c r="E507" s="113">
        <v>82.55</v>
      </c>
      <c r="F507" s="113">
        <v>83.2</v>
      </c>
      <c r="G507" s="113">
        <v>82.55</v>
      </c>
      <c r="H507" s="113">
        <v>82.15</v>
      </c>
      <c r="I507" s="113">
        <v>7280</v>
      </c>
      <c r="J507" s="113">
        <v>604819.5</v>
      </c>
      <c r="K507" s="115">
        <v>43525</v>
      </c>
      <c r="L507" s="113">
        <v>101</v>
      </c>
      <c r="M507" s="113" t="s">
        <v>2947</v>
      </c>
      <c r="N507" s="351"/>
    </row>
    <row r="508" spans="1:14">
      <c r="A508" s="113" t="s">
        <v>2230</v>
      </c>
      <c r="B508" s="113" t="s">
        <v>383</v>
      </c>
      <c r="C508" s="113">
        <v>2949</v>
      </c>
      <c r="D508" s="113">
        <v>2949</v>
      </c>
      <c r="E508" s="113">
        <v>2925</v>
      </c>
      <c r="F508" s="113">
        <v>2926.65</v>
      </c>
      <c r="G508" s="113">
        <v>2929</v>
      </c>
      <c r="H508" s="113">
        <v>2964.35</v>
      </c>
      <c r="I508" s="113">
        <v>400</v>
      </c>
      <c r="J508" s="113">
        <v>1175202.7</v>
      </c>
      <c r="K508" s="115">
        <v>43525</v>
      </c>
      <c r="L508" s="113">
        <v>131</v>
      </c>
      <c r="M508" s="113" t="s">
        <v>2231</v>
      </c>
      <c r="N508" s="351"/>
    </row>
    <row r="509" spans="1:14">
      <c r="A509" s="113" t="s">
        <v>2848</v>
      </c>
      <c r="B509" s="113" t="s">
        <v>383</v>
      </c>
      <c r="C509" s="113">
        <v>12.15</v>
      </c>
      <c r="D509" s="113">
        <v>13.9</v>
      </c>
      <c r="E509" s="113">
        <v>12.15</v>
      </c>
      <c r="F509" s="113">
        <v>13</v>
      </c>
      <c r="G509" s="113">
        <v>13.05</v>
      </c>
      <c r="H509" s="113">
        <v>12.95</v>
      </c>
      <c r="I509" s="113">
        <v>7483</v>
      </c>
      <c r="J509" s="113">
        <v>96341.85</v>
      </c>
      <c r="K509" s="115">
        <v>43525</v>
      </c>
      <c r="L509" s="113">
        <v>66</v>
      </c>
      <c r="M509" s="113" t="s">
        <v>2849</v>
      </c>
      <c r="N509" s="351"/>
    </row>
    <row r="510" spans="1:14">
      <c r="A510" s="113" t="s">
        <v>2948</v>
      </c>
      <c r="B510" s="113" t="s">
        <v>383</v>
      </c>
      <c r="C510" s="113">
        <v>63.95</v>
      </c>
      <c r="D510" s="113">
        <v>64.900000000000006</v>
      </c>
      <c r="E510" s="113">
        <v>63.1</v>
      </c>
      <c r="F510" s="113">
        <v>64.3</v>
      </c>
      <c r="G510" s="113">
        <v>64.349999999999994</v>
      </c>
      <c r="H510" s="113">
        <v>62.8</v>
      </c>
      <c r="I510" s="113">
        <v>35621</v>
      </c>
      <c r="J510" s="113">
        <v>2281131.2000000002</v>
      </c>
      <c r="K510" s="115">
        <v>43525</v>
      </c>
      <c r="L510" s="113">
        <v>257</v>
      </c>
      <c r="M510" s="113" t="s">
        <v>2949</v>
      </c>
      <c r="N510" s="351"/>
    </row>
    <row r="511" spans="1:14">
      <c r="A511" s="113" t="s">
        <v>2286</v>
      </c>
      <c r="B511" s="113" t="s">
        <v>383</v>
      </c>
      <c r="C511" s="113">
        <v>254</v>
      </c>
      <c r="D511" s="113">
        <v>260</v>
      </c>
      <c r="E511" s="113">
        <v>253.6</v>
      </c>
      <c r="F511" s="113">
        <v>257.25</v>
      </c>
      <c r="G511" s="113">
        <v>256.89999999999998</v>
      </c>
      <c r="H511" s="113">
        <v>250.2</v>
      </c>
      <c r="I511" s="113">
        <v>69095</v>
      </c>
      <c r="J511" s="113">
        <v>17768537.800000001</v>
      </c>
      <c r="K511" s="115">
        <v>43525</v>
      </c>
      <c r="L511" s="113">
        <v>1817</v>
      </c>
      <c r="M511" s="113" t="s">
        <v>2287</v>
      </c>
      <c r="N511" s="351"/>
    </row>
    <row r="512" spans="1:14">
      <c r="A512" s="113" t="s">
        <v>310</v>
      </c>
      <c r="B512" s="113" t="s">
        <v>383</v>
      </c>
      <c r="C512" s="113">
        <v>82</v>
      </c>
      <c r="D512" s="113">
        <v>86.9</v>
      </c>
      <c r="E512" s="113">
        <v>81.05</v>
      </c>
      <c r="F512" s="113">
        <v>85</v>
      </c>
      <c r="G512" s="113">
        <v>85.1</v>
      </c>
      <c r="H512" s="113">
        <v>81</v>
      </c>
      <c r="I512" s="113">
        <v>968357</v>
      </c>
      <c r="J512" s="113">
        <v>81930428.299999997</v>
      </c>
      <c r="K512" s="115">
        <v>43525</v>
      </c>
      <c r="L512" s="113">
        <v>6029</v>
      </c>
      <c r="M512" s="113" t="s">
        <v>803</v>
      </c>
      <c r="N512" s="351"/>
    </row>
    <row r="513" spans="1:14">
      <c r="A513" s="113" t="s">
        <v>1848</v>
      </c>
      <c r="B513" s="113" t="s">
        <v>383</v>
      </c>
      <c r="C513" s="113">
        <v>48.4</v>
      </c>
      <c r="D513" s="113">
        <v>48.4</v>
      </c>
      <c r="E513" s="113">
        <v>46.55</v>
      </c>
      <c r="F513" s="113">
        <v>48.4</v>
      </c>
      <c r="G513" s="113">
        <v>48.4</v>
      </c>
      <c r="H513" s="113">
        <v>46.1</v>
      </c>
      <c r="I513" s="113">
        <v>1172</v>
      </c>
      <c r="J513" s="113">
        <v>55862.400000000001</v>
      </c>
      <c r="K513" s="115">
        <v>43525</v>
      </c>
      <c r="L513" s="113">
        <v>31</v>
      </c>
      <c r="M513" s="113" t="s">
        <v>1849</v>
      </c>
      <c r="N513" s="351"/>
    </row>
    <row r="514" spans="1:14">
      <c r="A514" s="113" t="s">
        <v>345</v>
      </c>
      <c r="B514" s="113" t="s">
        <v>383</v>
      </c>
      <c r="C514" s="113">
        <v>98.5</v>
      </c>
      <c r="D514" s="113">
        <v>104.3</v>
      </c>
      <c r="E514" s="113">
        <v>98.45</v>
      </c>
      <c r="F514" s="113">
        <v>103.95</v>
      </c>
      <c r="G514" s="113">
        <v>103.8</v>
      </c>
      <c r="H514" s="113">
        <v>97.7</v>
      </c>
      <c r="I514" s="113">
        <v>2699352</v>
      </c>
      <c r="J514" s="113">
        <v>276539519.39999998</v>
      </c>
      <c r="K514" s="115">
        <v>43525</v>
      </c>
      <c r="L514" s="113">
        <v>22972</v>
      </c>
      <c r="M514" s="113" t="s">
        <v>804</v>
      </c>
      <c r="N514" s="351"/>
    </row>
    <row r="515" spans="1:14">
      <c r="A515" s="113" t="s">
        <v>805</v>
      </c>
      <c r="B515" s="113" t="s">
        <v>383</v>
      </c>
      <c r="C515" s="113">
        <v>417</v>
      </c>
      <c r="D515" s="113">
        <v>427.9</v>
      </c>
      <c r="E515" s="113">
        <v>410.1</v>
      </c>
      <c r="F515" s="113">
        <v>422.95</v>
      </c>
      <c r="G515" s="113">
        <v>422</v>
      </c>
      <c r="H515" s="113">
        <v>412.05</v>
      </c>
      <c r="I515" s="113">
        <v>1808609</v>
      </c>
      <c r="J515" s="113">
        <v>755094762.89999998</v>
      </c>
      <c r="K515" s="115">
        <v>43525</v>
      </c>
      <c r="L515" s="113">
        <v>49181</v>
      </c>
      <c r="M515" s="113" t="s">
        <v>806</v>
      </c>
      <c r="N515" s="351"/>
    </row>
    <row r="516" spans="1:14">
      <c r="A516" s="113" t="s">
        <v>73</v>
      </c>
      <c r="B516" s="113" t="s">
        <v>383</v>
      </c>
      <c r="C516" s="113">
        <v>780.5</v>
      </c>
      <c r="D516" s="113">
        <v>794.6</v>
      </c>
      <c r="E516" s="113">
        <v>778.05</v>
      </c>
      <c r="F516" s="113">
        <v>791.75</v>
      </c>
      <c r="G516" s="113">
        <v>792.15</v>
      </c>
      <c r="H516" s="113">
        <v>777.05</v>
      </c>
      <c r="I516" s="113">
        <v>1158050</v>
      </c>
      <c r="J516" s="113">
        <v>913156697.20000005</v>
      </c>
      <c r="K516" s="115">
        <v>43525</v>
      </c>
      <c r="L516" s="113">
        <v>27209</v>
      </c>
      <c r="M516" s="113" t="s">
        <v>1908</v>
      </c>
      <c r="N516" s="351"/>
    </row>
    <row r="517" spans="1:14">
      <c r="A517" s="113" t="s">
        <v>379</v>
      </c>
      <c r="B517" s="113" t="s">
        <v>383</v>
      </c>
      <c r="C517" s="113">
        <v>69</v>
      </c>
      <c r="D517" s="113">
        <v>69</v>
      </c>
      <c r="E517" s="113">
        <v>64.900000000000006</v>
      </c>
      <c r="F517" s="113">
        <v>65.7</v>
      </c>
      <c r="G517" s="113">
        <v>65.5</v>
      </c>
      <c r="H517" s="113">
        <v>66.75</v>
      </c>
      <c r="I517" s="113">
        <v>42021</v>
      </c>
      <c r="J517" s="113">
        <v>2766100.95</v>
      </c>
      <c r="K517" s="115">
        <v>43525</v>
      </c>
      <c r="L517" s="113">
        <v>471</v>
      </c>
      <c r="M517" s="113" t="s">
        <v>807</v>
      </c>
      <c r="N517" s="351"/>
    </row>
    <row r="518" spans="1:14">
      <c r="A518" s="113" t="s">
        <v>808</v>
      </c>
      <c r="B518" s="113" t="s">
        <v>383</v>
      </c>
      <c r="C518" s="113">
        <v>127.3</v>
      </c>
      <c r="D518" s="113">
        <v>130.69999999999999</v>
      </c>
      <c r="E518" s="113">
        <v>127.3</v>
      </c>
      <c r="F518" s="113">
        <v>129.25</v>
      </c>
      <c r="G518" s="113">
        <v>128.75</v>
      </c>
      <c r="H518" s="113">
        <v>125.55</v>
      </c>
      <c r="I518" s="113">
        <v>676367</v>
      </c>
      <c r="J518" s="113">
        <v>87396905.200000003</v>
      </c>
      <c r="K518" s="115">
        <v>43525</v>
      </c>
      <c r="L518" s="113">
        <v>13107</v>
      </c>
      <c r="M518" s="113" t="s">
        <v>809</v>
      </c>
      <c r="N518" s="351"/>
    </row>
    <row r="519" spans="1:14">
      <c r="A519" s="113" t="s">
        <v>810</v>
      </c>
      <c r="B519" s="113" t="s">
        <v>383</v>
      </c>
      <c r="C519" s="113">
        <v>716.45</v>
      </c>
      <c r="D519" s="113">
        <v>770</v>
      </c>
      <c r="E519" s="113">
        <v>704.65</v>
      </c>
      <c r="F519" s="113">
        <v>751.1</v>
      </c>
      <c r="G519" s="113">
        <v>767.05</v>
      </c>
      <c r="H519" s="113">
        <v>706</v>
      </c>
      <c r="I519" s="113">
        <v>5009</v>
      </c>
      <c r="J519" s="113">
        <v>3765217.15</v>
      </c>
      <c r="K519" s="115">
        <v>43525</v>
      </c>
      <c r="L519" s="113">
        <v>676</v>
      </c>
      <c r="M519" s="113" t="s">
        <v>811</v>
      </c>
      <c r="N519" s="351"/>
    </row>
    <row r="520" spans="1:14">
      <c r="A520" s="113" t="s">
        <v>812</v>
      </c>
      <c r="B520" s="113" t="s">
        <v>383</v>
      </c>
      <c r="C520" s="113">
        <v>139.05000000000001</v>
      </c>
      <c r="D520" s="113">
        <v>149</v>
      </c>
      <c r="E520" s="113">
        <v>139.05000000000001</v>
      </c>
      <c r="F520" s="113">
        <v>143.15</v>
      </c>
      <c r="G520" s="113">
        <v>143.65</v>
      </c>
      <c r="H520" s="113">
        <v>140.55000000000001</v>
      </c>
      <c r="I520" s="113">
        <v>198444</v>
      </c>
      <c r="J520" s="113">
        <v>28697921.600000001</v>
      </c>
      <c r="K520" s="115">
        <v>43525</v>
      </c>
      <c r="L520" s="113">
        <v>5022</v>
      </c>
      <c r="M520" s="113" t="s">
        <v>813</v>
      </c>
      <c r="N520" s="351"/>
    </row>
    <row r="521" spans="1:14">
      <c r="A521" s="113" t="s">
        <v>814</v>
      </c>
      <c r="B521" s="113" t="s">
        <v>383</v>
      </c>
      <c r="C521" s="113">
        <v>3.9</v>
      </c>
      <c r="D521" s="113">
        <v>3.9</v>
      </c>
      <c r="E521" s="113">
        <v>3.7</v>
      </c>
      <c r="F521" s="113">
        <v>3.8</v>
      </c>
      <c r="G521" s="113">
        <v>3.8</v>
      </c>
      <c r="H521" s="113">
        <v>3.75</v>
      </c>
      <c r="I521" s="113">
        <v>231570</v>
      </c>
      <c r="J521" s="113">
        <v>890035.6</v>
      </c>
      <c r="K521" s="115">
        <v>43525</v>
      </c>
      <c r="L521" s="113">
        <v>262</v>
      </c>
      <c r="M521" s="113" t="s">
        <v>815</v>
      </c>
      <c r="N521" s="351"/>
    </row>
    <row r="522" spans="1:14">
      <c r="A522" s="113" t="s">
        <v>816</v>
      </c>
      <c r="B522" s="113" t="s">
        <v>383</v>
      </c>
      <c r="C522" s="113">
        <v>547.9</v>
      </c>
      <c r="D522" s="113">
        <v>552.95000000000005</v>
      </c>
      <c r="E522" s="113">
        <v>534.9</v>
      </c>
      <c r="F522" s="113">
        <v>546.79999999999995</v>
      </c>
      <c r="G522" s="113">
        <v>542.79999999999995</v>
      </c>
      <c r="H522" s="113">
        <v>543.9</v>
      </c>
      <c r="I522" s="113">
        <v>11250</v>
      </c>
      <c r="J522" s="113">
        <v>6170699.1500000004</v>
      </c>
      <c r="K522" s="115">
        <v>43525</v>
      </c>
      <c r="L522" s="113">
        <v>270</v>
      </c>
      <c r="M522" s="113" t="s">
        <v>817</v>
      </c>
      <c r="N522" s="351"/>
    </row>
    <row r="523" spans="1:14">
      <c r="A523" s="113" t="s">
        <v>3325</v>
      </c>
      <c r="B523" s="113" t="s">
        <v>383</v>
      </c>
      <c r="C523" s="113">
        <v>450</v>
      </c>
      <c r="D523" s="113">
        <v>469.45</v>
      </c>
      <c r="E523" s="113">
        <v>450</v>
      </c>
      <c r="F523" s="113">
        <v>469.1</v>
      </c>
      <c r="G523" s="113">
        <v>469.45</v>
      </c>
      <c r="H523" s="113">
        <v>447.1</v>
      </c>
      <c r="I523" s="113">
        <v>1163</v>
      </c>
      <c r="J523" s="113">
        <v>540855.05000000005</v>
      </c>
      <c r="K523" s="115">
        <v>43525</v>
      </c>
      <c r="L523" s="113">
        <v>46</v>
      </c>
      <c r="M523" s="113" t="s">
        <v>3326</v>
      </c>
      <c r="N523" s="351"/>
    </row>
    <row r="524" spans="1:14">
      <c r="A524" s="113" t="s">
        <v>3327</v>
      </c>
      <c r="B524" s="113" t="s">
        <v>383</v>
      </c>
      <c r="C524" s="113">
        <v>1051.05</v>
      </c>
      <c r="D524" s="113">
        <v>1051.05</v>
      </c>
      <c r="E524" s="113">
        <v>1030</v>
      </c>
      <c r="F524" s="113">
        <v>1046</v>
      </c>
      <c r="G524" s="113">
        <v>1050</v>
      </c>
      <c r="H524" s="113">
        <v>1047.05</v>
      </c>
      <c r="I524" s="113">
        <v>562</v>
      </c>
      <c r="J524" s="113">
        <v>588052</v>
      </c>
      <c r="K524" s="115">
        <v>43525</v>
      </c>
      <c r="L524" s="113">
        <v>41</v>
      </c>
      <c r="M524" s="113" t="s">
        <v>3362</v>
      </c>
      <c r="N524" s="351"/>
    </row>
    <row r="525" spans="1:14">
      <c r="A525" s="113" t="s">
        <v>3128</v>
      </c>
      <c r="B525" s="113" t="s">
        <v>383</v>
      </c>
      <c r="C525" s="113">
        <v>86.5</v>
      </c>
      <c r="D525" s="113">
        <v>99.9</v>
      </c>
      <c r="E525" s="113">
        <v>86.5</v>
      </c>
      <c r="F525" s="113">
        <v>97.25</v>
      </c>
      <c r="G525" s="113">
        <v>97</v>
      </c>
      <c r="H525" s="113">
        <v>85.25</v>
      </c>
      <c r="I525" s="113">
        <v>187680</v>
      </c>
      <c r="J525" s="113">
        <v>17837331.149999999</v>
      </c>
      <c r="K525" s="115">
        <v>43525</v>
      </c>
      <c r="L525" s="113">
        <v>5788</v>
      </c>
      <c r="M525" s="113" t="s">
        <v>3129</v>
      </c>
      <c r="N525" s="351"/>
    </row>
    <row r="526" spans="1:14">
      <c r="A526" s="113" t="s">
        <v>818</v>
      </c>
      <c r="B526" s="113" t="s">
        <v>383</v>
      </c>
      <c r="C526" s="113">
        <v>249.8</v>
      </c>
      <c r="D526" s="113">
        <v>253.2</v>
      </c>
      <c r="E526" s="113">
        <v>248</v>
      </c>
      <c r="F526" s="113">
        <v>251.8</v>
      </c>
      <c r="G526" s="113">
        <v>253</v>
      </c>
      <c r="H526" s="113">
        <v>247.5</v>
      </c>
      <c r="I526" s="113">
        <v>395725</v>
      </c>
      <c r="J526" s="113">
        <v>99365502.849999994</v>
      </c>
      <c r="K526" s="115">
        <v>43525</v>
      </c>
      <c r="L526" s="113">
        <v>21420</v>
      </c>
      <c r="M526" s="113" t="s">
        <v>2795</v>
      </c>
      <c r="N526" s="351"/>
    </row>
    <row r="527" spans="1:14">
      <c r="A527" s="113" t="s">
        <v>2950</v>
      </c>
      <c r="B527" s="113" t="s">
        <v>383</v>
      </c>
      <c r="C527" s="113">
        <v>20.05</v>
      </c>
      <c r="D527" s="113">
        <v>21.5</v>
      </c>
      <c r="E527" s="113">
        <v>20.05</v>
      </c>
      <c r="F527" s="113">
        <v>21.35</v>
      </c>
      <c r="G527" s="113">
        <v>21.45</v>
      </c>
      <c r="H527" s="113">
        <v>19.899999999999999</v>
      </c>
      <c r="I527" s="113">
        <v>85727</v>
      </c>
      <c r="J527" s="113">
        <v>1763179.2</v>
      </c>
      <c r="K527" s="115">
        <v>43525</v>
      </c>
      <c r="L527" s="113">
        <v>130</v>
      </c>
      <c r="M527" s="113" t="s">
        <v>2951</v>
      </c>
      <c r="N527" s="351"/>
    </row>
    <row r="528" spans="1:14">
      <c r="A528" s="113" t="s">
        <v>308</v>
      </c>
      <c r="B528" s="113" t="s">
        <v>383</v>
      </c>
      <c r="C528" s="113">
        <v>91</v>
      </c>
      <c r="D528" s="113">
        <v>95</v>
      </c>
      <c r="E528" s="113">
        <v>91</v>
      </c>
      <c r="F528" s="113">
        <v>94.45</v>
      </c>
      <c r="G528" s="113">
        <v>94.25</v>
      </c>
      <c r="H528" s="113">
        <v>90.85</v>
      </c>
      <c r="I528" s="113">
        <v>1181857</v>
      </c>
      <c r="J528" s="113">
        <v>110840272.45</v>
      </c>
      <c r="K528" s="115">
        <v>43525</v>
      </c>
      <c r="L528" s="113">
        <v>6707</v>
      </c>
      <c r="M528" s="113" t="s">
        <v>819</v>
      </c>
      <c r="N528" s="351"/>
    </row>
    <row r="529" spans="1:14">
      <c r="A529" s="113" t="s">
        <v>181</v>
      </c>
      <c r="B529" s="113" t="s">
        <v>383</v>
      </c>
      <c r="C529" s="113">
        <v>7220</v>
      </c>
      <c r="D529" s="113">
        <v>7266.95</v>
      </c>
      <c r="E529" s="113">
        <v>7200</v>
      </c>
      <c r="F529" s="113">
        <v>7205.85</v>
      </c>
      <c r="G529" s="113">
        <v>7207</v>
      </c>
      <c r="H529" s="113">
        <v>7214</v>
      </c>
      <c r="I529" s="113">
        <v>4410</v>
      </c>
      <c r="J529" s="113">
        <v>31840279.75</v>
      </c>
      <c r="K529" s="115">
        <v>43525</v>
      </c>
      <c r="L529" s="113">
        <v>1465</v>
      </c>
      <c r="M529" s="113" t="s">
        <v>820</v>
      </c>
      <c r="N529" s="351"/>
    </row>
    <row r="530" spans="1:14">
      <c r="A530" s="113" t="s">
        <v>197</v>
      </c>
      <c r="B530" s="113" t="s">
        <v>383</v>
      </c>
      <c r="C530" s="113">
        <v>158.05000000000001</v>
      </c>
      <c r="D530" s="113">
        <v>160.9</v>
      </c>
      <c r="E530" s="113">
        <v>157.6</v>
      </c>
      <c r="F530" s="113">
        <v>159.15</v>
      </c>
      <c r="G530" s="113">
        <v>158.5</v>
      </c>
      <c r="H530" s="113">
        <v>157.25</v>
      </c>
      <c r="I530" s="113">
        <v>264674</v>
      </c>
      <c r="J530" s="113">
        <v>42295102.350000001</v>
      </c>
      <c r="K530" s="115">
        <v>43525</v>
      </c>
      <c r="L530" s="113">
        <v>3077</v>
      </c>
      <c r="M530" s="113" t="s">
        <v>821</v>
      </c>
      <c r="N530" s="351"/>
    </row>
    <row r="531" spans="1:14">
      <c r="A531" s="113" t="s">
        <v>2159</v>
      </c>
      <c r="B531" s="113" t="s">
        <v>383</v>
      </c>
      <c r="C531" s="113">
        <v>111.3</v>
      </c>
      <c r="D531" s="113">
        <v>124</v>
      </c>
      <c r="E531" s="113">
        <v>110.85</v>
      </c>
      <c r="F531" s="113">
        <v>122.3</v>
      </c>
      <c r="G531" s="113">
        <v>122.9</v>
      </c>
      <c r="H531" s="113">
        <v>110.4</v>
      </c>
      <c r="I531" s="113">
        <v>620575</v>
      </c>
      <c r="J531" s="113">
        <v>73570644.900000006</v>
      </c>
      <c r="K531" s="115">
        <v>43525</v>
      </c>
      <c r="L531" s="113">
        <v>4424</v>
      </c>
      <c r="M531" s="113" t="s">
        <v>2160</v>
      </c>
      <c r="N531" s="351"/>
    </row>
    <row r="532" spans="1:14">
      <c r="A532" s="113" t="s">
        <v>822</v>
      </c>
      <c r="B532" s="113" t="s">
        <v>3181</v>
      </c>
      <c r="C532" s="113">
        <v>4.5999999999999996</v>
      </c>
      <c r="D532" s="113">
        <v>4.8499999999999996</v>
      </c>
      <c r="E532" s="113">
        <v>4.5999999999999996</v>
      </c>
      <c r="F532" s="113">
        <v>4.8</v>
      </c>
      <c r="G532" s="113">
        <v>4.8499999999999996</v>
      </c>
      <c r="H532" s="113">
        <v>4.6500000000000004</v>
      </c>
      <c r="I532" s="113">
        <v>20191</v>
      </c>
      <c r="J532" s="113">
        <v>96837.35</v>
      </c>
      <c r="K532" s="115">
        <v>43525</v>
      </c>
      <c r="L532" s="113">
        <v>65</v>
      </c>
      <c r="M532" s="113" t="s">
        <v>823</v>
      </c>
      <c r="N532" s="351"/>
    </row>
    <row r="533" spans="1:14">
      <c r="A533" s="113" t="s">
        <v>2664</v>
      </c>
      <c r="B533" s="113" t="s">
        <v>383</v>
      </c>
      <c r="C533" s="113">
        <v>0.85</v>
      </c>
      <c r="D533" s="113">
        <v>0.85</v>
      </c>
      <c r="E533" s="113">
        <v>0.8</v>
      </c>
      <c r="F533" s="113">
        <v>0.85</v>
      </c>
      <c r="G533" s="113">
        <v>0.85</v>
      </c>
      <c r="H533" s="113">
        <v>0.8</v>
      </c>
      <c r="I533" s="113">
        <v>5960689</v>
      </c>
      <c r="J533" s="113">
        <v>5065741.55</v>
      </c>
      <c r="K533" s="115">
        <v>43525</v>
      </c>
      <c r="L533" s="113">
        <v>485</v>
      </c>
      <c r="M533" s="113" t="s">
        <v>2665</v>
      </c>
      <c r="N533" s="351"/>
    </row>
    <row r="534" spans="1:14">
      <c r="A534" s="113" t="s">
        <v>2796</v>
      </c>
      <c r="B534" s="113" t="s">
        <v>383</v>
      </c>
      <c r="C534" s="113">
        <v>9.3000000000000007</v>
      </c>
      <c r="D534" s="113">
        <v>10.35</v>
      </c>
      <c r="E534" s="113">
        <v>9.15</v>
      </c>
      <c r="F534" s="113">
        <v>10.199999999999999</v>
      </c>
      <c r="G534" s="113">
        <v>10.25</v>
      </c>
      <c r="H534" s="113">
        <v>9.4499999999999993</v>
      </c>
      <c r="I534" s="113">
        <v>5370</v>
      </c>
      <c r="J534" s="113">
        <v>53659.05</v>
      </c>
      <c r="K534" s="115">
        <v>43525</v>
      </c>
      <c r="L534" s="113">
        <v>59</v>
      </c>
      <c r="M534" s="113" t="s">
        <v>2797</v>
      </c>
      <c r="N534" s="351"/>
    </row>
    <row r="535" spans="1:14">
      <c r="A535" s="113" t="s">
        <v>3140</v>
      </c>
      <c r="B535" s="113" t="s">
        <v>3181</v>
      </c>
      <c r="C535" s="113">
        <v>8.85</v>
      </c>
      <c r="D535" s="113">
        <v>9.25</v>
      </c>
      <c r="E535" s="113">
        <v>8.4499999999999993</v>
      </c>
      <c r="F535" s="113">
        <v>9.25</v>
      </c>
      <c r="G535" s="113">
        <v>9.25</v>
      </c>
      <c r="H535" s="113">
        <v>8.85</v>
      </c>
      <c r="I535" s="113">
        <v>4241</v>
      </c>
      <c r="J535" s="113">
        <v>37588.85</v>
      </c>
      <c r="K535" s="115">
        <v>43525</v>
      </c>
      <c r="L535" s="113">
        <v>25</v>
      </c>
      <c r="M535" s="113" t="s">
        <v>3141</v>
      </c>
      <c r="N535" s="351"/>
    </row>
    <row r="536" spans="1:14">
      <c r="A536" s="113" t="s">
        <v>2101</v>
      </c>
      <c r="B536" s="113" t="s">
        <v>383</v>
      </c>
      <c r="C536" s="113">
        <v>79.95</v>
      </c>
      <c r="D536" s="113">
        <v>81.95</v>
      </c>
      <c r="E536" s="113">
        <v>78</v>
      </c>
      <c r="F536" s="113">
        <v>79.2</v>
      </c>
      <c r="G536" s="113">
        <v>79.099999999999994</v>
      </c>
      <c r="H536" s="113">
        <v>79.150000000000006</v>
      </c>
      <c r="I536" s="113">
        <v>107135</v>
      </c>
      <c r="J536" s="113">
        <v>8466513.5500000007</v>
      </c>
      <c r="K536" s="115">
        <v>43525</v>
      </c>
      <c r="L536" s="113">
        <v>696</v>
      </c>
      <c r="M536" s="113" t="s">
        <v>2102</v>
      </c>
      <c r="N536" s="351"/>
    </row>
    <row r="537" spans="1:14">
      <c r="A537" s="113" t="s">
        <v>824</v>
      </c>
      <c r="B537" s="113" t="s">
        <v>383</v>
      </c>
      <c r="C537" s="113">
        <v>69.75</v>
      </c>
      <c r="D537" s="113">
        <v>72.650000000000006</v>
      </c>
      <c r="E537" s="113">
        <v>69.5</v>
      </c>
      <c r="F537" s="113">
        <v>71.849999999999994</v>
      </c>
      <c r="G537" s="113">
        <v>71.8</v>
      </c>
      <c r="H537" s="113">
        <v>70.150000000000006</v>
      </c>
      <c r="I537" s="113">
        <v>65415</v>
      </c>
      <c r="J537" s="113">
        <v>4642214.3499999996</v>
      </c>
      <c r="K537" s="115">
        <v>43525</v>
      </c>
      <c r="L537" s="113">
        <v>931</v>
      </c>
      <c r="M537" s="113" t="s">
        <v>825</v>
      </c>
      <c r="N537" s="351"/>
    </row>
    <row r="538" spans="1:14">
      <c r="A538" s="113" t="s">
        <v>826</v>
      </c>
      <c r="B538" s="113" t="s">
        <v>383</v>
      </c>
      <c r="C538" s="113">
        <v>453</v>
      </c>
      <c r="D538" s="113">
        <v>504.8</v>
      </c>
      <c r="E538" s="113">
        <v>447.75</v>
      </c>
      <c r="F538" s="113">
        <v>494.5</v>
      </c>
      <c r="G538" s="113">
        <v>494</v>
      </c>
      <c r="H538" s="113">
        <v>444.3</v>
      </c>
      <c r="I538" s="113">
        <v>152725</v>
      </c>
      <c r="J538" s="113">
        <v>72766780.799999997</v>
      </c>
      <c r="K538" s="115">
        <v>43525</v>
      </c>
      <c r="L538" s="113">
        <v>7598</v>
      </c>
      <c r="M538" s="113" t="s">
        <v>827</v>
      </c>
      <c r="N538" s="351"/>
    </row>
    <row r="539" spans="1:14">
      <c r="A539" s="113" t="s">
        <v>1851</v>
      </c>
      <c r="B539" s="113" t="s">
        <v>383</v>
      </c>
      <c r="C539" s="113">
        <v>145.05000000000001</v>
      </c>
      <c r="D539" s="113">
        <v>149.80000000000001</v>
      </c>
      <c r="E539" s="113">
        <v>139.35</v>
      </c>
      <c r="F539" s="113">
        <v>146.55000000000001</v>
      </c>
      <c r="G539" s="113">
        <v>149.80000000000001</v>
      </c>
      <c r="H539" s="113">
        <v>141.9</v>
      </c>
      <c r="I539" s="113">
        <v>8617</v>
      </c>
      <c r="J539" s="113">
        <v>1234089.3999999999</v>
      </c>
      <c r="K539" s="115">
        <v>43525</v>
      </c>
      <c r="L539" s="113">
        <v>220</v>
      </c>
      <c r="M539" s="113" t="s">
        <v>1852</v>
      </c>
      <c r="N539" s="351"/>
    </row>
    <row r="540" spans="1:14">
      <c r="A540" s="113" t="s">
        <v>828</v>
      </c>
      <c r="B540" s="113" t="s">
        <v>383</v>
      </c>
      <c r="C540" s="113">
        <v>908.95</v>
      </c>
      <c r="D540" s="113">
        <v>924.9</v>
      </c>
      <c r="E540" s="113">
        <v>908.95</v>
      </c>
      <c r="F540" s="113">
        <v>921.75</v>
      </c>
      <c r="G540" s="113">
        <v>923</v>
      </c>
      <c r="H540" s="113">
        <v>909.55</v>
      </c>
      <c r="I540" s="113">
        <v>58160</v>
      </c>
      <c r="J540" s="113">
        <v>53526023.899999999</v>
      </c>
      <c r="K540" s="115">
        <v>43525</v>
      </c>
      <c r="L540" s="113">
        <v>4752</v>
      </c>
      <c r="M540" s="113" t="s">
        <v>829</v>
      </c>
      <c r="N540" s="351"/>
    </row>
    <row r="541" spans="1:14">
      <c r="A541" s="113" t="s">
        <v>830</v>
      </c>
      <c r="B541" s="113" t="s">
        <v>383</v>
      </c>
      <c r="C541" s="113">
        <v>120.5</v>
      </c>
      <c r="D541" s="113">
        <v>122.4</v>
      </c>
      <c r="E541" s="113">
        <v>120</v>
      </c>
      <c r="F541" s="113">
        <v>120.9</v>
      </c>
      <c r="G541" s="113">
        <v>120.95</v>
      </c>
      <c r="H541" s="113">
        <v>119.05</v>
      </c>
      <c r="I541" s="113">
        <v>570948</v>
      </c>
      <c r="J541" s="113">
        <v>68977262.950000003</v>
      </c>
      <c r="K541" s="115">
        <v>43525</v>
      </c>
      <c r="L541" s="113">
        <v>8357</v>
      </c>
      <c r="M541" s="113" t="s">
        <v>3368</v>
      </c>
      <c r="N541" s="351"/>
    </row>
    <row r="542" spans="1:14">
      <c r="A542" s="113" t="s">
        <v>3421</v>
      </c>
      <c r="B542" s="113" t="s">
        <v>3181</v>
      </c>
      <c r="C542" s="113">
        <v>14</v>
      </c>
      <c r="D542" s="113">
        <v>14</v>
      </c>
      <c r="E542" s="113">
        <v>14</v>
      </c>
      <c r="F542" s="113">
        <v>14</v>
      </c>
      <c r="G542" s="113">
        <v>14</v>
      </c>
      <c r="H542" s="113">
        <v>14.55</v>
      </c>
      <c r="I542" s="113">
        <v>11713</v>
      </c>
      <c r="J542" s="113">
        <v>163982</v>
      </c>
      <c r="K542" s="115">
        <v>43525</v>
      </c>
      <c r="L542" s="113">
        <v>8</v>
      </c>
      <c r="M542" s="113" t="s">
        <v>3422</v>
      </c>
      <c r="N542" s="351"/>
    </row>
    <row r="543" spans="1:14">
      <c r="A543" s="113" t="s">
        <v>831</v>
      </c>
      <c r="B543" s="113" t="s">
        <v>383</v>
      </c>
      <c r="C543" s="113">
        <v>870</v>
      </c>
      <c r="D543" s="113">
        <v>897</v>
      </c>
      <c r="E543" s="113">
        <v>855.05</v>
      </c>
      <c r="F543" s="113">
        <v>866.95</v>
      </c>
      <c r="G543" s="113">
        <v>866.8</v>
      </c>
      <c r="H543" s="113">
        <v>856.4</v>
      </c>
      <c r="I543" s="113">
        <v>17233</v>
      </c>
      <c r="J543" s="113">
        <v>14990716.9</v>
      </c>
      <c r="K543" s="115">
        <v>43525</v>
      </c>
      <c r="L543" s="113">
        <v>946</v>
      </c>
      <c r="M543" s="113" t="s">
        <v>832</v>
      </c>
      <c r="N543" s="351"/>
    </row>
    <row r="544" spans="1:14">
      <c r="A544" s="113" t="s">
        <v>833</v>
      </c>
      <c r="B544" s="113" t="s">
        <v>383</v>
      </c>
      <c r="C544" s="113">
        <v>56.25</v>
      </c>
      <c r="D544" s="113">
        <v>58.6</v>
      </c>
      <c r="E544" s="113">
        <v>56.2</v>
      </c>
      <c r="F544" s="113">
        <v>57.95</v>
      </c>
      <c r="G544" s="113">
        <v>57.95</v>
      </c>
      <c r="H544" s="113">
        <v>56.55</v>
      </c>
      <c r="I544" s="113">
        <v>20511</v>
      </c>
      <c r="J544" s="113">
        <v>1179208.8500000001</v>
      </c>
      <c r="K544" s="115">
        <v>43525</v>
      </c>
      <c r="L544" s="113">
        <v>270</v>
      </c>
      <c r="M544" s="113" t="s">
        <v>834</v>
      </c>
      <c r="N544" s="351"/>
    </row>
    <row r="545" spans="1:14">
      <c r="A545" s="113" t="s">
        <v>835</v>
      </c>
      <c r="B545" s="113" t="s">
        <v>383</v>
      </c>
      <c r="C545" s="113">
        <v>53.25</v>
      </c>
      <c r="D545" s="113">
        <v>53.5</v>
      </c>
      <c r="E545" s="113">
        <v>51.3</v>
      </c>
      <c r="F545" s="113">
        <v>52.95</v>
      </c>
      <c r="G545" s="113">
        <v>53.35</v>
      </c>
      <c r="H545" s="113">
        <v>52.5</v>
      </c>
      <c r="I545" s="113">
        <v>20186</v>
      </c>
      <c r="J545" s="113">
        <v>1061577.3</v>
      </c>
      <c r="K545" s="115">
        <v>43525</v>
      </c>
      <c r="L545" s="113">
        <v>279</v>
      </c>
      <c r="M545" s="113" t="s">
        <v>1975</v>
      </c>
      <c r="N545" s="351"/>
    </row>
    <row r="546" spans="1:14">
      <c r="A546" s="113" t="s">
        <v>2414</v>
      </c>
      <c r="B546" s="113" t="s">
        <v>383</v>
      </c>
      <c r="C546" s="113">
        <v>7.5</v>
      </c>
      <c r="D546" s="113">
        <v>7.55</v>
      </c>
      <c r="E546" s="113">
        <v>7.25</v>
      </c>
      <c r="F546" s="113">
        <v>7.4</v>
      </c>
      <c r="G546" s="113">
        <v>7.45</v>
      </c>
      <c r="H546" s="113">
        <v>7.3</v>
      </c>
      <c r="I546" s="113">
        <v>1260294</v>
      </c>
      <c r="J546" s="113">
        <v>9358023.3000000007</v>
      </c>
      <c r="K546" s="115">
        <v>43525</v>
      </c>
      <c r="L546" s="113">
        <v>1278</v>
      </c>
      <c r="M546" s="113" t="s">
        <v>2415</v>
      </c>
      <c r="N546" s="351"/>
    </row>
    <row r="547" spans="1:14">
      <c r="A547" s="113" t="s">
        <v>2537</v>
      </c>
      <c r="B547" s="113" t="s">
        <v>383</v>
      </c>
      <c r="C547" s="113">
        <v>657.25</v>
      </c>
      <c r="D547" s="113">
        <v>675</v>
      </c>
      <c r="E547" s="113">
        <v>655</v>
      </c>
      <c r="F547" s="113">
        <v>670.75</v>
      </c>
      <c r="G547" s="113">
        <v>671</v>
      </c>
      <c r="H547" s="113">
        <v>652.79999999999995</v>
      </c>
      <c r="I547" s="113">
        <v>36976</v>
      </c>
      <c r="J547" s="113">
        <v>24655640.649999999</v>
      </c>
      <c r="K547" s="115">
        <v>43525</v>
      </c>
      <c r="L547" s="113">
        <v>2312</v>
      </c>
      <c r="M547" s="113" t="s">
        <v>2538</v>
      </c>
      <c r="N547" s="351"/>
    </row>
    <row r="548" spans="1:14">
      <c r="A548" s="113" t="s">
        <v>2798</v>
      </c>
      <c r="B548" s="113" t="s">
        <v>383</v>
      </c>
      <c r="C548" s="113">
        <v>437.3</v>
      </c>
      <c r="D548" s="113">
        <v>444</v>
      </c>
      <c r="E548" s="113">
        <v>435.5</v>
      </c>
      <c r="F548" s="113">
        <v>437.05</v>
      </c>
      <c r="G548" s="113">
        <v>437</v>
      </c>
      <c r="H548" s="113">
        <v>435.55</v>
      </c>
      <c r="I548" s="113">
        <v>3074</v>
      </c>
      <c r="J548" s="113">
        <v>1346905.45</v>
      </c>
      <c r="K548" s="115">
        <v>43525</v>
      </c>
      <c r="L548" s="113">
        <v>231</v>
      </c>
      <c r="M548" s="113" t="s">
        <v>2799</v>
      </c>
      <c r="N548" s="351"/>
    </row>
    <row r="549" spans="1:14">
      <c r="A549" s="113" t="s">
        <v>2952</v>
      </c>
      <c r="B549" s="113" t="s">
        <v>383</v>
      </c>
      <c r="C549" s="113">
        <v>68.400000000000006</v>
      </c>
      <c r="D549" s="113">
        <v>71.25</v>
      </c>
      <c r="E549" s="113">
        <v>67.45</v>
      </c>
      <c r="F549" s="113">
        <v>69.599999999999994</v>
      </c>
      <c r="G549" s="113">
        <v>69.8</v>
      </c>
      <c r="H549" s="113">
        <v>67.5</v>
      </c>
      <c r="I549" s="113">
        <v>27495</v>
      </c>
      <c r="J549" s="113">
        <v>1910581.45</v>
      </c>
      <c r="K549" s="115">
        <v>43525</v>
      </c>
      <c r="L549" s="113">
        <v>728</v>
      </c>
      <c r="M549" s="113" t="s">
        <v>2953</v>
      </c>
      <c r="N549" s="351"/>
    </row>
    <row r="550" spans="1:14">
      <c r="A550" s="113" t="s">
        <v>836</v>
      </c>
      <c r="B550" s="113" t="s">
        <v>383</v>
      </c>
      <c r="C550" s="113">
        <v>25.35</v>
      </c>
      <c r="D550" s="113">
        <v>26.85</v>
      </c>
      <c r="E550" s="113">
        <v>24.95</v>
      </c>
      <c r="F550" s="113">
        <v>25.9</v>
      </c>
      <c r="G550" s="113">
        <v>25.9</v>
      </c>
      <c r="H550" s="113">
        <v>24.95</v>
      </c>
      <c r="I550" s="113">
        <v>400716</v>
      </c>
      <c r="J550" s="113">
        <v>10398890.15</v>
      </c>
      <c r="K550" s="115">
        <v>43525</v>
      </c>
      <c r="L550" s="113">
        <v>2299</v>
      </c>
      <c r="M550" s="113" t="s">
        <v>837</v>
      </c>
      <c r="N550" s="351"/>
    </row>
    <row r="551" spans="1:14">
      <c r="A551" s="113" t="s">
        <v>838</v>
      </c>
      <c r="B551" s="113" t="s">
        <v>383</v>
      </c>
      <c r="C551" s="113">
        <v>658.35</v>
      </c>
      <c r="D551" s="113">
        <v>666</v>
      </c>
      <c r="E551" s="113">
        <v>658.3</v>
      </c>
      <c r="F551" s="113">
        <v>662.15</v>
      </c>
      <c r="G551" s="113">
        <v>663.35</v>
      </c>
      <c r="H551" s="113">
        <v>659.1</v>
      </c>
      <c r="I551" s="113">
        <v>3158</v>
      </c>
      <c r="J551" s="113">
        <v>2093809.45</v>
      </c>
      <c r="K551" s="115">
        <v>43525</v>
      </c>
      <c r="L551" s="113">
        <v>285</v>
      </c>
      <c r="M551" s="113" t="s">
        <v>839</v>
      </c>
      <c r="N551" s="351"/>
    </row>
    <row r="552" spans="1:14">
      <c r="A552" s="113" t="s">
        <v>74</v>
      </c>
      <c r="B552" s="113" t="s">
        <v>383</v>
      </c>
      <c r="C552" s="113">
        <v>717.5</v>
      </c>
      <c r="D552" s="113">
        <v>727</v>
      </c>
      <c r="E552" s="113">
        <v>705.1</v>
      </c>
      <c r="F552" s="113">
        <v>707.55</v>
      </c>
      <c r="G552" s="113">
        <v>707</v>
      </c>
      <c r="H552" s="113">
        <v>715.35</v>
      </c>
      <c r="I552" s="113">
        <v>1371695</v>
      </c>
      <c r="J552" s="113">
        <v>979121011.10000002</v>
      </c>
      <c r="K552" s="115">
        <v>43525</v>
      </c>
      <c r="L552" s="113">
        <v>33916</v>
      </c>
      <c r="M552" s="113" t="s">
        <v>840</v>
      </c>
      <c r="N552" s="351"/>
    </row>
    <row r="553" spans="1:14">
      <c r="A553" s="113" t="s">
        <v>3453</v>
      </c>
      <c r="B553" s="113" t="s">
        <v>3181</v>
      </c>
      <c r="C553" s="113">
        <v>1</v>
      </c>
      <c r="D553" s="113">
        <v>1</v>
      </c>
      <c r="E553" s="113">
        <v>1</v>
      </c>
      <c r="F553" s="113">
        <v>1</v>
      </c>
      <c r="G553" s="113">
        <v>1</v>
      </c>
      <c r="H553" s="113">
        <v>0.95</v>
      </c>
      <c r="I553" s="113">
        <v>12235</v>
      </c>
      <c r="J553" s="113">
        <v>12235</v>
      </c>
      <c r="K553" s="115">
        <v>43525</v>
      </c>
      <c r="L553" s="113">
        <v>6</v>
      </c>
      <c r="M553" s="113" t="s">
        <v>3454</v>
      </c>
      <c r="N553" s="351"/>
    </row>
    <row r="554" spans="1:14">
      <c r="A554" s="113" t="s">
        <v>841</v>
      </c>
      <c r="B554" s="113" t="s">
        <v>383</v>
      </c>
      <c r="C554" s="113">
        <v>24.6</v>
      </c>
      <c r="D554" s="113">
        <v>25.45</v>
      </c>
      <c r="E554" s="113">
        <v>24.05</v>
      </c>
      <c r="F554" s="113">
        <v>25.25</v>
      </c>
      <c r="G554" s="113">
        <v>25.25</v>
      </c>
      <c r="H554" s="113">
        <v>24.2</v>
      </c>
      <c r="I554" s="113">
        <v>230295</v>
      </c>
      <c r="J554" s="113">
        <v>5727272.0999999996</v>
      </c>
      <c r="K554" s="115">
        <v>43525</v>
      </c>
      <c r="L554" s="113">
        <v>772</v>
      </c>
      <c r="M554" s="113" t="s">
        <v>842</v>
      </c>
      <c r="N554" s="351"/>
    </row>
    <row r="555" spans="1:14">
      <c r="A555" s="113" t="s">
        <v>2753</v>
      </c>
      <c r="B555" s="113" t="s">
        <v>383</v>
      </c>
      <c r="C555" s="113">
        <v>7.1</v>
      </c>
      <c r="D555" s="113">
        <v>7.45</v>
      </c>
      <c r="E555" s="113">
        <v>7</v>
      </c>
      <c r="F555" s="113">
        <v>7.45</v>
      </c>
      <c r="G555" s="113">
        <v>7.45</v>
      </c>
      <c r="H555" s="113">
        <v>7.1</v>
      </c>
      <c r="I555" s="113">
        <v>2030</v>
      </c>
      <c r="J555" s="113">
        <v>15103.25</v>
      </c>
      <c r="K555" s="115">
        <v>43525</v>
      </c>
      <c r="L555" s="113">
        <v>10</v>
      </c>
      <c r="M555" s="113" t="s">
        <v>2754</v>
      </c>
      <c r="N555" s="351"/>
    </row>
    <row r="556" spans="1:14">
      <c r="A556" s="113" t="s">
        <v>843</v>
      </c>
      <c r="B556" s="113" t="s">
        <v>383</v>
      </c>
      <c r="C556" s="113">
        <v>12.2</v>
      </c>
      <c r="D556" s="113">
        <v>12.45</v>
      </c>
      <c r="E556" s="113">
        <v>12.1</v>
      </c>
      <c r="F556" s="113">
        <v>12.35</v>
      </c>
      <c r="G556" s="113">
        <v>12.4</v>
      </c>
      <c r="H556" s="113">
        <v>12.1</v>
      </c>
      <c r="I556" s="113">
        <v>1855630</v>
      </c>
      <c r="J556" s="113">
        <v>22821646.600000001</v>
      </c>
      <c r="K556" s="115">
        <v>43525</v>
      </c>
      <c r="L556" s="113">
        <v>2410</v>
      </c>
      <c r="M556" s="113" t="s">
        <v>844</v>
      </c>
      <c r="N556" s="351"/>
    </row>
    <row r="557" spans="1:14">
      <c r="A557" s="113" t="s">
        <v>845</v>
      </c>
      <c r="B557" s="113" t="s">
        <v>383</v>
      </c>
      <c r="C557" s="113">
        <v>196.35</v>
      </c>
      <c r="D557" s="113">
        <v>198</v>
      </c>
      <c r="E557" s="113">
        <v>192.05</v>
      </c>
      <c r="F557" s="113">
        <v>192.45</v>
      </c>
      <c r="G557" s="113">
        <v>192.1</v>
      </c>
      <c r="H557" s="113">
        <v>195.4</v>
      </c>
      <c r="I557" s="113">
        <v>7406</v>
      </c>
      <c r="J557" s="113">
        <v>1437875</v>
      </c>
      <c r="K557" s="115">
        <v>43525</v>
      </c>
      <c r="L557" s="113">
        <v>288</v>
      </c>
      <c r="M557" s="113" t="s">
        <v>846</v>
      </c>
      <c r="N557" s="351"/>
    </row>
    <row r="558" spans="1:14">
      <c r="A558" s="113" t="s">
        <v>848</v>
      </c>
      <c r="B558" s="113" t="s">
        <v>383</v>
      </c>
      <c r="C558" s="113">
        <v>19.5</v>
      </c>
      <c r="D558" s="113">
        <v>20.399999999999999</v>
      </c>
      <c r="E558" s="113">
        <v>19.45</v>
      </c>
      <c r="F558" s="113">
        <v>19.8</v>
      </c>
      <c r="G558" s="113">
        <v>19.7</v>
      </c>
      <c r="H558" s="113">
        <v>19.350000000000001</v>
      </c>
      <c r="I558" s="113">
        <v>724453</v>
      </c>
      <c r="J558" s="113">
        <v>14334884.6</v>
      </c>
      <c r="K558" s="115">
        <v>43525</v>
      </c>
      <c r="L558" s="113">
        <v>1871</v>
      </c>
      <c r="M558" s="113" t="s">
        <v>849</v>
      </c>
      <c r="N558" s="351"/>
    </row>
    <row r="559" spans="1:14">
      <c r="A559" s="113" t="s">
        <v>75</v>
      </c>
      <c r="B559" s="113" t="s">
        <v>383</v>
      </c>
      <c r="C559" s="113">
        <v>1055</v>
      </c>
      <c r="D559" s="113">
        <v>1061.4000000000001</v>
      </c>
      <c r="E559" s="113">
        <v>1043.75</v>
      </c>
      <c r="F559" s="113">
        <v>1052.5999999999999</v>
      </c>
      <c r="G559" s="113">
        <v>1057</v>
      </c>
      <c r="H559" s="113">
        <v>1053.9000000000001</v>
      </c>
      <c r="I559" s="113">
        <v>1147955</v>
      </c>
      <c r="J559" s="113">
        <v>1208318807.25</v>
      </c>
      <c r="K559" s="115">
        <v>43525</v>
      </c>
      <c r="L559" s="113">
        <v>63293</v>
      </c>
      <c r="M559" s="113" t="s">
        <v>850</v>
      </c>
      <c r="N559" s="351"/>
    </row>
    <row r="560" spans="1:14">
      <c r="A560" s="113" t="s">
        <v>76</v>
      </c>
      <c r="B560" s="113" t="s">
        <v>383</v>
      </c>
      <c r="C560" s="113">
        <v>1850.4</v>
      </c>
      <c r="D560" s="113">
        <v>1863.4</v>
      </c>
      <c r="E560" s="113">
        <v>1838.3</v>
      </c>
      <c r="F560" s="113">
        <v>1859.45</v>
      </c>
      <c r="G560" s="113">
        <v>1859.8</v>
      </c>
      <c r="H560" s="113">
        <v>1841.2</v>
      </c>
      <c r="I560" s="113">
        <v>2679223</v>
      </c>
      <c r="J560" s="113">
        <v>4960916150.1999998</v>
      </c>
      <c r="K560" s="115">
        <v>43525</v>
      </c>
      <c r="L560" s="113">
        <v>90888</v>
      </c>
      <c r="M560" s="113" t="s">
        <v>851</v>
      </c>
      <c r="N560" s="351"/>
    </row>
    <row r="561" spans="1:14">
      <c r="A561" s="113" t="s">
        <v>2766</v>
      </c>
      <c r="B561" s="113" t="s">
        <v>383</v>
      </c>
      <c r="C561" s="113">
        <v>1374.9</v>
      </c>
      <c r="D561" s="113">
        <v>1416</v>
      </c>
      <c r="E561" s="113">
        <v>1370</v>
      </c>
      <c r="F561" s="113">
        <v>1410.7</v>
      </c>
      <c r="G561" s="113">
        <v>1410.1</v>
      </c>
      <c r="H561" s="113">
        <v>1370.4</v>
      </c>
      <c r="I561" s="113">
        <v>138760</v>
      </c>
      <c r="J561" s="113">
        <v>194916355.75</v>
      </c>
      <c r="K561" s="115">
        <v>43525</v>
      </c>
      <c r="L561" s="113">
        <v>11122</v>
      </c>
      <c r="M561" s="113" t="s">
        <v>2767</v>
      </c>
      <c r="N561" s="351"/>
    </row>
    <row r="562" spans="1:14">
      <c r="A562" s="113" t="s">
        <v>77</v>
      </c>
      <c r="B562" s="113" t="s">
        <v>383</v>
      </c>
      <c r="C562" s="113">
        <v>2086.25</v>
      </c>
      <c r="D562" s="113">
        <v>2100.9</v>
      </c>
      <c r="E562" s="113">
        <v>2077</v>
      </c>
      <c r="F562" s="113">
        <v>2083.35</v>
      </c>
      <c r="G562" s="113">
        <v>2080</v>
      </c>
      <c r="H562" s="113">
        <v>2077.5500000000002</v>
      </c>
      <c r="I562" s="113">
        <v>2338232</v>
      </c>
      <c r="J562" s="113">
        <v>4880142636.8500004</v>
      </c>
      <c r="K562" s="115">
        <v>43525</v>
      </c>
      <c r="L562" s="113">
        <v>106043</v>
      </c>
      <c r="M562" s="113" t="s">
        <v>852</v>
      </c>
      <c r="N562" s="351"/>
    </row>
    <row r="563" spans="1:14">
      <c r="A563" s="113" t="s">
        <v>2307</v>
      </c>
      <c r="B563" s="113" t="s">
        <v>383</v>
      </c>
      <c r="C563" s="113">
        <v>351.8</v>
      </c>
      <c r="D563" s="113">
        <v>364</v>
      </c>
      <c r="E563" s="113">
        <v>351.8</v>
      </c>
      <c r="F563" s="113">
        <v>362.95</v>
      </c>
      <c r="G563" s="113">
        <v>362.6</v>
      </c>
      <c r="H563" s="113">
        <v>352.25</v>
      </c>
      <c r="I563" s="113">
        <v>1162447</v>
      </c>
      <c r="J563" s="113">
        <v>419361040.30000001</v>
      </c>
      <c r="K563" s="115">
        <v>43525</v>
      </c>
      <c r="L563" s="113">
        <v>17742</v>
      </c>
      <c r="M563" s="113" t="s">
        <v>2308</v>
      </c>
      <c r="N563" s="351"/>
    </row>
    <row r="564" spans="1:14">
      <c r="A564" s="113" t="s">
        <v>2232</v>
      </c>
      <c r="B564" s="113" t="s">
        <v>383</v>
      </c>
      <c r="C564" s="113">
        <v>3023.5</v>
      </c>
      <c r="D564" s="113">
        <v>3023.5</v>
      </c>
      <c r="E564" s="113">
        <v>2984.1</v>
      </c>
      <c r="F564" s="113">
        <v>2986.7</v>
      </c>
      <c r="G564" s="113">
        <v>2990</v>
      </c>
      <c r="H564" s="113">
        <v>3032</v>
      </c>
      <c r="I564" s="113">
        <v>1002</v>
      </c>
      <c r="J564" s="113">
        <v>3006799.75</v>
      </c>
      <c r="K564" s="115">
        <v>43525</v>
      </c>
      <c r="L564" s="113">
        <v>186</v>
      </c>
      <c r="M564" s="113" t="s">
        <v>2233</v>
      </c>
      <c r="N564" s="351"/>
    </row>
    <row r="565" spans="1:14">
      <c r="A565" s="113" t="s">
        <v>853</v>
      </c>
      <c r="B565" s="113" t="s">
        <v>383</v>
      </c>
      <c r="C565" s="113">
        <v>1125.4100000000001</v>
      </c>
      <c r="D565" s="113">
        <v>1129.43</v>
      </c>
      <c r="E565" s="113">
        <v>1125.4100000000001</v>
      </c>
      <c r="F565" s="113">
        <v>1128</v>
      </c>
      <c r="G565" s="113">
        <v>1128</v>
      </c>
      <c r="H565" s="113">
        <v>1121.92</v>
      </c>
      <c r="I565" s="113">
        <v>97</v>
      </c>
      <c r="J565" s="113">
        <v>109438.71</v>
      </c>
      <c r="K565" s="115">
        <v>43525</v>
      </c>
      <c r="L565" s="113">
        <v>18</v>
      </c>
      <c r="M565" s="113" t="s">
        <v>854</v>
      </c>
      <c r="N565" s="351"/>
    </row>
    <row r="566" spans="1:14">
      <c r="A566" s="113" t="s">
        <v>3394</v>
      </c>
      <c r="B566" s="113" t="s">
        <v>383</v>
      </c>
      <c r="C566" s="113">
        <v>3764</v>
      </c>
      <c r="D566" s="113">
        <v>3771.52</v>
      </c>
      <c r="E566" s="113">
        <v>3764</v>
      </c>
      <c r="F566" s="113">
        <v>3771.52</v>
      </c>
      <c r="G566" s="113">
        <v>3771.52</v>
      </c>
      <c r="H566" s="113">
        <v>3765.17</v>
      </c>
      <c r="I566" s="113">
        <v>3</v>
      </c>
      <c r="J566" s="113">
        <v>11307.04</v>
      </c>
      <c r="K566" s="115">
        <v>43525</v>
      </c>
      <c r="L566" s="113">
        <v>2</v>
      </c>
      <c r="M566" s="113" t="s">
        <v>3395</v>
      </c>
      <c r="N566" s="351"/>
    </row>
    <row r="567" spans="1:14">
      <c r="A567" s="113" t="s">
        <v>78</v>
      </c>
      <c r="B567" s="113" t="s">
        <v>383</v>
      </c>
      <c r="C567" s="113">
        <v>22.85</v>
      </c>
      <c r="D567" s="113">
        <v>23.55</v>
      </c>
      <c r="E567" s="113">
        <v>22.85</v>
      </c>
      <c r="F567" s="113">
        <v>23.35</v>
      </c>
      <c r="G567" s="113">
        <v>23.3</v>
      </c>
      <c r="H567" s="113">
        <v>22.75</v>
      </c>
      <c r="I567" s="113">
        <v>1926353</v>
      </c>
      <c r="J567" s="113">
        <v>44903264.700000003</v>
      </c>
      <c r="K567" s="115">
        <v>43525</v>
      </c>
      <c r="L567" s="113">
        <v>5337</v>
      </c>
      <c r="M567" s="113" t="s">
        <v>855</v>
      </c>
      <c r="N567" s="351"/>
    </row>
    <row r="568" spans="1:14">
      <c r="A568" s="113" t="s">
        <v>856</v>
      </c>
      <c r="B568" s="113" t="s">
        <v>383</v>
      </c>
      <c r="C568" s="113">
        <v>2075</v>
      </c>
      <c r="D568" s="113">
        <v>2115</v>
      </c>
      <c r="E568" s="113">
        <v>2040.05</v>
      </c>
      <c r="F568" s="113">
        <v>2093.9</v>
      </c>
      <c r="G568" s="113">
        <v>2082.5</v>
      </c>
      <c r="H568" s="113">
        <v>2041.4</v>
      </c>
      <c r="I568" s="113">
        <v>305286</v>
      </c>
      <c r="J568" s="113">
        <v>633234339.70000005</v>
      </c>
      <c r="K568" s="115">
        <v>43525</v>
      </c>
      <c r="L568" s="113">
        <v>31661</v>
      </c>
      <c r="M568" s="113" t="s">
        <v>2800</v>
      </c>
      <c r="N568" s="351"/>
    </row>
    <row r="569" spans="1:14">
      <c r="A569" s="113" t="s">
        <v>857</v>
      </c>
      <c r="B569" s="113" t="s">
        <v>383</v>
      </c>
      <c r="C569" s="113">
        <v>153</v>
      </c>
      <c r="D569" s="113">
        <v>158</v>
      </c>
      <c r="E569" s="113">
        <v>152.9</v>
      </c>
      <c r="F569" s="113">
        <v>157.80000000000001</v>
      </c>
      <c r="G569" s="113">
        <v>157.4</v>
      </c>
      <c r="H569" s="113">
        <v>152.35</v>
      </c>
      <c r="I569" s="113">
        <v>156072</v>
      </c>
      <c r="J569" s="113">
        <v>24358113.050000001</v>
      </c>
      <c r="K569" s="115">
        <v>43525</v>
      </c>
      <c r="L569" s="113">
        <v>5480</v>
      </c>
      <c r="M569" s="113" t="s">
        <v>2954</v>
      </c>
      <c r="N569" s="351"/>
    </row>
    <row r="570" spans="1:14">
      <c r="A570" s="113" t="s">
        <v>858</v>
      </c>
      <c r="B570" s="113" t="s">
        <v>383</v>
      </c>
      <c r="C570" s="113">
        <v>103.45</v>
      </c>
      <c r="D570" s="113">
        <v>105.9</v>
      </c>
      <c r="E570" s="113">
        <v>102</v>
      </c>
      <c r="F570" s="113">
        <v>103.95</v>
      </c>
      <c r="G570" s="113">
        <v>104</v>
      </c>
      <c r="H570" s="113">
        <v>102.05</v>
      </c>
      <c r="I570" s="113">
        <v>18231</v>
      </c>
      <c r="J570" s="113">
        <v>1893528.85</v>
      </c>
      <c r="K570" s="115">
        <v>43525</v>
      </c>
      <c r="L570" s="113">
        <v>536</v>
      </c>
      <c r="M570" s="113" t="s">
        <v>859</v>
      </c>
      <c r="N570" s="351"/>
    </row>
    <row r="571" spans="1:14">
      <c r="A571" s="113" t="s">
        <v>860</v>
      </c>
      <c r="B571" s="113" t="s">
        <v>383</v>
      </c>
      <c r="C571" s="113">
        <v>457.4</v>
      </c>
      <c r="D571" s="113">
        <v>463.95</v>
      </c>
      <c r="E571" s="113">
        <v>453</v>
      </c>
      <c r="F571" s="113">
        <v>454.35</v>
      </c>
      <c r="G571" s="113">
        <v>457</v>
      </c>
      <c r="H571" s="113">
        <v>456.85</v>
      </c>
      <c r="I571" s="113">
        <v>20517</v>
      </c>
      <c r="J571" s="113">
        <v>9412923.6500000004</v>
      </c>
      <c r="K571" s="115">
        <v>43525</v>
      </c>
      <c r="L571" s="113">
        <v>837</v>
      </c>
      <c r="M571" s="113" t="s">
        <v>2214</v>
      </c>
      <c r="N571" s="351"/>
    </row>
    <row r="572" spans="1:14">
      <c r="A572" s="113" t="s">
        <v>79</v>
      </c>
      <c r="B572" s="113" t="s">
        <v>383</v>
      </c>
      <c r="C572" s="113">
        <v>2649.9</v>
      </c>
      <c r="D572" s="113">
        <v>2690.6</v>
      </c>
      <c r="E572" s="113">
        <v>2640.05</v>
      </c>
      <c r="F572" s="113">
        <v>2675.6</v>
      </c>
      <c r="G572" s="113">
        <v>2682</v>
      </c>
      <c r="H572" s="113">
        <v>2628.1</v>
      </c>
      <c r="I572" s="113">
        <v>918224</v>
      </c>
      <c r="J572" s="113">
        <v>2453459024.1500001</v>
      </c>
      <c r="K572" s="115">
        <v>43525</v>
      </c>
      <c r="L572" s="113">
        <v>48034</v>
      </c>
      <c r="M572" s="113" t="s">
        <v>861</v>
      </c>
      <c r="N572" s="351"/>
    </row>
    <row r="573" spans="1:14">
      <c r="A573" s="113" t="s">
        <v>862</v>
      </c>
      <c r="B573" s="113" t="s">
        <v>383</v>
      </c>
      <c r="C573" s="113">
        <v>1313</v>
      </c>
      <c r="D573" s="113">
        <v>1364.8</v>
      </c>
      <c r="E573" s="113">
        <v>1311</v>
      </c>
      <c r="F573" s="113">
        <v>1325.9</v>
      </c>
      <c r="G573" s="113">
        <v>1330</v>
      </c>
      <c r="H573" s="113">
        <v>1293.5999999999999</v>
      </c>
      <c r="I573" s="113">
        <v>1854</v>
      </c>
      <c r="J573" s="113">
        <v>2459011.65</v>
      </c>
      <c r="K573" s="115">
        <v>43525</v>
      </c>
      <c r="L573" s="113">
        <v>231</v>
      </c>
      <c r="M573" s="113" t="s">
        <v>863</v>
      </c>
      <c r="N573" s="351"/>
    </row>
    <row r="574" spans="1:14">
      <c r="A574" s="113" t="s">
        <v>3222</v>
      </c>
      <c r="B574" s="113" t="s">
        <v>3181</v>
      </c>
      <c r="C574" s="113">
        <v>21.8</v>
      </c>
      <c r="D574" s="113">
        <v>21.9</v>
      </c>
      <c r="E574" s="113">
        <v>21.5</v>
      </c>
      <c r="F574" s="113">
        <v>21.9</v>
      </c>
      <c r="G574" s="113">
        <v>21.9</v>
      </c>
      <c r="H574" s="113">
        <v>20.95</v>
      </c>
      <c r="I574" s="113">
        <v>2367</v>
      </c>
      <c r="J574" s="113">
        <v>51693.25</v>
      </c>
      <c r="K574" s="115">
        <v>43525</v>
      </c>
      <c r="L574" s="113">
        <v>20</v>
      </c>
      <c r="M574" s="113" t="s">
        <v>3223</v>
      </c>
      <c r="N574" s="351"/>
    </row>
    <row r="575" spans="1:14">
      <c r="A575" s="113" t="s">
        <v>80</v>
      </c>
      <c r="B575" s="113" t="s">
        <v>383</v>
      </c>
      <c r="C575" s="113">
        <v>354.7</v>
      </c>
      <c r="D575" s="113">
        <v>360.4</v>
      </c>
      <c r="E575" s="113">
        <v>354.7</v>
      </c>
      <c r="F575" s="113">
        <v>358.55</v>
      </c>
      <c r="G575" s="113">
        <v>359.2</v>
      </c>
      <c r="H575" s="113">
        <v>354.7</v>
      </c>
      <c r="I575" s="113">
        <v>522224</v>
      </c>
      <c r="J575" s="113">
        <v>186628775.69999999</v>
      </c>
      <c r="K575" s="115">
        <v>43525</v>
      </c>
      <c r="L575" s="113">
        <v>10485</v>
      </c>
      <c r="M575" s="113" t="s">
        <v>864</v>
      </c>
      <c r="N575" s="351"/>
    </row>
    <row r="576" spans="1:14">
      <c r="A576" s="113" t="s">
        <v>865</v>
      </c>
      <c r="B576" s="113" t="s">
        <v>383</v>
      </c>
      <c r="C576" s="113">
        <v>21.25</v>
      </c>
      <c r="D576" s="113">
        <v>21.9</v>
      </c>
      <c r="E576" s="113">
        <v>21.25</v>
      </c>
      <c r="F576" s="113">
        <v>21.75</v>
      </c>
      <c r="G576" s="113">
        <v>21.75</v>
      </c>
      <c r="H576" s="113">
        <v>21.15</v>
      </c>
      <c r="I576" s="113">
        <v>1228357</v>
      </c>
      <c r="J576" s="113">
        <v>26595893.899999999</v>
      </c>
      <c r="K576" s="115">
        <v>43525</v>
      </c>
      <c r="L576" s="113">
        <v>1757</v>
      </c>
      <c r="M576" s="113" t="s">
        <v>2801</v>
      </c>
      <c r="N576" s="351"/>
    </row>
    <row r="577" spans="1:14">
      <c r="A577" s="113" t="s">
        <v>2955</v>
      </c>
      <c r="B577" s="113" t="s">
        <v>383</v>
      </c>
      <c r="C577" s="113">
        <v>194</v>
      </c>
      <c r="D577" s="113">
        <v>208.7</v>
      </c>
      <c r="E577" s="113">
        <v>193</v>
      </c>
      <c r="F577" s="113">
        <v>199.25</v>
      </c>
      <c r="G577" s="113">
        <v>199.9</v>
      </c>
      <c r="H577" s="113">
        <v>192.7</v>
      </c>
      <c r="I577" s="113">
        <v>71261</v>
      </c>
      <c r="J577" s="113">
        <v>14127339.4</v>
      </c>
      <c r="K577" s="115">
        <v>43525</v>
      </c>
      <c r="L577" s="113">
        <v>2602</v>
      </c>
      <c r="M577" s="113" t="s">
        <v>2956</v>
      </c>
      <c r="N577" s="351"/>
    </row>
    <row r="578" spans="1:14">
      <c r="A578" s="113" t="s">
        <v>866</v>
      </c>
      <c r="B578" s="113" t="s">
        <v>383</v>
      </c>
      <c r="C578" s="113">
        <v>612.04999999999995</v>
      </c>
      <c r="D578" s="113">
        <v>628.6</v>
      </c>
      <c r="E578" s="113">
        <v>612.04999999999995</v>
      </c>
      <c r="F578" s="113">
        <v>624.70000000000005</v>
      </c>
      <c r="G578" s="113">
        <v>623.04999999999995</v>
      </c>
      <c r="H578" s="113">
        <v>615.15</v>
      </c>
      <c r="I578" s="113">
        <v>5494</v>
      </c>
      <c r="J578" s="113">
        <v>3426551.8</v>
      </c>
      <c r="K578" s="115">
        <v>43525</v>
      </c>
      <c r="L578" s="113">
        <v>730</v>
      </c>
      <c r="M578" s="113" t="s">
        <v>867</v>
      </c>
      <c r="N578" s="351"/>
    </row>
    <row r="579" spans="1:14">
      <c r="A579" s="113" t="s">
        <v>1932</v>
      </c>
      <c r="B579" s="113" t="s">
        <v>383</v>
      </c>
      <c r="C579" s="113">
        <v>6.4</v>
      </c>
      <c r="D579" s="113">
        <v>6.45</v>
      </c>
      <c r="E579" s="113">
        <v>6.15</v>
      </c>
      <c r="F579" s="113">
        <v>6.35</v>
      </c>
      <c r="G579" s="113">
        <v>6.35</v>
      </c>
      <c r="H579" s="113">
        <v>6.35</v>
      </c>
      <c r="I579" s="113">
        <v>27430</v>
      </c>
      <c r="J579" s="113">
        <v>173996.05</v>
      </c>
      <c r="K579" s="115">
        <v>43525</v>
      </c>
      <c r="L579" s="113">
        <v>109</v>
      </c>
      <c r="M579" s="113" t="s">
        <v>1933</v>
      </c>
      <c r="N579" s="351"/>
    </row>
    <row r="580" spans="1:14">
      <c r="A580" s="113" t="s">
        <v>868</v>
      </c>
      <c r="B580" s="113" t="s">
        <v>383</v>
      </c>
      <c r="C580" s="113">
        <v>163.4</v>
      </c>
      <c r="D580" s="113">
        <v>169.8</v>
      </c>
      <c r="E580" s="113">
        <v>162.65</v>
      </c>
      <c r="F580" s="113">
        <v>165.3</v>
      </c>
      <c r="G580" s="113">
        <v>165</v>
      </c>
      <c r="H580" s="113">
        <v>161.55000000000001</v>
      </c>
      <c r="I580" s="113">
        <v>332015</v>
      </c>
      <c r="J580" s="113">
        <v>55260439.850000001</v>
      </c>
      <c r="K580" s="115">
        <v>43525</v>
      </c>
      <c r="L580" s="113">
        <v>4720</v>
      </c>
      <c r="M580" s="113" t="s">
        <v>869</v>
      </c>
      <c r="N580" s="351"/>
    </row>
    <row r="581" spans="1:14">
      <c r="A581" s="113" t="s">
        <v>870</v>
      </c>
      <c r="B581" s="113" t="s">
        <v>383</v>
      </c>
      <c r="C581" s="113">
        <v>1864.1</v>
      </c>
      <c r="D581" s="113">
        <v>1925</v>
      </c>
      <c r="E581" s="113">
        <v>1845.1</v>
      </c>
      <c r="F581" s="113">
        <v>1903.3</v>
      </c>
      <c r="G581" s="113">
        <v>1922</v>
      </c>
      <c r="H581" s="113">
        <v>1851.85</v>
      </c>
      <c r="I581" s="113">
        <v>5721</v>
      </c>
      <c r="J581" s="113">
        <v>10759399.699999999</v>
      </c>
      <c r="K581" s="115">
        <v>43525</v>
      </c>
      <c r="L581" s="113">
        <v>993</v>
      </c>
      <c r="M581" s="113" t="s">
        <v>871</v>
      </c>
      <c r="N581" s="351"/>
    </row>
    <row r="582" spans="1:14">
      <c r="A582" s="113" t="s">
        <v>2666</v>
      </c>
      <c r="B582" s="113" t="s">
        <v>383</v>
      </c>
      <c r="C582" s="113">
        <v>17.5</v>
      </c>
      <c r="D582" s="113">
        <v>20</v>
      </c>
      <c r="E582" s="113">
        <v>17</v>
      </c>
      <c r="F582" s="113">
        <v>18.600000000000001</v>
      </c>
      <c r="G582" s="113">
        <v>19</v>
      </c>
      <c r="H582" s="113">
        <v>17.05</v>
      </c>
      <c r="I582" s="113">
        <v>14061</v>
      </c>
      <c r="J582" s="113">
        <v>269683.05</v>
      </c>
      <c r="K582" s="115">
        <v>43525</v>
      </c>
      <c r="L582" s="113">
        <v>82</v>
      </c>
      <c r="M582" s="113" t="s">
        <v>2667</v>
      </c>
      <c r="N582" s="351"/>
    </row>
    <row r="583" spans="1:14">
      <c r="A583" s="113" t="s">
        <v>872</v>
      </c>
      <c r="B583" s="113" t="s">
        <v>383</v>
      </c>
      <c r="C583" s="113">
        <v>167</v>
      </c>
      <c r="D583" s="113">
        <v>181.35</v>
      </c>
      <c r="E583" s="113">
        <v>166.95</v>
      </c>
      <c r="F583" s="113">
        <v>172.95</v>
      </c>
      <c r="G583" s="113">
        <v>172.8</v>
      </c>
      <c r="H583" s="113">
        <v>167.3</v>
      </c>
      <c r="I583" s="113">
        <v>412344</v>
      </c>
      <c r="J583" s="113">
        <v>72241847.799999997</v>
      </c>
      <c r="K583" s="115">
        <v>43525</v>
      </c>
      <c r="L583" s="113">
        <v>4147</v>
      </c>
      <c r="M583" s="113" t="s">
        <v>873</v>
      </c>
      <c r="N583" s="351"/>
    </row>
    <row r="584" spans="1:14">
      <c r="A584" s="113" t="s">
        <v>81</v>
      </c>
      <c r="B584" s="113" t="s">
        <v>383</v>
      </c>
      <c r="C584" s="113">
        <v>198.1</v>
      </c>
      <c r="D584" s="113">
        <v>198.9</v>
      </c>
      <c r="E584" s="113">
        <v>195.3</v>
      </c>
      <c r="F584" s="113">
        <v>196.15</v>
      </c>
      <c r="G584" s="113">
        <v>196.4</v>
      </c>
      <c r="H584" s="113">
        <v>195.75</v>
      </c>
      <c r="I584" s="113">
        <v>6512004</v>
      </c>
      <c r="J584" s="113">
        <v>1279203775.5</v>
      </c>
      <c r="K584" s="115">
        <v>43525</v>
      </c>
      <c r="L584" s="113">
        <v>49055</v>
      </c>
      <c r="M584" s="113" t="s">
        <v>874</v>
      </c>
      <c r="N584" s="351"/>
    </row>
    <row r="585" spans="1:14">
      <c r="A585" s="113" t="s">
        <v>875</v>
      </c>
      <c r="B585" s="113" t="s">
        <v>383</v>
      </c>
      <c r="C585" s="113">
        <v>225</v>
      </c>
      <c r="D585" s="113">
        <v>227.95</v>
      </c>
      <c r="E585" s="113">
        <v>219</v>
      </c>
      <c r="F585" s="113">
        <v>224.6</v>
      </c>
      <c r="G585" s="113">
        <v>221</v>
      </c>
      <c r="H585" s="113">
        <v>225.2</v>
      </c>
      <c r="I585" s="113">
        <v>3153</v>
      </c>
      <c r="J585" s="113">
        <v>698504.5</v>
      </c>
      <c r="K585" s="115">
        <v>43525</v>
      </c>
      <c r="L585" s="113">
        <v>143</v>
      </c>
      <c r="M585" s="113" t="s">
        <v>2055</v>
      </c>
      <c r="N585" s="351"/>
    </row>
    <row r="586" spans="1:14">
      <c r="A586" s="113" t="s">
        <v>876</v>
      </c>
      <c r="B586" s="113" t="s">
        <v>383</v>
      </c>
      <c r="C586" s="113">
        <v>46.5</v>
      </c>
      <c r="D586" s="113">
        <v>47.7</v>
      </c>
      <c r="E586" s="113">
        <v>46.25</v>
      </c>
      <c r="F586" s="113">
        <v>47.2</v>
      </c>
      <c r="G586" s="113">
        <v>47</v>
      </c>
      <c r="H586" s="113">
        <v>45.7</v>
      </c>
      <c r="I586" s="113">
        <v>1337681</v>
      </c>
      <c r="J586" s="113">
        <v>62874301.549999997</v>
      </c>
      <c r="K586" s="115">
        <v>43525</v>
      </c>
      <c r="L586" s="113">
        <v>6190</v>
      </c>
      <c r="M586" s="113" t="s">
        <v>877</v>
      </c>
      <c r="N586" s="351"/>
    </row>
    <row r="587" spans="1:14">
      <c r="A587" s="113" t="s">
        <v>2584</v>
      </c>
      <c r="B587" s="113" t="s">
        <v>383</v>
      </c>
      <c r="C587" s="113">
        <v>6.65</v>
      </c>
      <c r="D587" s="113">
        <v>6.75</v>
      </c>
      <c r="E587" s="113">
        <v>6.6</v>
      </c>
      <c r="F587" s="113">
        <v>6.7</v>
      </c>
      <c r="G587" s="113">
        <v>6.7</v>
      </c>
      <c r="H587" s="113">
        <v>6.65</v>
      </c>
      <c r="I587" s="113">
        <v>263840</v>
      </c>
      <c r="J587" s="113">
        <v>1762370.6</v>
      </c>
      <c r="K587" s="115">
        <v>43525</v>
      </c>
      <c r="L587" s="113">
        <v>323</v>
      </c>
      <c r="M587" s="113" t="s">
        <v>2585</v>
      </c>
      <c r="N587" s="351"/>
    </row>
    <row r="588" spans="1:14">
      <c r="A588" s="113" t="s">
        <v>2348</v>
      </c>
      <c r="B588" s="113" t="s">
        <v>383</v>
      </c>
      <c r="C588" s="113">
        <v>88.05</v>
      </c>
      <c r="D588" s="113">
        <v>90.1</v>
      </c>
      <c r="E588" s="113">
        <v>83.6</v>
      </c>
      <c r="F588" s="113">
        <v>86</v>
      </c>
      <c r="G588" s="113">
        <v>86.75</v>
      </c>
      <c r="H588" s="113">
        <v>88.9</v>
      </c>
      <c r="I588" s="113">
        <v>9521</v>
      </c>
      <c r="J588" s="113">
        <v>824725.9</v>
      </c>
      <c r="K588" s="115">
        <v>43525</v>
      </c>
      <c r="L588" s="113">
        <v>155</v>
      </c>
      <c r="M588" s="113" t="s">
        <v>2349</v>
      </c>
      <c r="N588" s="351"/>
    </row>
    <row r="589" spans="1:14">
      <c r="A589" s="113" t="s">
        <v>878</v>
      </c>
      <c r="B589" s="113" t="s">
        <v>383</v>
      </c>
      <c r="C589" s="113">
        <v>115.95</v>
      </c>
      <c r="D589" s="113">
        <v>121</v>
      </c>
      <c r="E589" s="113">
        <v>115.3</v>
      </c>
      <c r="F589" s="113">
        <v>119.5</v>
      </c>
      <c r="G589" s="113">
        <v>119.2</v>
      </c>
      <c r="H589" s="113">
        <v>115.05</v>
      </c>
      <c r="I589" s="113">
        <v>265045</v>
      </c>
      <c r="J589" s="113">
        <v>31343224.449999999</v>
      </c>
      <c r="K589" s="115">
        <v>43525</v>
      </c>
      <c r="L589" s="113">
        <v>3206</v>
      </c>
      <c r="M589" s="113" t="s">
        <v>879</v>
      </c>
      <c r="N589" s="351"/>
    </row>
    <row r="590" spans="1:14">
      <c r="A590" s="113" t="s">
        <v>82</v>
      </c>
      <c r="B590" s="113" t="s">
        <v>383</v>
      </c>
      <c r="C590" s="113">
        <v>224.5</v>
      </c>
      <c r="D590" s="113">
        <v>234</v>
      </c>
      <c r="E590" s="113">
        <v>223.35</v>
      </c>
      <c r="F590" s="113">
        <v>232.7</v>
      </c>
      <c r="G590" s="113">
        <v>233.25</v>
      </c>
      <c r="H590" s="113">
        <v>223.35</v>
      </c>
      <c r="I590" s="113">
        <v>3882378</v>
      </c>
      <c r="J590" s="113">
        <v>890947652.25</v>
      </c>
      <c r="K590" s="115">
        <v>43525</v>
      </c>
      <c r="L590" s="113">
        <v>44795</v>
      </c>
      <c r="M590" s="113" t="s">
        <v>880</v>
      </c>
      <c r="N590" s="351"/>
    </row>
    <row r="591" spans="1:14">
      <c r="A591" s="113" t="s">
        <v>881</v>
      </c>
      <c r="B591" s="113" t="s">
        <v>383</v>
      </c>
      <c r="C591" s="113">
        <v>324.85000000000002</v>
      </c>
      <c r="D591" s="113">
        <v>338.5</v>
      </c>
      <c r="E591" s="113">
        <v>314.95</v>
      </c>
      <c r="F591" s="113">
        <v>333.9</v>
      </c>
      <c r="G591" s="113">
        <v>333</v>
      </c>
      <c r="H591" s="113">
        <v>320.89999999999998</v>
      </c>
      <c r="I591" s="113">
        <v>3010</v>
      </c>
      <c r="J591" s="113">
        <v>986254.6</v>
      </c>
      <c r="K591" s="115">
        <v>43525</v>
      </c>
      <c r="L591" s="113">
        <v>205</v>
      </c>
      <c r="M591" s="113" t="s">
        <v>882</v>
      </c>
      <c r="N591" s="351"/>
    </row>
    <row r="592" spans="1:14">
      <c r="A592" s="113" t="s">
        <v>83</v>
      </c>
      <c r="B592" s="113" t="s">
        <v>383</v>
      </c>
      <c r="C592" s="113">
        <v>1735</v>
      </c>
      <c r="D592" s="113">
        <v>1749</v>
      </c>
      <c r="E592" s="113">
        <v>1731.05</v>
      </c>
      <c r="F592" s="113">
        <v>1734.65</v>
      </c>
      <c r="G592" s="113">
        <v>1735</v>
      </c>
      <c r="H592" s="113">
        <v>1732.65</v>
      </c>
      <c r="I592" s="113">
        <v>761115</v>
      </c>
      <c r="J592" s="113">
        <v>1323878629.5999999</v>
      </c>
      <c r="K592" s="115">
        <v>43525</v>
      </c>
      <c r="L592" s="113">
        <v>59544</v>
      </c>
      <c r="M592" s="113" t="s">
        <v>883</v>
      </c>
      <c r="N592" s="351"/>
    </row>
    <row r="593" spans="1:14">
      <c r="A593" s="113" t="s">
        <v>84</v>
      </c>
      <c r="B593" s="113" t="s">
        <v>383</v>
      </c>
      <c r="C593" s="113">
        <v>269</v>
      </c>
      <c r="D593" s="113">
        <v>271.95</v>
      </c>
      <c r="E593" s="113">
        <v>268.60000000000002</v>
      </c>
      <c r="F593" s="113">
        <v>270.85000000000002</v>
      </c>
      <c r="G593" s="113">
        <v>271.05</v>
      </c>
      <c r="H593" s="113">
        <v>269.45</v>
      </c>
      <c r="I593" s="113">
        <v>333569</v>
      </c>
      <c r="J593" s="113">
        <v>90214715.349999994</v>
      </c>
      <c r="K593" s="115">
        <v>43525</v>
      </c>
      <c r="L593" s="113">
        <v>4156</v>
      </c>
      <c r="M593" s="113" t="s">
        <v>884</v>
      </c>
      <c r="N593" s="351"/>
    </row>
    <row r="594" spans="1:14">
      <c r="A594" s="113" t="s">
        <v>2288</v>
      </c>
      <c r="B594" s="113" t="s">
        <v>383</v>
      </c>
      <c r="C594" s="113">
        <v>113.35</v>
      </c>
      <c r="D594" s="113">
        <v>119</v>
      </c>
      <c r="E594" s="113">
        <v>112</v>
      </c>
      <c r="F594" s="113">
        <v>116.45</v>
      </c>
      <c r="G594" s="113">
        <v>115.2</v>
      </c>
      <c r="H594" s="113">
        <v>110.65</v>
      </c>
      <c r="I594" s="113">
        <v>16270</v>
      </c>
      <c r="J594" s="113">
        <v>1902440.7</v>
      </c>
      <c r="K594" s="115">
        <v>43525</v>
      </c>
      <c r="L594" s="113">
        <v>233</v>
      </c>
      <c r="M594" s="113" t="s">
        <v>2289</v>
      </c>
      <c r="N594" s="351"/>
    </row>
    <row r="595" spans="1:14">
      <c r="A595" s="113" t="s">
        <v>2721</v>
      </c>
      <c r="B595" s="113" t="s">
        <v>383</v>
      </c>
      <c r="C595" s="113">
        <v>40.299999999999997</v>
      </c>
      <c r="D595" s="113">
        <v>43.3</v>
      </c>
      <c r="E595" s="113">
        <v>40.299999999999997</v>
      </c>
      <c r="F595" s="113">
        <v>41.15</v>
      </c>
      <c r="G595" s="113">
        <v>41.1</v>
      </c>
      <c r="H595" s="113">
        <v>41.7</v>
      </c>
      <c r="I595" s="113">
        <v>1334</v>
      </c>
      <c r="J595" s="113">
        <v>56101.2</v>
      </c>
      <c r="K595" s="115">
        <v>43525</v>
      </c>
      <c r="L595" s="113">
        <v>29</v>
      </c>
      <c r="M595" s="113" t="s">
        <v>2722</v>
      </c>
      <c r="N595" s="351"/>
    </row>
    <row r="596" spans="1:14">
      <c r="A596" s="113" t="s">
        <v>2614</v>
      </c>
      <c r="B596" s="113" t="s">
        <v>383</v>
      </c>
      <c r="C596" s="113">
        <v>166.55</v>
      </c>
      <c r="D596" s="113">
        <v>169.9</v>
      </c>
      <c r="E596" s="113">
        <v>163.4</v>
      </c>
      <c r="F596" s="113">
        <v>165</v>
      </c>
      <c r="G596" s="113">
        <v>165</v>
      </c>
      <c r="H596" s="113">
        <v>165.15</v>
      </c>
      <c r="I596" s="113">
        <v>9218</v>
      </c>
      <c r="J596" s="113">
        <v>1526794.95</v>
      </c>
      <c r="K596" s="115">
        <v>43525</v>
      </c>
      <c r="L596" s="113">
        <v>198</v>
      </c>
      <c r="M596" s="113" t="s">
        <v>2615</v>
      </c>
      <c r="N596" s="351"/>
    </row>
    <row r="597" spans="1:14">
      <c r="A597" s="113" t="s">
        <v>2051</v>
      </c>
      <c r="B597" s="113" t="s">
        <v>383</v>
      </c>
      <c r="C597" s="113">
        <v>95</v>
      </c>
      <c r="D597" s="113">
        <v>96</v>
      </c>
      <c r="E597" s="113">
        <v>94.05</v>
      </c>
      <c r="F597" s="113">
        <v>96</v>
      </c>
      <c r="G597" s="113">
        <v>96</v>
      </c>
      <c r="H597" s="113">
        <v>95</v>
      </c>
      <c r="I597" s="113">
        <v>3708</v>
      </c>
      <c r="J597" s="113">
        <v>352964.45</v>
      </c>
      <c r="K597" s="115">
        <v>43525</v>
      </c>
      <c r="L597" s="113">
        <v>40</v>
      </c>
      <c r="M597" s="113" t="s">
        <v>888</v>
      </c>
      <c r="N597" s="351"/>
    </row>
    <row r="598" spans="1:14">
      <c r="A598" s="113" t="s">
        <v>886</v>
      </c>
      <c r="B598" s="113" t="s">
        <v>383</v>
      </c>
      <c r="C598" s="113">
        <v>294.25</v>
      </c>
      <c r="D598" s="113">
        <v>313</v>
      </c>
      <c r="E598" s="113">
        <v>294.25</v>
      </c>
      <c r="F598" s="113">
        <v>304.5</v>
      </c>
      <c r="G598" s="113">
        <v>301</v>
      </c>
      <c r="H598" s="113">
        <v>296</v>
      </c>
      <c r="I598" s="113">
        <v>1972</v>
      </c>
      <c r="J598" s="113">
        <v>591081.75</v>
      </c>
      <c r="K598" s="115">
        <v>43525</v>
      </c>
      <c r="L598" s="113">
        <v>108</v>
      </c>
      <c r="M598" s="113" t="s">
        <v>887</v>
      </c>
      <c r="N598" s="351"/>
    </row>
    <row r="599" spans="1:14">
      <c r="A599" s="113" t="s">
        <v>889</v>
      </c>
      <c r="B599" s="113" t="s">
        <v>383</v>
      </c>
      <c r="C599" s="113">
        <v>100.55</v>
      </c>
      <c r="D599" s="113">
        <v>102.7</v>
      </c>
      <c r="E599" s="113">
        <v>100.55</v>
      </c>
      <c r="F599" s="113">
        <v>102.35</v>
      </c>
      <c r="G599" s="113">
        <v>102.2</v>
      </c>
      <c r="H599" s="113">
        <v>99.95</v>
      </c>
      <c r="I599" s="113">
        <v>5777</v>
      </c>
      <c r="J599" s="113">
        <v>589840.4</v>
      </c>
      <c r="K599" s="115">
        <v>43525</v>
      </c>
      <c r="L599" s="113">
        <v>172</v>
      </c>
      <c r="M599" s="113" t="s">
        <v>890</v>
      </c>
      <c r="N599" s="351"/>
    </row>
    <row r="600" spans="1:14">
      <c r="A600" s="113" t="s">
        <v>3390</v>
      </c>
      <c r="B600" s="113" t="s">
        <v>383</v>
      </c>
      <c r="C600" s="113">
        <v>3160</v>
      </c>
      <c r="D600" s="113">
        <v>3269.99</v>
      </c>
      <c r="E600" s="113">
        <v>3160</v>
      </c>
      <c r="F600" s="113">
        <v>3269.99</v>
      </c>
      <c r="G600" s="113">
        <v>3269.99</v>
      </c>
      <c r="H600" s="113">
        <v>3210</v>
      </c>
      <c r="I600" s="113">
        <v>8</v>
      </c>
      <c r="J600" s="113">
        <v>25939.94</v>
      </c>
      <c r="K600" s="115">
        <v>43525</v>
      </c>
      <c r="L600" s="113">
        <v>5</v>
      </c>
      <c r="M600" s="113" t="s">
        <v>3391</v>
      </c>
      <c r="N600" s="351"/>
    </row>
    <row r="601" spans="1:14">
      <c r="A601" s="113" t="s">
        <v>891</v>
      </c>
      <c r="B601" s="113" t="s">
        <v>383</v>
      </c>
      <c r="C601" s="113">
        <v>21603.65</v>
      </c>
      <c r="D601" s="113">
        <v>22094</v>
      </c>
      <c r="E601" s="113">
        <v>21603.65</v>
      </c>
      <c r="F601" s="113">
        <v>21934</v>
      </c>
      <c r="G601" s="113">
        <v>21975</v>
      </c>
      <c r="H601" s="113">
        <v>21603.65</v>
      </c>
      <c r="I601" s="113">
        <v>7924</v>
      </c>
      <c r="J601" s="113">
        <v>174308236.55000001</v>
      </c>
      <c r="K601" s="115">
        <v>43525</v>
      </c>
      <c r="L601" s="113">
        <v>277</v>
      </c>
      <c r="M601" s="113" t="s">
        <v>892</v>
      </c>
      <c r="N601" s="351"/>
    </row>
    <row r="602" spans="1:14">
      <c r="A602" s="113" t="s">
        <v>893</v>
      </c>
      <c r="B602" s="113" t="s">
        <v>383</v>
      </c>
      <c r="C602" s="113">
        <v>1059.95</v>
      </c>
      <c r="D602" s="113">
        <v>1060</v>
      </c>
      <c r="E602" s="113">
        <v>1047.8</v>
      </c>
      <c r="F602" s="113">
        <v>1053.2</v>
      </c>
      <c r="G602" s="113">
        <v>1055</v>
      </c>
      <c r="H602" s="113">
        <v>1055.4000000000001</v>
      </c>
      <c r="I602" s="113">
        <v>2217</v>
      </c>
      <c r="J602" s="113">
        <v>2335010.4500000002</v>
      </c>
      <c r="K602" s="115">
        <v>43525</v>
      </c>
      <c r="L602" s="113">
        <v>154</v>
      </c>
      <c r="M602" s="113" t="s">
        <v>894</v>
      </c>
      <c r="N602" s="351"/>
    </row>
    <row r="603" spans="1:14">
      <c r="A603" s="113" t="s">
        <v>895</v>
      </c>
      <c r="B603" s="113" t="s">
        <v>383</v>
      </c>
      <c r="C603" s="113">
        <v>9.75</v>
      </c>
      <c r="D603" s="113">
        <v>10.5</v>
      </c>
      <c r="E603" s="113">
        <v>9.75</v>
      </c>
      <c r="F603" s="113">
        <v>10.1</v>
      </c>
      <c r="G603" s="113">
        <v>10.15</v>
      </c>
      <c r="H603" s="113">
        <v>9.75</v>
      </c>
      <c r="I603" s="113">
        <v>719208</v>
      </c>
      <c r="J603" s="113">
        <v>7232321.9000000004</v>
      </c>
      <c r="K603" s="115">
        <v>43525</v>
      </c>
      <c r="L603" s="113">
        <v>1277</v>
      </c>
      <c r="M603" s="113" t="s">
        <v>896</v>
      </c>
      <c r="N603" s="351"/>
    </row>
    <row r="604" spans="1:14">
      <c r="A604" s="113" t="s">
        <v>3524</v>
      </c>
      <c r="B604" s="113" t="s">
        <v>3181</v>
      </c>
      <c r="C604" s="113">
        <v>1.75</v>
      </c>
      <c r="D604" s="113">
        <v>1.75</v>
      </c>
      <c r="E604" s="113">
        <v>1.75</v>
      </c>
      <c r="F604" s="113">
        <v>1.75</v>
      </c>
      <c r="G604" s="113">
        <v>1.75</v>
      </c>
      <c r="H604" s="113">
        <v>1.8</v>
      </c>
      <c r="I604" s="113">
        <v>35</v>
      </c>
      <c r="J604" s="113">
        <v>61.25</v>
      </c>
      <c r="K604" s="115">
        <v>43525</v>
      </c>
      <c r="L604" s="113">
        <v>1</v>
      </c>
      <c r="M604" s="113" t="s">
        <v>3525</v>
      </c>
      <c r="N604" s="351"/>
    </row>
    <row r="605" spans="1:14">
      <c r="A605" s="113" t="s">
        <v>2416</v>
      </c>
      <c r="B605" s="113" t="s">
        <v>383</v>
      </c>
      <c r="C605" s="113">
        <v>136.5</v>
      </c>
      <c r="D605" s="113">
        <v>143.5</v>
      </c>
      <c r="E605" s="113">
        <v>136.5</v>
      </c>
      <c r="F605" s="113">
        <v>138.05000000000001</v>
      </c>
      <c r="G605" s="113">
        <v>137.6</v>
      </c>
      <c r="H605" s="113">
        <v>136.85</v>
      </c>
      <c r="I605" s="113">
        <v>26022</v>
      </c>
      <c r="J605" s="113">
        <v>3625839.15</v>
      </c>
      <c r="K605" s="115">
        <v>43525</v>
      </c>
      <c r="L605" s="113">
        <v>436</v>
      </c>
      <c r="M605" s="113" t="s">
        <v>2417</v>
      </c>
      <c r="N605" s="351"/>
    </row>
    <row r="606" spans="1:14">
      <c r="A606" s="113" t="s">
        <v>1905</v>
      </c>
      <c r="B606" s="113" t="s">
        <v>383</v>
      </c>
      <c r="C606" s="113">
        <v>51</v>
      </c>
      <c r="D606" s="113">
        <v>55.1</v>
      </c>
      <c r="E606" s="113">
        <v>50.95</v>
      </c>
      <c r="F606" s="113">
        <v>53.1</v>
      </c>
      <c r="G606" s="113">
        <v>53.05</v>
      </c>
      <c r="H606" s="113">
        <v>50.45</v>
      </c>
      <c r="I606" s="113">
        <v>105361</v>
      </c>
      <c r="J606" s="113">
        <v>5606099.0499999998</v>
      </c>
      <c r="K606" s="115">
        <v>43525</v>
      </c>
      <c r="L606" s="113">
        <v>1967</v>
      </c>
      <c r="M606" s="113" t="s">
        <v>1906</v>
      </c>
      <c r="N606" s="351"/>
    </row>
    <row r="607" spans="1:14">
      <c r="A607" s="113" t="s">
        <v>1868</v>
      </c>
      <c r="B607" s="113" t="s">
        <v>383</v>
      </c>
      <c r="C607" s="113">
        <v>119.6</v>
      </c>
      <c r="D607" s="113">
        <v>123.2</v>
      </c>
      <c r="E607" s="113">
        <v>119.5</v>
      </c>
      <c r="F607" s="113">
        <v>120.95</v>
      </c>
      <c r="G607" s="113">
        <v>121</v>
      </c>
      <c r="H607" s="113">
        <v>117.2</v>
      </c>
      <c r="I607" s="113">
        <v>657979</v>
      </c>
      <c r="J607" s="113">
        <v>80048836.849999994</v>
      </c>
      <c r="K607" s="115">
        <v>43525</v>
      </c>
      <c r="L607" s="113">
        <v>6252</v>
      </c>
      <c r="M607" s="113" t="s">
        <v>847</v>
      </c>
      <c r="N607" s="351"/>
    </row>
    <row r="608" spans="1:14">
      <c r="A608" s="113" t="s">
        <v>295</v>
      </c>
      <c r="B608" s="113" t="s">
        <v>383</v>
      </c>
      <c r="C608" s="113">
        <v>224.6</v>
      </c>
      <c r="D608" s="113">
        <v>236.8</v>
      </c>
      <c r="E608" s="113">
        <v>222.15</v>
      </c>
      <c r="F608" s="113">
        <v>224.9</v>
      </c>
      <c r="G608" s="113">
        <v>224.95</v>
      </c>
      <c r="H608" s="113">
        <v>223.2</v>
      </c>
      <c r="I608" s="113">
        <v>1245936</v>
      </c>
      <c r="J608" s="113">
        <v>283070946.89999998</v>
      </c>
      <c r="K608" s="115">
        <v>43525</v>
      </c>
      <c r="L608" s="113">
        <v>14648</v>
      </c>
      <c r="M608" s="113" t="s">
        <v>897</v>
      </c>
      <c r="N608" s="351"/>
    </row>
    <row r="609" spans="1:14">
      <c r="A609" s="113" t="s">
        <v>898</v>
      </c>
      <c r="B609" s="113" t="s">
        <v>383</v>
      </c>
      <c r="C609" s="113">
        <v>37.15</v>
      </c>
      <c r="D609" s="113">
        <v>38.950000000000003</v>
      </c>
      <c r="E609" s="113">
        <v>37.15</v>
      </c>
      <c r="F609" s="113">
        <v>38.65</v>
      </c>
      <c r="G609" s="113">
        <v>38.85</v>
      </c>
      <c r="H609" s="113">
        <v>37.15</v>
      </c>
      <c r="I609" s="113">
        <v>107048</v>
      </c>
      <c r="J609" s="113">
        <v>4094944</v>
      </c>
      <c r="K609" s="115">
        <v>43525</v>
      </c>
      <c r="L609" s="113">
        <v>1150</v>
      </c>
      <c r="M609" s="113" t="s">
        <v>899</v>
      </c>
      <c r="N609" s="351"/>
    </row>
    <row r="610" spans="1:14">
      <c r="A610" s="113" t="s">
        <v>900</v>
      </c>
      <c r="B610" s="113" t="s">
        <v>383</v>
      </c>
      <c r="C610" s="113">
        <v>33.35</v>
      </c>
      <c r="D610" s="113">
        <v>35</v>
      </c>
      <c r="E610" s="113">
        <v>33.35</v>
      </c>
      <c r="F610" s="113">
        <v>34.5</v>
      </c>
      <c r="G610" s="113">
        <v>34.35</v>
      </c>
      <c r="H610" s="113">
        <v>33.25</v>
      </c>
      <c r="I610" s="113">
        <v>68778</v>
      </c>
      <c r="J610" s="113">
        <v>2348295.85</v>
      </c>
      <c r="K610" s="115">
        <v>43525</v>
      </c>
      <c r="L610" s="113">
        <v>389</v>
      </c>
      <c r="M610" s="113" t="s">
        <v>901</v>
      </c>
      <c r="N610" s="351"/>
    </row>
    <row r="611" spans="1:14">
      <c r="A611" s="113" t="s">
        <v>2048</v>
      </c>
      <c r="B611" s="113" t="s">
        <v>383</v>
      </c>
      <c r="C611" s="113">
        <v>40.700000000000003</v>
      </c>
      <c r="D611" s="113">
        <v>42.3</v>
      </c>
      <c r="E611" s="113">
        <v>40.6</v>
      </c>
      <c r="F611" s="113">
        <v>41.8</v>
      </c>
      <c r="G611" s="113">
        <v>41.8</v>
      </c>
      <c r="H611" s="113">
        <v>40.4</v>
      </c>
      <c r="I611" s="113">
        <v>1045685</v>
      </c>
      <c r="J611" s="113">
        <v>43652789.200000003</v>
      </c>
      <c r="K611" s="115">
        <v>43525</v>
      </c>
      <c r="L611" s="113">
        <v>3880</v>
      </c>
      <c r="M611" s="113" t="s">
        <v>2049</v>
      </c>
      <c r="N611" s="351"/>
    </row>
    <row r="612" spans="1:14">
      <c r="A612" s="113" t="s">
        <v>85</v>
      </c>
      <c r="B612" s="113" t="s">
        <v>383</v>
      </c>
      <c r="C612" s="113">
        <v>71</v>
      </c>
      <c r="D612" s="113">
        <v>72.099999999999994</v>
      </c>
      <c r="E612" s="113">
        <v>70.75</v>
      </c>
      <c r="F612" s="113">
        <v>71.099999999999994</v>
      </c>
      <c r="G612" s="113">
        <v>70.900000000000006</v>
      </c>
      <c r="H612" s="113">
        <v>70.45</v>
      </c>
      <c r="I612" s="113">
        <v>1744080</v>
      </c>
      <c r="J612" s="113">
        <v>124615322.40000001</v>
      </c>
      <c r="K612" s="115">
        <v>43525</v>
      </c>
      <c r="L612" s="113">
        <v>9335</v>
      </c>
      <c r="M612" s="113" t="s">
        <v>902</v>
      </c>
      <c r="N612" s="351"/>
    </row>
    <row r="613" spans="1:14">
      <c r="A613" s="113" t="s">
        <v>86</v>
      </c>
      <c r="B613" s="113" t="s">
        <v>383</v>
      </c>
      <c r="C613" s="113">
        <v>660</v>
      </c>
      <c r="D613" s="113">
        <v>675</v>
      </c>
      <c r="E613" s="113">
        <v>657.45</v>
      </c>
      <c r="F613" s="113">
        <v>671.9</v>
      </c>
      <c r="G613" s="113">
        <v>669.95</v>
      </c>
      <c r="H613" s="113">
        <v>655.25</v>
      </c>
      <c r="I613" s="113">
        <v>5917890</v>
      </c>
      <c r="J613" s="113">
        <v>3957391992.8000002</v>
      </c>
      <c r="K613" s="115">
        <v>43525</v>
      </c>
      <c r="L613" s="113">
        <v>110822</v>
      </c>
      <c r="M613" s="113" t="s">
        <v>903</v>
      </c>
      <c r="N613" s="351"/>
    </row>
    <row r="614" spans="1:14">
      <c r="A614" s="113" t="s">
        <v>2718</v>
      </c>
      <c r="B614" s="113" t="s">
        <v>383</v>
      </c>
      <c r="C614" s="113">
        <v>279</v>
      </c>
      <c r="D614" s="113">
        <v>286.14999999999998</v>
      </c>
      <c r="E614" s="113">
        <v>276.2</v>
      </c>
      <c r="F614" s="113">
        <v>286.14999999999998</v>
      </c>
      <c r="G614" s="113">
        <v>286.14999999999998</v>
      </c>
      <c r="H614" s="113">
        <v>272.55</v>
      </c>
      <c r="I614" s="113">
        <v>123887</v>
      </c>
      <c r="J614" s="113">
        <v>35327729.450000003</v>
      </c>
      <c r="K614" s="115">
        <v>43525</v>
      </c>
      <c r="L614" s="113">
        <v>1267</v>
      </c>
      <c r="M614" s="113" t="s">
        <v>2689</v>
      </c>
      <c r="N614" s="351"/>
    </row>
    <row r="615" spans="1:14">
      <c r="A615" s="113" t="s">
        <v>904</v>
      </c>
      <c r="B615" s="113" t="s">
        <v>383</v>
      </c>
      <c r="C615" s="113">
        <v>284.89999999999998</v>
      </c>
      <c r="D615" s="113">
        <v>286.75</v>
      </c>
      <c r="E615" s="113">
        <v>279.2</v>
      </c>
      <c r="F615" s="113">
        <v>281.35000000000002</v>
      </c>
      <c r="G615" s="113">
        <v>280.5</v>
      </c>
      <c r="H615" s="113">
        <v>279.60000000000002</v>
      </c>
      <c r="I615" s="113">
        <v>637021</v>
      </c>
      <c r="J615" s="113">
        <v>179939892.84999999</v>
      </c>
      <c r="K615" s="115">
        <v>43525</v>
      </c>
      <c r="L615" s="113">
        <v>8060</v>
      </c>
      <c r="M615" s="113" t="s">
        <v>905</v>
      </c>
      <c r="N615" s="351"/>
    </row>
    <row r="616" spans="1:14">
      <c r="A616" s="113" t="s">
        <v>2726</v>
      </c>
      <c r="B616" s="113" t="s">
        <v>383</v>
      </c>
      <c r="C616" s="113">
        <v>143.81</v>
      </c>
      <c r="D616" s="113">
        <v>147</v>
      </c>
      <c r="E616" s="113">
        <v>140.62</v>
      </c>
      <c r="F616" s="113">
        <v>146.75</v>
      </c>
      <c r="G616" s="113">
        <v>146</v>
      </c>
      <c r="H616" s="113">
        <v>143.81</v>
      </c>
      <c r="I616" s="113">
        <v>447</v>
      </c>
      <c r="J616" s="113">
        <v>64448.84</v>
      </c>
      <c r="K616" s="115">
        <v>43525</v>
      </c>
      <c r="L616" s="113">
        <v>49</v>
      </c>
      <c r="M616" s="113" t="s">
        <v>2727</v>
      </c>
      <c r="N616" s="351"/>
    </row>
    <row r="617" spans="1:14">
      <c r="A617" s="113" t="s">
        <v>2561</v>
      </c>
      <c r="B617" s="113" t="s">
        <v>383</v>
      </c>
      <c r="C617" s="113">
        <v>34.22</v>
      </c>
      <c r="D617" s="113">
        <v>34.85</v>
      </c>
      <c r="E617" s="113">
        <v>34.22</v>
      </c>
      <c r="F617" s="113">
        <v>34.81</v>
      </c>
      <c r="G617" s="113">
        <v>34.700000000000003</v>
      </c>
      <c r="H617" s="113">
        <v>34.33</v>
      </c>
      <c r="I617" s="113">
        <v>15328684</v>
      </c>
      <c r="J617" s="113">
        <v>531784340.72000003</v>
      </c>
      <c r="K617" s="115">
        <v>43525</v>
      </c>
      <c r="L617" s="113">
        <v>5698</v>
      </c>
      <c r="M617" s="113" t="s">
        <v>2312</v>
      </c>
      <c r="N617" s="351"/>
    </row>
    <row r="618" spans="1:14">
      <c r="A618" s="113" t="s">
        <v>87</v>
      </c>
      <c r="B618" s="113" t="s">
        <v>383</v>
      </c>
      <c r="C618" s="113">
        <v>352.05</v>
      </c>
      <c r="D618" s="113">
        <v>355</v>
      </c>
      <c r="E618" s="113">
        <v>350.65</v>
      </c>
      <c r="F618" s="113">
        <v>354.25</v>
      </c>
      <c r="G618" s="113">
        <v>354.1</v>
      </c>
      <c r="H618" s="113">
        <v>350.15</v>
      </c>
      <c r="I618" s="113">
        <v>14190221</v>
      </c>
      <c r="J618" s="113">
        <v>5006184572.1499996</v>
      </c>
      <c r="K618" s="115">
        <v>43525</v>
      </c>
      <c r="L618" s="113">
        <v>103390</v>
      </c>
      <c r="M618" s="113" t="s">
        <v>906</v>
      </c>
      <c r="N618" s="351"/>
    </row>
    <row r="619" spans="1:14">
      <c r="A619" s="113" t="s">
        <v>2197</v>
      </c>
      <c r="B619" s="113" t="s">
        <v>383</v>
      </c>
      <c r="C619" s="113">
        <v>931.55</v>
      </c>
      <c r="D619" s="113">
        <v>957</v>
      </c>
      <c r="E619" s="113">
        <v>931.55</v>
      </c>
      <c r="F619" s="113">
        <v>950.25</v>
      </c>
      <c r="G619" s="113">
        <v>953.8</v>
      </c>
      <c r="H619" s="113">
        <v>931.15</v>
      </c>
      <c r="I619" s="113">
        <v>397200</v>
      </c>
      <c r="J619" s="113">
        <v>375909251.94999999</v>
      </c>
      <c r="K619" s="115">
        <v>43525</v>
      </c>
      <c r="L619" s="113">
        <v>44400</v>
      </c>
      <c r="M619" s="113" t="s">
        <v>2198</v>
      </c>
      <c r="N619" s="351"/>
    </row>
    <row r="620" spans="1:14">
      <c r="A620" s="113" t="s">
        <v>2802</v>
      </c>
      <c r="B620" s="113" t="s">
        <v>383</v>
      </c>
      <c r="C620" s="113">
        <v>30.65</v>
      </c>
      <c r="D620" s="113">
        <v>36.450000000000003</v>
      </c>
      <c r="E620" s="113">
        <v>29.65</v>
      </c>
      <c r="F620" s="113">
        <v>29.8</v>
      </c>
      <c r="G620" s="113">
        <v>29.8</v>
      </c>
      <c r="H620" s="113">
        <v>30.25</v>
      </c>
      <c r="I620" s="113">
        <v>63604</v>
      </c>
      <c r="J620" s="113">
        <v>1899718.75</v>
      </c>
      <c r="K620" s="115">
        <v>43525</v>
      </c>
      <c r="L620" s="113">
        <v>290</v>
      </c>
      <c r="M620" s="113" t="s">
        <v>3154</v>
      </c>
      <c r="N620" s="351"/>
    </row>
    <row r="621" spans="1:14">
      <c r="A621" s="113" t="s">
        <v>3359</v>
      </c>
      <c r="B621" s="113" t="s">
        <v>383</v>
      </c>
      <c r="C621" s="113">
        <v>1000</v>
      </c>
      <c r="D621" s="113">
        <v>1000</v>
      </c>
      <c r="E621" s="113">
        <v>999.99</v>
      </c>
      <c r="F621" s="113">
        <v>1000</v>
      </c>
      <c r="G621" s="113">
        <v>1000</v>
      </c>
      <c r="H621" s="113">
        <v>1000</v>
      </c>
      <c r="I621" s="113">
        <v>61557</v>
      </c>
      <c r="J621" s="113">
        <v>61556982.43</v>
      </c>
      <c r="K621" s="115">
        <v>43525</v>
      </c>
      <c r="L621" s="113">
        <v>114</v>
      </c>
      <c r="M621" s="113" t="s">
        <v>3360</v>
      </c>
      <c r="N621" s="351"/>
    </row>
    <row r="622" spans="1:14">
      <c r="A622" s="113" t="s">
        <v>2957</v>
      </c>
      <c r="B622" s="113" t="s">
        <v>383</v>
      </c>
      <c r="C622" s="113">
        <v>86</v>
      </c>
      <c r="D622" s="113">
        <v>86.99</v>
      </c>
      <c r="E622" s="113">
        <v>85</v>
      </c>
      <c r="F622" s="113">
        <v>86.61</v>
      </c>
      <c r="G622" s="113">
        <v>86.61</v>
      </c>
      <c r="H622" s="113">
        <v>86.47</v>
      </c>
      <c r="I622" s="113">
        <v>360</v>
      </c>
      <c r="J622" s="113">
        <v>31208.58</v>
      </c>
      <c r="K622" s="115">
        <v>43525</v>
      </c>
      <c r="L622" s="113">
        <v>15</v>
      </c>
      <c r="M622" s="113" t="s">
        <v>2958</v>
      </c>
      <c r="N622" s="351"/>
    </row>
    <row r="623" spans="1:14">
      <c r="A623" s="113" t="s">
        <v>2553</v>
      </c>
      <c r="B623" s="113" t="s">
        <v>383</v>
      </c>
      <c r="C623" s="113">
        <v>63.55</v>
      </c>
      <c r="D623" s="113">
        <v>63.76</v>
      </c>
      <c r="E623" s="113">
        <v>63.31</v>
      </c>
      <c r="F623" s="113">
        <v>63.75</v>
      </c>
      <c r="G623" s="113">
        <v>63.75</v>
      </c>
      <c r="H623" s="113">
        <v>62.89</v>
      </c>
      <c r="I623" s="113">
        <v>3231</v>
      </c>
      <c r="J623" s="113">
        <v>205174.36</v>
      </c>
      <c r="K623" s="115">
        <v>43525</v>
      </c>
      <c r="L623" s="113">
        <v>50</v>
      </c>
      <c r="M623" s="113" t="s">
        <v>2103</v>
      </c>
      <c r="N623" s="351"/>
    </row>
    <row r="624" spans="1:14">
      <c r="A624" s="113" t="s">
        <v>2554</v>
      </c>
      <c r="B624" s="113" t="s">
        <v>383</v>
      </c>
      <c r="C624" s="113">
        <v>117.48</v>
      </c>
      <c r="D624" s="113">
        <v>117.53</v>
      </c>
      <c r="E624" s="113">
        <v>116.87</v>
      </c>
      <c r="F624" s="113">
        <v>117.07</v>
      </c>
      <c r="G624" s="113">
        <v>117.07</v>
      </c>
      <c r="H624" s="113">
        <v>116.67</v>
      </c>
      <c r="I624" s="113">
        <v>1589</v>
      </c>
      <c r="J624" s="113">
        <v>185800.71</v>
      </c>
      <c r="K624" s="115">
        <v>43525</v>
      </c>
      <c r="L624" s="113">
        <v>12</v>
      </c>
      <c r="M624" s="113" t="s">
        <v>907</v>
      </c>
      <c r="N624" s="351"/>
    </row>
    <row r="625" spans="1:14">
      <c r="A625" s="113" t="s">
        <v>2555</v>
      </c>
      <c r="B625" s="113" t="s">
        <v>383</v>
      </c>
      <c r="C625" s="113">
        <v>113</v>
      </c>
      <c r="D625" s="113">
        <v>115.1</v>
      </c>
      <c r="E625" s="113">
        <v>112.05</v>
      </c>
      <c r="F625" s="113">
        <v>113.09</v>
      </c>
      <c r="G625" s="113">
        <v>112.99</v>
      </c>
      <c r="H625" s="113">
        <v>112.72</v>
      </c>
      <c r="I625" s="113">
        <v>39462</v>
      </c>
      <c r="J625" s="113">
        <v>4466809.92</v>
      </c>
      <c r="K625" s="115">
        <v>43525</v>
      </c>
      <c r="L625" s="113">
        <v>4079</v>
      </c>
      <c r="M625" s="113" t="s">
        <v>948</v>
      </c>
      <c r="N625" s="351"/>
    </row>
    <row r="626" spans="1:14">
      <c r="A626" s="113" t="s">
        <v>2556</v>
      </c>
      <c r="B626" s="113" t="s">
        <v>383</v>
      </c>
      <c r="C626" s="113">
        <v>54.95</v>
      </c>
      <c r="D626" s="113">
        <v>55.29</v>
      </c>
      <c r="E626" s="113">
        <v>54.92</v>
      </c>
      <c r="F626" s="113">
        <v>55.26</v>
      </c>
      <c r="G626" s="113">
        <v>55.26</v>
      </c>
      <c r="H626" s="113">
        <v>54.8</v>
      </c>
      <c r="I626" s="113">
        <v>1239</v>
      </c>
      <c r="J626" s="113">
        <v>68223.25</v>
      </c>
      <c r="K626" s="115">
        <v>43525</v>
      </c>
      <c r="L626" s="113">
        <v>40</v>
      </c>
      <c r="M626" s="113" t="s">
        <v>2178</v>
      </c>
      <c r="N626" s="351"/>
    </row>
    <row r="627" spans="1:14">
      <c r="A627" s="113" t="s">
        <v>3155</v>
      </c>
      <c r="B627" s="113" t="s">
        <v>383</v>
      </c>
      <c r="C627" s="113">
        <v>26.99</v>
      </c>
      <c r="D627" s="113">
        <v>27</v>
      </c>
      <c r="E627" s="113">
        <v>26.82</v>
      </c>
      <c r="F627" s="113">
        <v>26.93</v>
      </c>
      <c r="G627" s="113">
        <v>27</v>
      </c>
      <c r="H627" s="113">
        <v>26.64</v>
      </c>
      <c r="I627" s="113">
        <v>21999</v>
      </c>
      <c r="J627" s="113">
        <v>592297.16</v>
      </c>
      <c r="K627" s="115">
        <v>43525</v>
      </c>
      <c r="L627" s="113">
        <v>264</v>
      </c>
      <c r="M627" s="113" t="s">
        <v>3156</v>
      </c>
      <c r="N627" s="351"/>
    </row>
    <row r="628" spans="1:14">
      <c r="A628" s="113" t="s">
        <v>1901</v>
      </c>
      <c r="B628" s="113" t="s">
        <v>383</v>
      </c>
      <c r="C628" s="113">
        <v>320.25</v>
      </c>
      <c r="D628" s="113">
        <v>332.3</v>
      </c>
      <c r="E628" s="113">
        <v>320.25</v>
      </c>
      <c r="F628" s="113">
        <v>325.10000000000002</v>
      </c>
      <c r="G628" s="113">
        <v>326.5</v>
      </c>
      <c r="H628" s="113">
        <v>319.60000000000002</v>
      </c>
      <c r="I628" s="113">
        <v>1603560</v>
      </c>
      <c r="J628" s="113">
        <v>525686997.94999999</v>
      </c>
      <c r="K628" s="115">
        <v>43525</v>
      </c>
      <c r="L628" s="113">
        <v>27692</v>
      </c>
      <c r="M628" s="113" t="s">
        <v>1902</v>
      </c>
      <c r="N628" s="351"/>
    </row>
    <row r="629" spans="1:14">
      <c r="A629" s="113" t="s">
        <v>2557</v>
      </c>
      <c r="B629" s="113" t="s">
        <v>383</v>
      </c>
      <c r="C629" s="113">
        <v>385</v>
      </c>
      <c r="D629" s="113">
        <v>386</v>
      </c>
      <c r="E629" s="113">
        <v>378.66</v>
      </c>
      <c r="F629" s="113">
        <v>378.66</v>
      </c>
      <c r="G629" s="113">
        <v>378.66</v>
      </c>
      <c r="H629" s="113">
        <v>378.54</v>
      </c>
      <c r="I629" s="113">
        <v>94</v>
      </c>
      <c r="J629" s="113">
        <v>35625.39</v>
      </c>
      <c r="K629" s="115">
        <v>43525</v>
      </c>
      <c r="L629" s="113">
        <v>8</v>
      </c>
      <c r="M629" s="113" t="s">
        <v>2341</v>
      </c>
      <c r="N629" s="351"/>
    </row>
    <row r="630" spans="1:14">
      <c r="A630" s="113" t="s">
        <v>346</v>
      </c>
      <c r="B630" s="113" t="s">
        <v>383</v>
      </c>
      <c r="C630" s="113">
        <v>37.299999999999997</v>
      </c>
      <c r="D630" s="113">
        <v>37.85</v>
      </c>
      <c r="E630" s="113">
        <v>35.700000000000003</v>
      </c>
      <c r="F630" s="113">
        <v>36.049999999999997</v>
      </c>
      <c r="G630" s="113">
        <v>35.950000000000003</v>
      </c>
      <c r="H630" s="113">
        <v>37.049999999999997</v>
      </c>
      <c r="I630" s="113">
        <v>305062</v>
      </c>
      <c r="J630" s="113">
        <v>11171305.4</v>
      </c>
      <c r="K630" s="115">
        <v>43525</v>
      </c>
      <c r="L630" s="113">
        <v>1085</v>
      </c>
      <c r="M630" s="113" t="s">
        <v>1924</v>
      </c>
      <c r="N630" s="351"/>
    </row>
    <row r="631" spans="1:14">
      <c r="A631" s="113" t="s">
        <v>908</v>
      </c>
      <c r="B631" s="113" t="s">
        <v>383</v>
      </c>
      <c r="C631" s="113">
        <v>2888.2</v>
      </c>
      <c r="D631" s="113">
        <v>2999.9</v>
      </c>
      <c r="E631" s="113">
        <v>2888.2</v>
      </c>
      <c r="F631" s="113">
        <v>2899.7</v>
      </c>
      <c r="G631" s="113">
        <v>2915</v>
      </c>
      <c r="H631" s="113">
        <v>2899.4</v>
      </c>
      <c r="I631" s="113">
        <v>1768</v>
      </c>
      <c r="J631" s="113">
        <v>5148131.45</v>
      </c>
      <c r="K631" s="115">
        <v>43525</v>
      </c>
      <c r="L631" s="113">
        <v>380</v>
      </c>
      <c r="M631" s="113" t="s">
        <v>909</v>
      </c>
      <c r="N631" s="351"/>
    </row>
    <row r="632" spans="1:14">
      <c r="A632" s="113" t="s">
        <v>88</v>
      </c>
      <c r="B632" s="113" t="s">
        <v>383</v>
      </c>
      <c r="C632" s="113">
        <v>43.1</v>
      </c>
      <c r="D632" s="113">
        <v>44.7</v>
      </c>
      <c r="E632" s="113">
        <v>43</v>
      </c>
      <c r="F632" s="113">
        <v>44.35</v>
      </c>
      <c r="G632" s="113">
        <v>44.5</v>
      </c>
      <c r="H632" s="113">
        <v>42.85</v>
      </c>
      <c r="I632" s="113">
        <v>12286495</v>
      </c>
      <c r="J632" s="113">
        <v>539489706.89999998</v>
      </c>
      <c r="K632" s="115">
        <v>43525</v>
      </c>
      <c r="L632" s="113">
        <v>17207</v>
      </c>
      <c r="M632" s="113" t="s">
        <v>2959</v>
      </c>
      <c r="N632" s="351"/>
    </row>
    <row r="633" spans="1:14">
      <c r="A633" s="113" t="s">
        <v>3171</v>
      </c>
      <c r="B633" s="113" t="s">
        <v>383</v>
      </c>
      <c r="C633" s="113">
        <v>3079.95</v>
      </c>
      <c r="D633" s="113">
        <v>3079.95</v>
      </c>
      <c r="E633" s="113">
        <v>3017</v>
      </c>
      <c r="F633" s="113">
        <v>3045.5</v>
      </c>
      <c r="G633" s="113">
        <v>3065</v>
      </c>
      <c r="H633" s="113">
        <v>3089.9</v>
      </c>
      <c r="I633" s="113">
        <v>9</v>
      </c>
      <c r="J633" s="113">
        <v>27477.4</v>
      </c>
      <c r="K633" s="115">
        <v>43525</v>
      </c>
      <c r="L633" s="113">
        <v>9</v>
      </c>
      <c r="M633" s="113" t="s">
        <v>3172</v>
      </c>
      <c r="N633" s="351"/>
    </row>
    <row r="634" spans="1:14">
      <c r="A634" s="113" t="s">
        <v>89</v>
      </c>
      <c r="B634" s="113" t="s">
        <v>383</v>
      </c>
      <c r="C634" s="113">
        <v>30.4</v>
      </c>
      <c r="D634" s="113">
        <v>30.45</v>
      </c>
      <c r="E634" s="113">
        <v>29.6</v>
      </c>
      <c r="F634" s="113">
        <v>29.9</v>
      </c>
      <c r="G634" s="113">
        <v>29.8</v>
      </c>
      <c r="H634" s="113">
        <v>29.9</v>
      </c>
      <c r="I634" s="113">
        <v>26998236</v>
      </c>
      <c r="J634" s="113">
        <v>806959743.14999998</v>
      </c>
      <c r="K634" s="115">
        <v>43525</v>
      </c>
      <c r="L634" s="113">
        <v>32749</v>
      </c>
      <c r="M634" s="113" t="s">
        <v>910</v>
      </c>
      <c r="N634" s="351"/>
    </row>
    <row r="635" spans="1:14">
      <c r="A635" s="113" t="s">
        <v>90</v>
      </c>
      <c r="B635" s="113" t="s">
        <v>383</v>
      </c>
      <c r="C635" s="113">
        <v>36.85</v>
      </c>
      <c r="D635" s="113">
        <v>40.4</v>
      </c>
      <c r="E635" s="113">
        <v>36.85</v>
      </c>
      <c r="F635" s="113">
        <v>40.15</v>
      </c>
      <c r="G635" s="113">
        <v>40.1</v>
      </c>
      <c r="H635" s="113">
        <v>36.549999999999997</v>
      </c>
      <c r="I635" s="113">
        <v>8920229</v>
      </c>
      <c r="J635" s="113">
        <v>349152580.14999998</v>
      </c>
      <c r="K635" s="115">
        <v>43525</v>
      </c>
      <c r="L635" s="113">
        <v>15219</v>
      </c>
      <c r="M635" s="113" t="s">
        <v>911</v>
      </c>
      <c r="N635" s="351"/>
    </row>
    <row r="636" spans="1:14">
      <c r="A636" s="113" t="s">
        <v>3367</v>
      </c>
      <c r="B636" s="113" t="s">
        <v>383</v>
      </c>
      <c r="C636" s="113">
        <v>45.25</v>
      </c>
      <c r="D636" s="113">
        <v>47.7</v>
      </c>
      <c r="E636" s="113">
        <v>45.15</v>
      </c>
      <c r="F636" s="113">
        <v>47.5</v>
      </c>
      <c r="G636" s="113">
        <v>47.5</v>
      </c>
      <c r="H636" s="113">
        <v>44.75</v>
      </c>
      <c r="I636" s="113">
        <v>22045972</v>
      </c>
      <c r="J636" s="113">
        <v>1033162667.7</v>
      </c>
      <c r="K636" s="115">
        <v>43525</v>
      </c>
      <c r="L636" s="113">
        <v>34606</v>
      </c>
      <c r="M636" s="113" t="s">
        <v>912</v>
      </c>
      <c r="N636" s="351"/>
    </row>
    <row r="637" spans="1:14">
      <c r="A637" s="113" t="s">
        <v>2240</v>
      </c>
      <c r="B637" s="113" t="s">
        <v>383</v>
      </c>
      <c r="C637" s="113">
        <v>155</v>
      </c>
      <c r="D637" s="113">
        <v>158.94999999999999</v>
      </c>
      <c r="E637" s="113">
        <v>154.44999999999999</v>
      </c>
      <c r="F637" s="113">
        <v>158</v>
      </c>
      <c r="G637" s="113">
        <v>157.15</v>
      </c>
      <c r="H637" s="113">
        <v>153.19999999999999</v>
      </c>
      <c r="I637" s="113">
        <v>95786</v>
      </c>
      <c r="J637" s="113">
        <v>15059829.4</v>
      </c>
      <c r="K637" s="115">
        <v>43525</v>
      </c>
      <c r="L637" s="113">
        <v>1342</v>
      </c>
      <c r="M637" s="113" t="s">
        <v>3134</v>
      </c>
      <c r="N637" s="351"/>
    </row>
    <row r="638" spans="1:14">
      <c r="A638" s="113" t="s">
        <v>2668</v>
      </c>
      <c r="B638" s="113" t="s">
        <v>383</v>
      </c>
      <c r="C638" s="113">
        <v>414</v>
      </c>
      <c r="D638" s="113">
        <v>426.75</v>
      </c>
      <c r="E638" s="113">
        <v>413.15</v>
      </c>
      <c r="F638" s="113">
        <v>419.45</v>
      </c>
      <c r="G638" s="113">
        <v>418</v>
      </c>
      <c r="H638" s="113">
        <v>411.35</v>
      </c>
      <c r="I638" s="113">
        <v>3442</v>
      </c>
      <c r="J638" s="113">
        <v>1446870.6</v>
      </c>
      <c r="K638" s="115">
        <v>43525</v>
      </c>
      <c r="L638" s="113">
        <v>243</v>
      </c>
      <c r="M638" s="113" t="s">
        <v>2669</v>
      </c>
      <c r="N638" s="351"/>
    </row>
    <row r="639" spans="1:14">
      <c r="A639" s="113" t="s">
        <v>913</v>
      </c>
      <c r="B639" s="113" t="s">
        <v>383</v>
      </c>
      <c r="C639" s="113">
        <v>832</v>
      </c>
      <c r="D639" s="113">
        <v>868</v>
      </c>
      <c r="E639" s="113">
        <v>819.55</v>
      </c>
      <c r="F639" s="113">
        <v>849.3</v>
      </c>
      <c r="G639" s="113">
        <v>853</v>
      </c>
      <c r="H639" s="113">
        <v>830.8</v>
      </c>
      <c r="I639" s="113">
        <v>11007</v>
      </c>
      <c r="J639" s="113">
        <v>9368124.0999999996</v>
      </c>
      <c r="K639" s="115">
        <v>43525</v>
      </c>
      <c r="L639" s="113">
        <v>1007</v>
      </c>
      <c r="M639" s="113" t="s">
        <v>914</v>
      </c>
      <c r="N639" s="351"/>
    </row>
    <row r="640" spans="1:14">
      <c r="A640" s="113" t="s">
        <v>91</v>
      </c>
      <c r="B640" s="113" t="s">
        <v>383</v>
      </c>
      <c r="C640" s="113">
        <v>12.4</v>
      </c>
      <c r="D640" s="113">
        <v>13.45</v>
      </c>
      <c r="E640" s="113">
        <v>12.4</v>
      </c>
      <c r="F640" s="113">
        <v>13.35</v>
      </c>
      <c r="G640" s="113">
        <v>13.35</v>
      </c>
      <c r="H640" s="113">
        <v>12.55</v>
      </c>
      <c r="I640" s="113">
        <v>4882465</v>
      </c>
      <c r="J640" s="113">
        <v>64320579.549999997</v>
      </c>
      <c r="K640" s="115">
        <v>43525</v>
      </c>
      <c r="L640" s="113">
        <v>5078</v>
      </c>
      <c r="M640" s="113" t="s">
        <v>915</v>
      </c>
      <c r="N640" s="351"/>
    </row>
    <row r="641" spans="1:14">
      <c r="A641" s="113" t="s">
        <v>2313</v>
      </c>
      <c r="B641" s="113" t="s">
        <v>383</v>
      </c>
      <c r="C641" s="113">
        <v>206.3</v>
      </c>
      <c r="D641" s="113">
        <v>219.6</v>
      </c>
      <c r="E641" s="113">
        <v>206.3</v>
      </c>
      <c r="F641" s="113">
        <v>208.65</v>
      </c>
      <c r="G641" s="113">
        <v>208</v>
      </c>
      <c r="H641" s="113">
        <v>209.9</v>
      </c>
      <c r="I641" s="113">
        <v>2857</v>
      </c>
      <c r="J641" s="113">
        <v>596007.85</v>
      </c>
      <c r="K641" s="115">
        <v>43525</v>
      </c>
      <c r="L641" s="113">
        <v>122</v>
      </c>
      <c r="M641" s="113" t="s">
        <v>2314</v>
      </c>
      <c r="N641" s="351"/>
    </row>
    <row r="642" spans="1:14">
      <c r="A642" s="113" t="s">
        <v>916</v>
      </c>
      <c r="B642" s="113" t="s">
        <v>383</v>
      </c>
      <c r="C642" s="113">
        <v>382</v>
      </c>
      <c r="D642" s="113">
        <v>432.6</v>
      </c>
      <c r="E642" s="113">
        <v>381.95</v>
      </c>
      <c r="F642" s="113">
        <v>403.2</v>
      </c>
      <c r="G642" s="113">
        <v>402</v>
      </c>
      <c r="H642" s="113">
        <v>383.9</v>
      </c>
      <c r="I642" s="113">
        <v>86473</v>
      </c>
      <c r="J642" s="113">
        <v>35395594.450000003</v>
      </c>
      <c r="K642" s="115">
        <v>43525</v>
      </c>
      <c r="L642" s="113">
        <v>4377</v>
      </c>
      <c r="M642" s="113" t="s">
        <v>917</v>
      </c>
      <c r="N642" s="351"/>
    </row>
    <row r="643" spans="1:14">
      <c r="A643" s="113" t="s">
        <v>92</v>
      </c>
      <c r="B643" s="113" t="s">
        <v>383</v>
      </c>
      <c r="C643" s="113">
        <v>293</v>
      </c>
      <c r="D643" s="113">
        <v>296.05</v>
      </c>
      <c r="E643" s="113">
        <v>290.75</v>
      </c>
      <c r="F643" s="113">
        <v>292.10000000000002</v>
      </c>
      <c r="G643" s="113">
        <v>292.2</v>
      </c>
      <c r="H643" s="113">
        <v>292.8</v>
      </c>
      <c r="I643" s="113">
        <v>1386778</v>
      </c>
      <c r="J643" s="113">
        <v>406156603.44999999</v>
      </c>
      <c r="K643" s="115">
        <v>43525</v>
      </c>
      <c r="L643" s="113">
        <v>18073</v>
      </c>
      <c r="M643" s="113" t="s">
        <v>2264</v>
      </c>
      <c r="N643" s="351"/>
    </row>
    <row r="644" spans="1:14">
      <c r="A644" s="113" t="s">
        <v>918</v>
      </c>
      <c r="B644" s="113" t="s">
        <v>383</v>
      </c>
      <c r="C644" s="113">
        <v>246</v>
      </c>
      <c r="D644" s="113">
        <v>270</v>
      </c>
      <c r="E644" s="113">
        <v>246</v>
      </c>
      <c r="F644" s="113">
        <v>266.95</v>
      </c>
      <c r="G644" s="113">
        <v>269</v>
      </c>
      <c r="H644" s="113">
        <v>246.75</v>
      </c>
      <c r="I644" s="113">
        <v>40585</v>
      </c>
      <c r="J644" s="113">
        <v>10584857.5</v>
      </c>
      <c r="K644" s="115">
        <v>43525</v>
      </c>
      <c r="L644" s="113">
        <v>1408</v>
      </c>
      <c r="M644" s="113" t="s">
        <v>919</v>
      </c>
      <c r="N644" s="351"/>
    </row>
    <row r="645" spans="1:14">
      <c r="A645" s="113" t="s">
        <v>2257</v>
      </c>
      <c r="B645" s="113" t="s">
        <v>383</v>
      </c>
      <c r="C645" s="113">
        <v>328.85</v>
      </c>
      <c r="D645" s="113">
        <v>349.15</v>
      </c>
      <c r="E645" s="113">
        <v>326.45</v>
      </c>
      <c r="F645" s="113">
        <v>345.2</v>
      </c>
      <c r="G645" s="113">
        <v>346</v>
      </c>
      <c r="H645" s="113">
        <v>328.85</v>
      </c>
      <c r="I645" s="113">
        <v>130083</v>
      </c>
      <c r="J645" s="113">
        <v>44080987.950000003</v>
      </c>
      <c r="K645" s="115">
        <v>43525</v>
      </c>
      <c r="L645" s="113">
        <v>6486</v>
      </c>
      <c r="M645" s="113" t="s">
        <v>2258</v>
      </c>
      <c r="N645" s="351"/>
    </row>
    <row r="646" spans="1:14">
      <c r="A646" s="113" t="s">
        <v>3526</v>
      </c>
      <c r="B646" s="113" t="s">
        <v>383</v>
      </c>
      <c r="C646" s="113">
        <v>60.35</v>
      </c>
      <c r="D646" s="113">
        <v>66.349999999999994</v>
      </c>
      <c r="E646" s="113">
        <v>60.35</v>
      </c>
      <c r="F646" s="113">
        <v>66.349999999999994</v>
      </c>
      <c r="G646" s="113">
        <v>66.349999999999994</v>
      </c>
      <c r="H646" s="113">
        <v>63.25</v>
      </c>
      <c r="I646" s="113">
        <v>180</v>
      </c>
      <c r="J646" s="113">
        <v>11423.5</v>
      </c>
      <c r="K646" s="115">
        <v>43525</v>
      </c>
      <c r="L646" s="113">
        <v>4</v>
      </c>
      <c r="M646" s="113" t="s">
        <v>3527</v>
      </c>
      <c r="N646" s="351"/>
    </row>
    <row r="647" spans="1:14">
      <c r="A647" s="113" t="s">
        <v>3224</v>
      </c>
      <c r="B647" s="113" t="s">
        <v>3181</v>
      </c>
      <c r="C647" s="113">
        <v>9.3000000000000007</v>
      </c>
      <c r="D647" s="113">
        <v>9.3000000000000007</v>
      </c>
      <c r="E647" s="113">
        <v>8.8000000000000007</v>
      </c>
      <c r="F647" s="113">
        <v>9.3000000000000007</v>
      </c>
      <c r="G647" s="113">
        <v>9.3000000000000007</v>
      </c>
      <c r="H647" s="113">
        <v>8.9</v>
      </c>
      <c r="I647" s="113">
        <v>18257</v>
      </c>
      <c r="J647" s="113">
        <v>167467.35</v>
      </c>
      <c r="K647" s="115">
        <v>43525</v>
      </c>
      <c r="L647" s="113">
        <v>98</v>
      </c>
      <c r="M647" s="113" t="s">
        <v>3225</v>
      </c>
      <c r="N647" s="351"/>
    </row>
    <row r="648" spans="1:14">
      <c r="A648" s="113" t="s">
        <v>920</v>
      </c>
      <c r="B648" s="113" t="s">
        <v>383</v>
      </c>
      <c r="C648" s="113">
        <v>6.45</v>
      </c>
      <c r="D648" s="113">
        <v>6.45</v>
      </c>
      <c r="E648" s="113">
        <v>6.2</v>
      </c>
      <c r="F648" s="113">
        <v>6.3</v>
      </c>
      <c r="G648" s="113">
        <v>6.35</v>
      </c>
      <c r="H648" s="113">
        <v>6.2</v>
      </c>
      <c r="I648" s="113">
        <v>267501</v>
      </c>
      <c r="J648" s="113">
        <v>1682924.8</v>
      </c>
      <c r="K648" s="115">
        <v>43525</v>
      </c>
      <c r="L648" s="113">
        <v>452</v>
      </c>
      <c r="M648" s="113" t="s">
        <v>921</v>
      </c>
      <c r="N648" s="351"/>
    </row>
    <row r="649" spans="1:14">
      <c r="A649" s="113" t="s">
        <v>2803</v>
      </c>
      <c r="B649" s="113" t="s">
        <v>383</v>
      </c>
      <c r="C649" s="113">
        <v>234.85</v>
      </c>
      <c r="D649" s="113">
        <v>242</v>
      </c>
      <c r="E649" s="113">
        <v>232.7</v>
      </c>
      <c r="F649" s="113">
        <v>240.05</v>
      </c>
      <c r="G649" s="113">
        <v>240.2</v>
      </c>
      <c r="H649" s="113">
        <v>231.75</v>
      </c>
      <c r="I649" s="113">
        <v>37326</v>
      </c>
      <c r="J649" s="113">
        <v>8940788.3499999996</v>
      </c>
      <c r="K649" s="115">
        <v>43525</v>
      </c>
      <c r="L649" s="113">
        <v>1027</v>
      </c>
      <c r="M649" s="113" t="s">
        <v>2804</v>
      </c>
      <c r="N649" s="351"/>
    </row>
    <row r="650" spans="1:14">
      <c r="A650" s="113" t="s">
        <v>2960</v>
      </c>
      <c r="B650" s="113" t="s">
        <v>383</v>
      </c>
      <c r="C650" s="113">
        <v>880.4</v>
      </c>
      <c r="D650" s="113">
        <v>900</v>
      </c>
      <c r="E650" s="113">
        <v>880.3</v>
      </c>
      <c r="F650" s="113">
        <v>900</v>
      </c>
      <c r="G650" s="113">
        <v>900</v>
      </c>
      <c r="H650" s="113">
        <v>879.1</v>
      </c>
      <c r="I650" s="113">
        <v>1142</v>
      </c>
      <c r="J650" s="113">
        <v>1019014.75</v>
      </c>
      <c r="K650" s="115">
        <v>43525</v>
      </c>
      <c r="L650" s="113">
        <v>65</v>
      </c>
      <c r="M650" s="113" t="s">
        <v>2961</v>
      </c>
      <c r="N650" s="351"/>
    </row>
    <row r="651" spans="1:14">
      <c r="A651" s="113" t="s">
        <v>3480</v>
      </c>
      <c r="B651" s="113" t="s">
        <v>3181</v>
      </c>
      <c r="C651" s="113">
        <v>0.3</v>
      </c>
      <c r="D651" s="113">
        <v>0.3</v>
      </c>
      <c r="E651" s="113">
        <v>0.3</v>
      </c>
      <c r="F651" s="113">
        <v>0.3</v>
      </c>
      <c r="G651" s="113">
        <v>0.3</v>
      </c>
      <c r="H651" s="113">
        <v>0.35</v>
      </c>
      <c r="I651" s="113">
        <v>527</v>
      </c>
      <c r="J651" s="113">
        <v>158.1</v>
      </c>
      <c r="K651" s="115">
        <v>43525</v>
      </c>
      <c r="L651" s="113">
        <v>2</v>
      </c>
      <c r="M651" s="113" t="s">
        <v>3481</v>
      </c>
      <c r="N651" s="351"/>
    </row>
    <row r="652" spans="1:14">
      <c r="A652" s="113" t="s">
        <v>2586</v>
      </c>
      <c r="B652" s="113" t="s">
        <v>383</v>
      </c>
      <c r="C652" s="113">
        <v>8.65</v>
      </c>
      <c r="D652" s="113">
        <v>9.1999999999999993</v>
      </c>
      <c r="E652" s="113">
        <v>8.65</v>
      </c>
      <c r="F652" s="113">
        <v>9.1</v>
      </c>
      <c r="G652" s="113">
        <v>9.0500000000000007</v>
      </c>
      <c r="H652" s="113">
        <v>8.6999999999999993</v>
      </c>
      <c r="I652" s="113">
        <v>42965</v>
      </c>
      <c r="J652" s="113">
        <v>385950.5</v>
      </c>
      <c r="K652" s="115">
        <v>43525</v>
      </c>
      <c r="L652" s="113">
        <v>174</v>
      </c>
      <c r="M652" s="113" t="s">
        <v>2587</v>
      </c>
      <c r="N652" s="351"/>
    </row>
    <row r="653" spans="1:14">
      <c r="A653" s="113" t="s">
        <v>198</v>
      </c>
      <c r="B653" s="113" t="s">
        <v>383</v>
      </c>
      <c r="C653" s="113">
        <v>139</v>
      </c>
      <c r="D653" s="113">
        <v>139.9</v>
      </c>
      <c r="E653" s="113">
        <v>137</v>
      </c>
      <c r="F653" s="113">
        <v>138.25</v>
      </c>
      <c r="G653" s="113">
        <v>137.9</v>
      </c>
      <c r="H653" s="113">
        <v>138.69999999999999</v>
      </c>
      <c r="I653" s="113">
        <v>610643</v>
      </c>
      <c r="J653" s="113">
        <v>84647641.650000006</v>
      </c>
      <c r="K653" s="115">
        <v>43525</v>
      </c>
      <c r="L653" s="113">
        <v>10673</v>
      </c>
      <c r="M653" s="113" t="s">
        <v>922</v>
      </c>
      <c r="N653" s="351"/>
    </row>
    <row r="654" spans="1:14">
      <c r="A654" s="113" t="s">
        <v>93</v>
      </c>
      <c r="B654" s="113" t="s">
        <v>383</v>
      </c>
      <c r="C654" s="113">
        <v>88.4</v>
      </c>
      <c r="D654" s="113">
        <v>92.9</v>
      </c>
      <c r="E654" s="113">
        <v>88</v>
      </c>
      <c r="F654" s="113">
        <v>92.4</v>
      </c>
      <c r="G654" s="113">
        <v>92.55</v>
      </c>
      <c r="H654" s="113">
        <v>87.65</v>
      </c>
      <c r="I654" s="113">
        <v>9634528</v>
      </c>
      <c r="J654" s="113">
        <v>878425027.95000005</v>
      </c>
      <c r="K654" s="115">
        <v>43525</v>
      </c>
      <c r="L654" s="113">
        <v>26633</v>
      </c>
      <c r="M654" s="113" t="s">
        <v>923</v>
      </c>
      <c r="N654" s="351"/>
    </row>
    <row r="655" spans="1:14">
      <c r="A655" s="113" t="s">
        <v>924</v>
      </c>
      <c r="B655" s="113" t="s">
        <v>383</v>
      </c>
      <c r="C655" s="113">
        <v>263.89999999999998</v>
      </c>
      <c r="D655" s="113">
        <v>298</v>
      </c>
      <c r="E655" s="113">
        <v>262.10000000000002</v>
      </c>
      <c r="F655" s="113">
        <v>288.60000000000002</v>
      </c>
      <c r="G655" s="113">
        <v>285.25</v>
      </c>
      <c r="H655" s="113">
        <v>259.39999999999998</v>
      </c>
      <c r="I655" s="113">
        <v>1334944</v>
      </c>
      <c r="J655" s="113">
        <v>385225503.05000001</v>
      </c>
      <c r="K655" s="115">
        <v>43525</v>
      </c>
      <c r="L655" s="113">
        <v>25958</v>
      </c>
      <c r="M655" s="113" t="s">
        <v>925</v>
      </c>
      <c r="N655" s="351"/>
    </row>
    <row r="656" spans="1:14">
      <c r="A656" s="113" t="s">
        <v>926</v>
      </c>
      <c r="B656" s="113" t="s">
        <v>383</v>
      </c>
      <c r="C656" s="113">
        <v>223.3</v>
      </c>
      <c r="D656" s="113">
        <v>233.8</v>
      </c>
      <c r="E656" s="113">
        <v>222</v>
      </c>
      <c r="F656" s="113">
        <v>229.5</v>
      </c>
      <c r="G656" s="113">
        <v>230.5</v>
      </c>
      <c r="H656" s="113">
        <v>224.6</v>
      </c>
      <c r="I656" s="113">
        <v>2306295</v>
      </c>
      <c r="J656" s="113">
        <v>531604588.39999998</v>
      </c>
      <c r="K656" s="115">
        <v>43525</v>
      </c>
      <c r="L656" s="113">
        <v>20245</v>
      </c>
      <c r="M656" s="113" t="s">
        <v>927</v>
      </c>
      <c r="N656" s="351"/>
    </row>
    <row r="657" spans="1:14">
      <c r="A657" s="113" t="s">
        <v>2805</v>
      </c>
      <c r="B657" s="113" t="s">
        <v>383</v>
      </c>
      <c r="C657" s="113">
        <v>95.1</v>
      </c>
      <c r="D657" s="113">
        <v>103.5</v>
      </c>
      <c r="E657" s="113">
        <v>94.2</v>
      </c>
      <c r="F657" s="113">
        <v>100.75</v>
      </c>
      <c r="G657" s="113">
        <v>103.5</v>
      </c>
      <c r="H657" s="113">
        <v>98</v>
      </c>
      <c r="I657" s="113">
        <v>1124</v>
      </c>
      <c r="J657" s="113">
        <v>110729.8</v>
      </c>
      <c r="K657" s="115">
        <v>43525</v>
      </c>
      <c r="L657" s="113">
        <v>37</v>
      </c>
      <c r="M657" s="113" t="s">
        <v>2806</v>
      </c>
      <c r="N657" s="351"/>
    </row>
    <row r="658" spans="1:14">
      <c r="A658" s="113" t="s">
        <v>928</v>
      </c>
      <c r="B658" s="113" t="s">
        <v>383</v>
      </c>
      <c r="C658" s="113">
        <v>275.5</v>
      </c>
      <c r="D658" s="113">
        <v>280.5</v>
      </c>
      <c r="E658" s="113">
        <v>274.5</v>
      </c>
      <c r="F658" s="113">
        <v>279.95</v>
      </c>
      <c r="G658" s="113">
        <v>279.60000000000002</v>
      </c>
      <c r="H658" s="113">
        <v>274.5</v>
      </c>
      <c r="I658" s="113">
        <v>18002</v>
      </c>
      <c r="J658" s="113">
        <v>5028335.3</v>
      </c>
      <c r="K658" s="115">
        <v>43525</v>
      </c>
      <c r="L658" s="113">
        <v>384</v>
      </c>
      <c r="M658" s="113" t="s">
        <v>2962</v>
      </c>
      <c r="N658" s="351"/>
    </row>
    <row r="659" spans="1:14">
      <c r="A659" s="113" t="s">
        <v>929</v>
      </c>
      <c r="B659" s="113" t="s">
        <v>383</v>
      </c>
      <c r="C659" s="113">
        <v>1113.95</v>
      </c>
      <c r="D659" s="113">
        <v>1126.8499999999999</v>
      </c>
      <c r="E659" s="113">
        <v>1093.1500000000001</v>
      </c>
      <c r="F659" s="113">
        <v>1122.1500000000001</v>
      </c>
      <c r="G659" s="113">
        <v>1122</v>
      </c>
      <c r="H659" s="113">
        <v>1125.3499999999999</v>
      </c>
      <c r="I659" s="113">
        <v>734583</v>
      </c>
      <c r="J659" s="113">
        <v>818644508.29999995</v>
      </c>
      <c r="K659" s="115">
        <v>43525</v>
      </c>
      <c r="L659" s="113">
        <v>22699</v>
      </c>
      <c r="M659" s="113" t="s">
        <v>930</v>
      </c>
      <c r="N659" s="351"/>
    </row>
    <row r="660" spans="1:14">
      <c r="A660" s="113" t="s">
        <v>2418</v>
      </c>
      <c r="B660" s="113" t="s">
        <v>383</v>
      </c>
      <c r="C660" s="113">
        <v>42.9</v>
      </c>
      <c r="D660" s="113">
        <v>44.75</v>
      </c>
      <c r="E660" s="113">
        <v>41.3</v>
      </c>
      <c r="F660" s="113">
        <v>44.4</v>
      </c>
      <c r="G660" s="113">
        <v>44.7</v>
      </c>
      <c r="H660" s="113">
        <v>42.95</v>
      </c>
      <c r="I660" s="113">
        <v>5260</v>
      </c>
      <c r="J660" s="113">
        <v>227282</v>
      </c>
      <c r="K660" s="115">
        <v>43525</v>
      </c>
      <c r="L660" s="113">
        <v>72</v>
      </c>
      <c r="M660" s="113" t="s">
        <v>2419</v>
      </c>
      <c r="N660" s="351"/>
    </row>
    <row r="661" spans="1:14">
      <c r="A661" s="113" t="s">
        <v>931</v>
      </c>
      <c r="B661" s="113" t="s">
        <v>383</v>
      </c>
      <c r="C661" s="113">
        <v>381.05</v>
      </c>
      <c r="D661" s="113">
        <v>426</v>
      </c>
      <c r="E661" s="113">
        <v>381.05</v>
      </c>
      <c r="F661" s="113">
        <v>419.55</v>
      </c>
      <c r="G661" s="113">
        <v>422.9</v>
      </c>
      <c r="H661" s="113">
        <v>380.55</v>
      </c>
      <c r="I661" s="113">
        <v>17040</v>
      </c>
      <c r="J661" s="113">
        <v>7027980.0499999998</v>
      </c>
      <c r="K661" s="115">
        <v>43525</v>
      </c>
      <c r="L661" s="113">
        <v>1152</v>
      </c>
      <c r="M661" s="113" t="s">
        <v>2532</v>
      </c>
      <c r="N661" s="351"/>
    </row>
    <row r="662" spans="1:14">
      <c r="A662" s="113" t="s">
        <v>932</v>
      </c>
      <c r="B662" s="113" t="s">
        <v>383</v>
      </c>
      <c r="C662" s="113">
        <v>176.2</v>
      </c>
      <c r="D662" s="113">
        <v>178.45</v>
      </c>
      <c r="E662" s="113">
        <v>173.3</v>
      </c>
      <c r="F662" s="113">
        <v>175.55</v>
      </c>
      <c r="G662" s="113">
        <v>175</v>
      </c>
      <c r="H662" s="113">
        <v>175.6</v>
      </c>
      <c r="I662" s="113">
        <v>15336</v>
      </c>
      <c r="J662" s="113">
        <v>2686709.5</v>
      </c>
      <c r="K662" s="115">
        <v>43525</v>
      </c>
      <c r="L662" s="113">
        <v>574</v>
      </c>
      <c r="M662" s="113" t="s">
        <v>933</v>
      </c>
      <c r="N662" s="351"/>
    </row>
    <row r="663" spans="1:14">
      <c r="A663" s="113" t="s">
        <v>934</v>
      </c>
      <c r="B663" s="113" t="s">
        <v>3181</v>
      </c>
      <c r="C663" s="113">
        <v>34.549999999999997</v>
      </c>
      <c r="D663" s="113">
        <v>34.549999999999997</v>
      </c>
      <c r="E663" s="113">
        <v>34.450000000000003</v>
      </c>
      <c r="F663" s="113">
        <v>34.549999999999997</v>
      </c>
      <c r="G663" s="113">
        <v>34.5</v>
      </c>
      <c r="H663" s="113">
        <v>34.549999999999997</v>
      </c>
      <c r="I663" s="113">
        <v>3036</v>
      </c>
      <c r="J663" s="113">
        <v>104717.05</v>
      </c>
      <c r="K663" s="115">
        <v>43525</v>
      </c>
      <c r="L663" s="113">
        <v>22</v>
      </c>
      <c r="M663" s="113" t="s">
        <v>935</v>
      </c>
      <c r="N663" s="351"/>
    </row>
    <row r="664" spans="1:14">
      <c r="A664" s="113" t="s">
        <v>2588</v>
      </c>
      <c r="B664" s="113" t="s">
        <v>3181</v>
      </c>
      <c r="C664" s="113">
        <v>2</v>
      </c>
      <c r="D664" s="113">
        <v>2.0499999999999998</v>
      </c>
      <c r="E664" s="113">
        <v>1.9</v>
      </c>
      <c r="F664" s="113">
        <v>2</v>
      </c>
      <c r="G664" s="113">
        <v>1.95</v>
      </c>
      <c r="H664" s="113">
        <v>2</v>
      </c>
      <c r="I664" s="113">
        <v>86871</v>
      </c>
      <c r="J664" s="113">
        <v>171880.8</v>
      </c>
      <c r="K664" s="115">
        <v>43525</v>
      </c>
      <c r="L664" s="113">
        <v>98</v>
      </c>
      <c r="M664" s="113" t="s">
        <v>2589</v>
      </c>
      <c r="N664" s="351"/>
    </row>
    <row r="665" spans="1:14">
      <c r="A665" s="113" t="s">
        <v>2707</v>
      </c>
      <c r="B665" s="113" t="s">
        <v>383</v>
      </c>
      <c r="C665" s="113">
        <v>338.05</v>
      </c>
      <c r="D665" s="113">
        <v>346</v>
      </c>
      <c r="E665" s="113">
        <v>338.05</v>
      </c>
      <c r="F665" s="113">
        <v>342.8</v>
      </c>
      <c r="G665" s="113">
        <v>343</v>
      </c>
      <c r="H665" s="113">
        <v>342.6</v>
      </c>
      <c r="I665" s="113">
        <v>184268</v>
      </c>
      <c r="J665" s="113">
        <v>63274397.100000001</v>
      </c>
      <c r="K665" s="115">
        <v>43525</v>
      </c>
      <c r="L665" s="113">
        <v>943</v>
      </c>
      <c r="M665" s="113" t="s">
        <v>2708</v>
      </c>
      <c r="N665" s="351"/>
    </row>
    <row r="666" spans="1:14">
      <c r="A666" s="113" t="s">
        <v>936</v>
      </c>
      <c r="B666" s="113" t="s">
        <v>383</v>
      </c>
      <c r="C666" s="113">
        <v>92.05</v>
      </c>
      <c r="D666" s="113">
        <v>107.5</v>
      </c>
      <c r="E666" s="113">
        <v>92</v>
      </c>
      <c r="F666" s="113">
        <v>101.8</v>
      </c>
      <c r="G666" s="113">
        <v>100</v>
      </c>
      <c r="H666" s="113">
        <v>92.45</v>
      </c>
      <c r="I666" s="113">
        <v>23016</v>
      </c>
      <c r="J666" s="113">
        <v>2294335.5499999998</v>
      </c>
      <c r="K666" s="115">
        <v>43525</v>
      </c>
      <c r="L666" s="113">
        <v>757</v>
      </c>
      <c r="M666" s="113" t="s">
        <v>937</v>
      </c>
      <c r="N666" s="351"/>
    </row>
    <row r="667" spans="1:14">
      <c r="A667" s="113" t="s">
        <v>1879</v>
      </c>
      <c r="B667" s="113" t="s">
        <v>383</v>
      </c>
      <c r="C667" s="113">
        <v>30.35</v>
      </c>
      <c r="D667" s="113">
        <v>32.049999999999997</v>
      </c>
      <c r="E667" s="113">
        <v>29.1</v>
      </c>
      <c r="F667" s="113">
        <v>31.9</v>
      </c>
      <c r="G667" s="113">
        <v>30.9</v>
      </c>
      <c r="H667" s="113">
        <v>30.25</v>
      </c>
      <c r="I667" s="113">
        <v>7259</v>
      </c>
      <c r="J667" s="113">
        <v>225258.05</v>
      </c>
      <c r="K667" s="115">
        <v>43525</v>
      </c>
      <c r="L667" s="113">
        <v>88</v>
      </c>
      <c r="M667" s="113" t="s">
        <v>1880</v>
      </c>
      <c r="N667" s="351"/>
    </row>
    <row r="668" spans="1:14">
      <c r="A668" s="113" t="s">
        <v>2590</v>
      </c>
      <c r="B668" s="113" t="s">
        <v>383</v>
      </c>
      <c r="C668" s="113">
        <v>5.8</v>
      </c>
      <c r="D668" s="113">
        <v>5.85</v>
      </c>
      <c r="E668" s="113">
        <v>5.2</v>
      </c>
      <c r="F668" s="113">
        <v>5.55</v>
      </c>
      <c r="G668" s="113">
        <v>5.6</v>
      </c>
      <c r="H668" s="113">
        <v>5.55</v>
      </c>
      <c r="I668" s="113">
        <v>64519</v>
      </c>
      <c r="J668" s="113">
        <v>356421.85</v>
      </c>
      <c r="K668" s="115">
        <v>43525</v>
      </c>
      <c r="L668" s="113">
        <v>154</v>
      </c>
      <c r="M668" s="113" t="s">
        <v>2591</v>
      </c>
      <c r="N668" s="351"/>
    </row>
    <row r="669" spans="1:14">
      <c r="A669" s="113" t="s">
        <v>938</v>
      </c>
      <c r="B669" s="113" t="s">
        <v>383</v>
      </c>
      <c r="C669" s="113">
        <v>37.15</v>
      </c>
      <c r="D669" s="113">
        <v>37.9</v>
      </c>
      <c r="E669" s="113">
        <v>36.85</v>
      </c>
      <c r="F669" s="113">
        <v>37.75</v>
      </c>
      <c r="G669" s="113">
        <v>37.4</v>
      </c>
      <c r="H669" s="113">
        <v>36.85</v>
      </c>
      <c r="I669" s="113">
        <v>30709</v>
      </c>
      <c r="J669" s="113">
        <v>1151979.1499999999</v>
      </c>
      <c r="K669" s="115">
        <v>43525</v>
      </c>
      <c r="L669" s="113">
        <v>227</v>
      </c>
      <c r="M669" s="113" t="s">
        <v>939</v>
      </c>
      <c r="N669" s="351"/>
    </row>
    <row r="670" spans="1:14">
      <c r="A670" s="113" t="s">
        <v>2420</v>
      </c>
      <c r="B670" s="113" t="s">
        <v>383</v>
      </c>
      <c r="C670" s="113">
        <v>42.8</v>
      </c>
      <c r="D670" s="113">
        <v>42.95</v>
      </c>
      <c r="E670" s="113">
        <v>42.05</v>
      </c>
      <c r="F670" s="113">
        <v>42.75</v>
      </c>
      <c r="G670" s="113">
        <v>42.8</v>
      </c>
      <c r="H670" s="113">
        <v>41.75</v>
      </c>
      <c r="I670" s="113">
        <v>6650</v>
      </c>
      <c r="J670" s="113">
        <v>282365.3</v>
      </c>
      <c r="K670" s="115">
        <v>43525</v>
      </c>
      <c r="L670" s="113">
        <v>95</v>
      </c>
      <c r="M670" s="113" t="s">
        <v>2421</v>
      </c>
      <c r="N670" s="351"/>
    </row>
    <row r="671" spans="1:14">
      <c r="A671" s="113" t="s">
        <v>2807</v>
      </c>
      <c r="B671" s="113" t="s">
        <v>383</v>
      </c>
      <c r="C671" s="113">
        <v>6.1</v>
      </c>
      <c r="D671" s="113">
        <v>6.15</v>
      </c>
      <c r="E671" s="113">
        <v>6.1</v>
      </c>
      <c r="F671" s="113">
        <v>6.1</v>
      </c>
      <c r="G671" s="113">
        <v>6.1</v>
      </c>
      <c r="H671" s="113">
        <v>5.9</v>
      </c>
      <c r="I671" s="113">
        <v>7077</v>
      </c>
      <c r="J671" s="113">
        <v>43421.7</v>
      </c>
      <c r="K671" s="115">
        <v>43525</v>
      </c>
      <c r="L671" s="113">
        <v>10</v>
      </c>
      <c r="M671" s="113" t="s">
        <v>2808</v>
      </c>
      <c r="N671" s="351"/>
    </row>
    <row r="672" spans="1:14">
      <c r="A672" s="113" t="s">
        <v>2963</v>
      </c>
      <c r="B672" s="113" t="s">
        <v>383</v>
      </c>
      <c r="C672" s="113">
        <v>122</v>
      </c>
      <c r="D672" s="113">
        <v>125</v>
      </c>
      <c r="E672" s="113">
        <v>119.05</v>
      </c>
      <c r="F672" s="113">
        <v>123.25</v>
      </c>
      <c r="G672" s="113">
        <v>124.2</v>
      </c>
      <c r="H672" s="113">
        <v>120.05</v>
      </c>
      <c r="I672" s="113">
        <v>2299</v>
      </c>
      <c r="J672" s="113">
        <v>280886.25</v>
      </c>
      <c r="K672" s="115">
        <v>43525</v>
      </c>
      <c r="L672" s="113">
        <v>149</v>
      </c>
      <c r="M672" s="113" t="s">
        <v>2964</v>
      </c>
      <c r="N672" s="351"/>
    </row>
    <row r="673" spans="1:14">
      <c r="A673" s="113" t="s">
        <v>94</v>
      </c>
      <c r="B673" s="113" t="s">
        <v>383</v>
      </c>
      <c r="C673" s="113">
        <v>1481.7</v>
      </c>
      <c r="D673" s="113">
        <v>1519.5</v>
      </c>
      <c r="E673" s="113">
        <v>1474.95</v>
      </c>
      <c r="F673" s="113">
        <v>1514.1</v>
      </c>
      <c r="G673" s="113">
        <v>1517</v>
      </c>
      <c r="H673" s="113">
        <v>1473.85</v>
      </c>
      <c r="I673" s="113">
        <v>2243654</v>
      </c>
      <c r="J673" s="113">
        <v>3358747127.5</v>
      </c>
      <c r="K673" s="115">
        <v>43525</v>
      </c>
      <c r="L673" s="113">
        <v>65645</v>
      </c>
      <c r="M673" s="113" t="s">
        <v>940</v>
      </c>
      <c r="N673" s="351"/>
    </row>
    <row r="674" spans="1:14">
      <c r="A674" s="113" t="s">
        <v>941</v>
      </c>
      <c r="B674" s="113" t="s">
        <v>383</v>
      </c>
      <c r="C674" s="113">
        <v>521.4</v>
      </c>
      <c r="D674" s="113">
        <v>537.9</v>
      </c>
      <c r="E674" s="113">
        <v>515.4</v>
      </c>
      <c r="F674" s="113">
        <v>532.75</v>
      </c>
      <c r="G674" s="113">
        <v>530.20000000000005</v>
      </c>
      <c r="H674" s="113">
        <v>521.35</v>
      </c>
      <c r="I674" s="113">
        <v>2900</v>
      </c>
      <c r="J674" s="113">
        <v>1531544</v>
      </c>
      <c r="K674" s="115">
        <v>43525</v>
      </c>
      <c r="L674" s="113">
        <v>149</v>
      </c>
      <c r="M674" s="113" t="s">
        <v>942</v>
      </c>
      <c r="N674" s="351"/>
    </row>
    <row r="675" spans="1:14">
      <c r="A675" s="113" t="s">
        <v>943</v>
      </c>
      <c r="B675" s="113" t="s">
        <v>383</v>
      </c>
      <c r="C675" s="113">
        <v>36.15</v>
      </c>
      <c r="D675" s="113">
        <v>36.799999999999997</v>
      </c>
      <c r="E675" s="113">
        <v>35.6</v>
      </c>
      <c r="F675" s="113">
        <v>36.25</v>
      </c>
      <c r="G675" s="113">
        <v>36.15</v>
      </c>
      <c r="H675" s="113">
        <v>35.950000000000003</v>
      </c>
      <c r="I675" s="113">
        <v>8886999</v>
      </c>
      <c r="J675" s="113">
        <v>321902135.85000002</v>
      </c>
      <c r="K675" s="115">
        <v>43525</v>
      </c>
      <c r="L675" s="113">
        <v>12952</v>
      </c>
      <c r="M675" s="113" t="s">
        <v>2180</v>
      </c>
      <c r="N675" s="351"/>
    </row>
    <row r="676" spans="1:14">
      <c r="A676" s="113" t="s">
        <v>1915</v>
      </c>
      <c r="B676" s="113" t="s">
        <v>383</v>
      </c>
      <c r="C676" s="113">
        <v>301.62</v>
      </c>
      <c r="D676" s="113">
        <v>303.75</v>
      </c>
      <c r="E676" s="113">
        <v>301.62</v>
      </c>
      <c r="F676" s="113">
        <v>303.45</v>
      </c>
      <c r="G676" s="113">
        <v>303.45</v>
      </c>
      <c r="H676" s="113">
        <v>299.93</v>
      </c>
      <c r="I676" s="113">
        <v>69</v>
      </c>
      <c r="J676" s="113">
        <v>20865.53</v>
      </c>
      <c r="K676" s="115">
        <v>43525</v>
      </c>
      <c r="L676" s="113">
        <v>9</v>
      </c>
      <c r="M676" s="113" t="s">
        <v>1916</v>
      </c>
      <c r="N676" s="351"/>
    </row>
    <row r="677" spans="1:14">
      <c r="A677" s="113" t="s">
        <v>190</v>
      </c>
      <c r="B677" s="113" t="s">
        <v>383</v>
      </c>
      <c r="C677" s="113">
        <v>297.64999999999998</v>
      </c>
      <c r="D677" s="113">
        <v>297.64999999999998</v>
      </c>
      <c r="E677" s="113">
        <v>292</v>
      </c>
      <c r="F677" s="113">
        <v>293.25</v>
      </c>
      <c r="G677" s="113">
        <v>292.8</v>
      </c>
      <c r="H677" s="113">
        <v>293.64999999999998</v>
      </c>
      <c r="I677" s="113">
        <v>2121450</v>
      </c>
      <c r="J677" s="113">
        <v>626031928.20000005</v>
      </c>
      <c r="K677" s="115">
        <v>43525</v>
      </c>
      <c r="L677" s="113">
        <v>43015</v>
      </c>
      <c r="M677" s="113" t="s">
        <v>944</v>
      </c>
      <c r="N677" s="351"/>
    </row>
    <row r="678" spans="1:14">
      <c r="A678" s="113" t="s">
        <v>95</v>
      </c>
      <c r="B678" s="113" t="s">
        <v>383</v>
      </c>
      <c r="C678" s="113">
        <v>735.5</v>
      </c>
      <c r="D678" s="113">
        <v>743.4</v>
      </c>
      <c r="E678" s="113">
        <v>735.5</v>
      </c>
      <c r="F678" s="113">
        <v>741.9</v>
      </c>
      <c r="G678" s="113">
        <v>741.8</v>
      </c>
      <c r="H678" s="113">
        <v>734.3</v>
      </c>
      <c r="I678" s="113">
        <v>3998826</v>
      </c>
      <c r="J678" s="113">
        <v>2959115940.1500001</v>
      </c>
      <c r="K678" s="115">
        <v>43525</v>
      </c>
      <c r="L678" s="113">
        <v>86883</v>
      </c>
      <c r="M678" s="113" t="s">
        <v>945</v>
      </c>
      <c r="N678" s="351"/>
    </row>
    <row r="679" spans="1:14">
      <c r="A679" s="113" t="s">
        <v>946</v>
      </c>
      <c r="B679" s="113" t="s">
        <v>383</v>
      </c>
      <c r="C679" s="113">
        <v>562</v>
      </c>
      <c r="D679" s="113">
        <v>574</v>
      </c>
      <c r="E679" s="113">
        <v>562</v>
      </c>
      <c r="F679" s="113">
        <v>570.1</v>
      </c>
      <c r="G679" s="113">
        <v>567</v>
      </c>
      <c r="H679" s="113">
        <v>566.75</v>
      </c>
      <c r="I679" s="113">
        <v>6149</v>
      </c>
      <c r="J679" s="113">
        <v>3501562.65</v>
      </c>
      <c r="K679" s="115">
        <v>43525</v>
      </c>
      <c r="L679" s="113">
        <v>556</v>
      </c>
      <c r="M679" s="113" t="s">
        <v>947</v>
      </c>
      <c r="N679" s="351"/>
    </row>
    <row r="680" spans="1:14">
      <c r="A680" s="113" t="s">
        <v>949</v>
      </c>
      <c r="B680" s="113" t="s">
        <v>383</v>
      </c>
      <c r="C680" s="113">
        <v>282.39999999999998</v>
      </c>
      <c r="D680" s="113">
        <v>285.25</v>
      </c>
      <c r="E680" s="113">
        <v>279.14999999999998</v>
      </c>
      <c r="F680" s="113">
        <v>282.5</v>
      </c>
      <c r="G680" s="113">
        <v>283.39999999999998</v>
      </c>
      <c r="H680" s="113">
        <v>277.45</v>
      </c>
      <c r="I680" s="113">
        <v>73256</v>
      </c>
      <c r="J680" s="113">
        <v>20733754.399999999</v>
      </c>
      <c r="K680" s="115">
        <v>43525</v>
      </c>
      <c r="L680" s="113">
        <v>2263</v>
      </c>
      <c r="M680" s="113" t="s">
        <v>950</v>
      </c>
      <c r="N680" s="351"/>
    </row>
    <row r="681" spans="1:14">
      <c r="A681" s="113" t="s">
        <v>951</v>
      </c>
      <c r="B681" s="113" t="s">
        <v>383</v>
      </c>
      <c r="C681" s="113">
        <v>71.650000000000006</v>
      </c>
      <c r="D681" s="113">
        <v>73.900000000000006</v>
      </c>
      <c r="E681" s="113">
        <v>71.150000000000006</v>
      </c>
      <c r="F681" s="113">
        <v>71.900000000000006</v>
      </c>
      <c r="G681" s="113">
        <v>71.95</v>
      </c>
      <c r="H681" s="113">
        <v>71.650000000000006</v>
      </c>
      <c r="I681" s="113">
        <v>49849</v>
      </c>
      <c r="J681" s="113">
        <v>3617662</v>
      </c>
      <c r="K681" s="115">
        <v>43525</v>
      </c>
      <c r="L681" s="113">
        <v>756</v>
      </c>
      <c r="M681" s="113" t="s">
        <v>952</v>
      </c>
      <c r="N681" s="351"/>
    </row>
    <row r="682" spans="1:14">
      <c r="A682" s="113" t="s">
        <v>953</v>
      </c>
      <c r="B682" s="113" t="s">
        <v>383</v>
      </c>
      <c r="C682" s="113">
        <v>609.29999999999995</v>
      </c>
      <c r="D682" s="113">
        <v>635.6</v>
      </c>
      <c r="E682" s="113">
        <v>609.29999999999995</v>
      </c>
      <c r="F682" s="113">
        <v>633.04999999999995</v>
      </c>
      <c r="G682" s="113">
        <v>630</v>
      </c>
      <c r="H682" s="113">
        <v>608.15</v>
      </c>
      <c r="I682" s="113">
        <v>11871</v>
      </c>
      <c r="J682" s="113">
        <v>7456499.0499999998</v>
      </c>
      <c r="K682" s="115">
        <v>43525</v>
      </c>
      <c r="L682" s="113">
        <v>875</v>
      </c>
      <c r="M682" s="113" t="s">
        <v>954</v>
      </c>
      <c r="N682" s="351"/>
    </row>
    <row r="683" spans="1:14">
      <c r="A683" s="113" t="s">
        <v>3130</v>
      </c>
      <c r="B683" s="113" t="s">
        <v>383</v>
      </c>
      <c r="C683" s="113">
        <v>54.4</v>
      </c>
      <c r="D683" s="113">
        <v>54.45</v>
      </c>
      <c r="E683" s="113">
        <v>50.6</v>
      </c>
      <c r="F683" s="113">
        <v>52.6</v>
      </c>
      <c r="G683" s="113">
        <v>52</v>
      </c>
      <c r="H683" s="113">
        <v>51</v>
      </c>
      <c r="I683" s="113">
        <v>6835</v>
      </c>
      <c r="J683" s="113">
        <v>357850.6</v>
      </c>
      <c r="K683" s="115">
        <v>43525</v>
      </c>
      <c r="L683" s="113">
        <v>135</v>
      </c>
      <c r="M683" s="113" t="s">
        <v>2330</v>
      </c>
      <c r="N683" s="351"/>
    </row>
    <row r="684" spans="1:14">
      <c r="A684" s="113" t="s">
        <v>955</v>
      </c>
      <c r="B684" s="113" t="s">
        <v>383</v>
      </c>
      <c r="C684" s="113">
        <v>187.7</v>
      </c>
      <c r="D684" s="113">
        <v>192.4</v>
      </c>
      <c r="E684" s="113">
        <v>185.55</v>
      </c>
      <c r="F684" s="113">
        <v>190.4</v>
      </c>
      <c r="G684" s="113">
        <v>190</v>
      </c>
      <c r="H684" s="113">
        <v>185.45</v>
      </c>
      <c r="I684" s="113">
        <v>334414</v>
      </c>
      <c r="J684" s="113">
        <v>63051340.350000001</v>
      </c>
      <c r="K684" s="115">
        <v>43525</v>
      </c>
      <c r="L684" s="113">
        <v>6812</v>
      </c>
      <c r="M684" s="113" t="s">
        <v>956</v>
      </c>
      <c r="N684" s="351"/>
    </row>
    <row r="685" spans="1:14">
      <c r="A685" s="113" t="s">
        <v>2965</v>
      </c>
      <c r="B685" s="113" t="s">
        <v>383</v>
      </c>
      <c r="C685" s="113">
        <v>42.85</v>
      </c>
      <c r="D685" s="113">
        <v>43.65</v>
      </c>
      <c r="E685" s="113">
        <v>41.9</v>
      </c>
      <c r="F685" s="113">
        <v>42.35</v>
      </c>
      <c r="G685" s="113">
        <v>42.6</v>
      </c>
      <c r="H685" s="113">
        <v>42.5</v>
      </c>
      <c r="I685" s="113">
        <v>22889</v>
      </c>
      <c r="J685" s="113">
        <v>974872.15</v>
      </c>
      <c r="K685" s="115">
        <v>43525</v>
      </c>
      <c r="L685" s="113">
        <v>97</v>
      </c>
      <c r="M685" s="113" t="s">
        <v>2966</v>
      </c>
      <c r="N685" s="351"/>
    </row>
    <row r="686" spans="1:14">
      <c r="A686" s="113" t="s">
        <v>2967</v>
      </c>
      <c r="B686" s="113" t="s">
        <v>383</v>
      </c>
      <c r="C686" s="113">
        <v>14.9</v>
      </c>
      <c r="D686" s="113">
        <v>14.95</v>
      </c>
      <c r="E686" s="113">
        <v>13.25</v>
      </c>
      <c r="F686" s="113">
        <v>13.4</v>
      </c>
      <c r="G686" s="113">
        <v>13.9</v>
      </c>
      <c r="H686" s="113">
        <v>13.15</v>
      </c>
      <c r="I686" s="113">
        <v>4693</v>
      </c>
      <c r="J686" s="113">
        <v>63898.6</v>
      </c>
      <c r="K686" s="115">
        <v>43525</v>
      </c>
      <c r="L686" s="113">
        <v>36</v>
      </c>
      <c r="M686" s="113" t="s">
        <v>2968</v>
      </c>
      <c r="N686" s="351"/>
    </row>
    <row r="687" spans="1:14">
      <c r="A687" s="113" t="s">
        <v>96</v>
      </c>
      <c r="B687" s="113" t="s">
        <v>383</v>
      </c>
      <c r="C687" s="113">
        <v>13.3</v>
      </c>
      <c r="D687" s="113">
        <v>13.6</v>
      </c>
      <c r="E687" s="113">
        <v>13.3</v>
      </c>
      <c r="F687" s="113">
        <v>13.55</v>
      </c>
      <c r="G687" s="113">
        <v>13.6</v>
      </c>
      <c r="H687" s="113">
        <v>13.3</v>
      </c>
      <c r="I687" s="113">
        <v>534529</v>
      </c>
      <c r="J687" s="113">
        <v>7222816.5</v>
      </c>
      <c r="K687" s="115">
        <v>43525</v>
      </c>
      <c r="L687" s="113">
        <v>1229</v>
      </c>
      <c r="M687" s="113" t="s">
        <v>2969</v>
      </c>
      <c r="N687" s="351"/>
    </row>
    <row r="688" spans="1:14">
      <c r="A688" s="113" t="s">
        <v>97</v>
      </c>
      <c r="B688" s="113" t="s">
        <v>383</v>
      </c>
      <c r="C688" s="113">
        <v>144.9</v>
      </c>
      <c r="D688" s="113">
        <v>148.94999999999999</v>
      </c>
      <c r="E688" s="113">
        <v>143.25</v>
      </c>
      <c r="F688" s="113">
        <v>148.05000000000001</v>
      </c>
      <c r="G688" s="113">
        <v>148.30000000000001</v>
      </c>
      <c r="H688" s="113">
        <v>144.6</v>
      </c>
      <c r="I688" s="113">
        <v>8671002</v>
      </c>
      <c r="J688" s="113">
        <v>1266446000.3</v>
      </c>
      <c r="K688" s="115">
        <v>43525</v>
      </c>
      <c r="L688" s="113">
        <v>68740</v>
      </c>
      <c r="M688" s="113" t="s">
        <v>2970</v>
      </c>
      <c r="N688" s="351"/>
    </row>
    <row r="689" spans="1:14">
      <c r="A689" s="113" t="s">
        <v>2971</v>
      </c>
      <c r="B689" s="113" t="s">
        <v>383</v>
      </c>
      <c r="C689" s="113">
        <v>184.75</v>
      </c>
      <c r="D689" s="113">
        <v>194.9</v>
      </c>
      <c r="E689" s="113">
        <v>184.4</v>
      </c>
      <c r="F689" s="113">
        <v>192.9</v>
      </c>
      <c r="G689" s="113">
        <v>192.5</v>
      </c>
      <c r="H689" s="113">
        <v>182.55</v>
      </c>
      <c r="I689" s="113">
        <v>554944</v>
      </c>
      <c r="J689" s="113">
        <v>105522238.5</v>
      </c>
      <c r="K689" s="115">
        <v>43525</v>
      </c>
      <c r="L689" s="113">
        <v>6080</v>
      </c>
      <c r="M689" s="113" t="s">
        <v>2972</v>
      </c>
      <c r="N689" s="351"/>
    </row>
    <row r="690" spans="1:14">
      <c r="A690" s="113" t="s">
        <v>2973</v>
      </c>
      <c r="B690" s="113" t="s">
        <v>383</v>
      </c>
      <c r="C690" s="113">
        <v>446.1</v>
      </c>
      <c r="D690" s="113">
        <v>476.5</v>
      </c>
      <c r="E690" s="113">
        <v>446.1</v>
      </c>
      <c r="F690" s="113">
        <v>472.95</v>
      </c>
      <c r="G690" s="113">
        <v>472</v>
      </c>
      <c r="H690" s="113">
        <v>445.45</v>
      </c>
      <c r="I690" s="113">
        <v>180358</v>
      </c>
      <c r="J690" s="113">
        <v>83993804</v>
      </c>
      <c r="K690" s="115">
        <v>43525</v>
      </c>
      <c r="L690" s="113">
        <v>4894</v>
      </c>
      <c r="M690" s="113" t="s">
        <v>2974</v>
      </c>
      <c r="N690" s="351"/>
    </row>
    <row r="691" spans="1:14">
      <c r="A691" s="113" t="s">
        <v>199</v>
      </c>
      <c r="B691" s="113" t="s">
        <v>383</v>
      </c>
      <c r="C691" s="113">
        <v>809.1</v>
      </c>
      <c r="D691" s="113">
        <v>862.9</v>
      </c>
      <c r="E691" s="113">
        <v>809.1</v>
      </c>
      <c r="F691" s="113">
        <v>851.55</v>
      </c>
      <c r="G691" s="113">
        <v>849</v>
      </c>
      <c r="H691" s="113">
        <v>809.8</v>
      </c>
      <c r="I691" s="113">
        <v>679847</v>
      </c>
      <c r="J691" s="113">
        <v>576628754.25</v>
      </c>
      <c r="K691" s="115">
        <v>43525</v>
      </c>
      <c r="L691" s="113">
        <v>36970</v>
      </c>
      <c r="M691" s="113" t="s">
        <v>2975</v>
      </c>
      <c r="N691" s="351"/>
    </row>
    <row r="692" spans="1:14">
      <c r="A692" s="113" t="s">
        <v>98</v>
      </c>
      <c r="B692" s="113" t="s">
        <v>383</v>
      </c>
      <c r="C692" s="113">
        <v>135.9</v>
      </c>
      <c r="D692" s="113">
        <v>142.69999999999999</v>
      </c>
      <c r="E692" s="113">
        <v>135.4</v>
      </c>
      <c r="F692" s="113">
        <v>141.05000000000001</v>
      </c>
      <c r="G692" s="113">
        <v>140.75</v>
      </c>
      <c r="H692" s="113">
        <v>134.25</v>
      </c>
      <c r="I692" s="113">
        <v>2658029</v>
      </c>
      <c r="J692" s="113">
        <v>372531674.55000001</v>
      </c>
      <c r="K692" s="115">
        <v>43525</v>
      </c>
      <c r="L692" s="113">
        <v>18380</v>
      </c>
      <c r="M692" s="113" t="s">
        <v>957</v>
      </c>
      <c r="N692" s="351"/>
    </row>
    <row r="693" spans="1:14">
      <c r="A693" s="113" t="s">
        <v>3118</v>
      </c>
      <c r="B693" s="113" t="s">
        <v>383</v>
      </c>
      <c r="C693" s="113">
        <v>405</v>
      </c>
      <c r="D693" s="113">
        <v>413</v>
      </c>
      <c r="E693" s="113">
        <v>394.65</v>
      </c>
      <c r="F693" s="113">
        <v>406.95</v>
      </c>
      <c r="G693" s="113">
        <v>406.5</v>
      </c>
      <c r="H693" s="113">
        <v>400.45</v>
      </c>
      <c r="I693" s="113">
        <v>110817</v>
      </c>
      <c r="J693" s="113">
        <v>45071009.299999997</v>
      </c>
      <c r="K693" s="115">
        <v>43525</v>
      </c>
      <c r="L693" s="113">
        <v>3465</v>
      </c>
      <c r="M693" s="113" t="s">
        <v>3119</v>
      </c>
      <c r="N693" s="351"/>
    </row>
    <row r="694" spans="1:14">
      <c r="A694" s="113" t="s">
        <v>2545</v>
      </c>
      <c r="B694" s="113" t="s">
        <v>383</v>
      </c>
      <c r="C694" s="113">
        <v>200.85</v>
      </c>
      <c r="D694" s="113">
        <v>203.9</v>
      </c>
      <c r="E694" s="113">
        <v>199.65</v>
      </c>
      <c r="F694" s="113">
        <v>203.05</v>
      </c>
      <c r="G694" s="113">
        <v>202.6</v>
      </c>
      <c r="H694" s="113">
        <v>200.85</v>
      </c>
      <c r="I694" s="113">
        <v>308290</v>
      </c>
      <c r="J694" s="113">
        <v>62271703.049999997</v>
      </c>
      <c r="K694" s="115">
        <v>43525</v>
      </c>
      <c r="L694" s="113">
        <v>7987</v>
      </c>
      <c r="M694" s="113" t="s">
        <v>2546</v>
      </c>
      <c r="N694" s="351"/>
    </row>
    <row r="695" spans="1:14">
      <c r="A695" s="113" t="s">
        <v>3226</v>
      </c>
      <c r="B695" s="113" t="s">
        <v>383</v>
      </c>
      <c r="C695" s="113">
        <v>130.9</v>
      </c>
      <c r="D695" s="113">
        <v>131.5</v>
      </c>
      <c r="E695" s="113">
        <v>125.3</v>
      </c>
      <c r="F695" s="113">
        <v>131.5</v>
      </c>
      <c r="G695" s="113">
        <v>131.5</v>
      </c>
      <c r="H695" s="113">
        <v>125.25</v>
      </c>
      <c r="I695" s="113">
        <v>6884</v>
      </c>
      <c r="J695" s="113">
        <v>904863.7</v>
      </c>
      <c r="K695" s="115">
        <v>43525</v>
      </c>
      <c r="L695" s="113">
        <v>74</v>
      </c>
      <c r="M695" s="113" t="s">
        <v>3227</v>
      </c>
      <c r="N695" s="351"/>
    </row>
    <row r="696" spans="1:14">
      <c r="A696" s="113" t="s">
        <v>2976</v>
      </c>
      <c r="B696" s="113" t="s">
        <v>3181</v>
      </c>
      <c r="C696" s="113">
        <v>6.95</v>
      </c>
      <c r="D696" s="113">
        <v>7.15</v>
      </c>
      <c r="E696" s="113">
        <v>6.95</v>
      </c>
      <c r="F696" s="113">
        <v>7.15</v>
      </c>
      <c r="G696" s="113">
        <v>7.15</v>
      </c>
      <c r="H696" s="113">
        <v>7.1</v>
      </c>
      <c r="I696" s="113">
        <v>11112</v>
      </c>
      <c r="J696" s="113">
        <v>78881.399999999994</v>
      </c>
      <c r="K696" s="115">
        <v>43525</v>
      </c>
      <c r="L696" s="113">
        <v>21</v>
      </c>
      <c r="M696" s="113" t="s">
        <v>2977</v>
      </c>
      <c r="N696" s="351"/>
    </row>
    <row r="697" spans="1:14">
      <c r="A697" s="113" t="s">
        <v>99</v>
      </c>
      <c r="B697" s="113" t="s">
        <v>383</v>
      </c>
      <c r="C697" s="113">
        <v>276.45</v>
      </c>
      <c r="D697" s="113">
        <v>279</v>
      </c>
      <c r="E697" s="113">
        <v>276.25</v>
      </c>
      <c r="F697" s="113">
        <v>278.2</v>
      </c>
      <c r="G697" s="113">
        <v>278.3</v>
      </c>
      <c r="H697" s="113">
        <v>276.05</v>
      </c>
      <c r="I697" s="113">
        <v>8830848</v>
      </c>
      <c r="J697" s="113">
        <v>2450195551.1500001</v>
      </c>
      <c r="K697" s="115">
        <v>43525</v>
      </c>
      <c r="L697" s="113">
        <v>73125</v>
      </c>
      <c r="M697" s="113" t="s">
        <v>2978</v>
      </c>
      <c r="N697" s="351"/>
    </row>
    <row r="698" spans="1:14">
      <c r="A698" s="113" t="s">
        <v>1981</v>
      </c>
      <c r="B698" s="113" t="s">
        <v>383</v>
      </c>
      <c r="C698" s="113">
        <v>268.10000000000002</v>
      </c>
      <c r="D698" s="113">
        <v>275.95</v>
      </c>
      <c r="E698" s="113">
        <v>268.10000000000002</v>
      </c>
      <c r="F698" s="113">
        <v>271.60000000000002</v>
      </c>
      <c r="G698" s="113">
        <v>272.10000000000002</v>
      </c>
      <c r="H698" s="113">
        <v>267.75</v>
      </c>
      <c r="I698" s="113">
        <v>20911</v>
      </c>
      <c r="J698" s="113">
        <v>5708640.6500000004</v>
      </c>
      <c r="K698" s="115">
        <v>43525</v>
      </c>
      <c r="L698" s="113">
        <v>666</v>
      </c>
      <c r="M698" s="113" t="s">
        <v>2979</v>
      </c>
      <c r="N698" s="351"/>
    </row>
    <row r="699" spans="1:14">
      <c r="A699" s="113" t="s">
        <v>958</v>
      </c>
      <c r="B699" s="113" t="s">
        <v>383</v>
      </c>
      <c r="C699" s="113">
        <v>105.8</v>
      </c>
      <c r="D699" s="113">
        <v>111.65</v>
      </c>
      <c r="E699" s="113">
        <v>105.8</v>
      </c>
      <c r="F699" s="113">
        <v>110.6</v>
      </c>
      <c r="G699" s="113">
        <v>111</v>
      </c>
      <c r="H699" s="113">
        <v>105.8</v>
      </c>
      <c r="I699" s="113">
        <v>65575</v>
      </c>
      <c r="J699" s="113">
        <v>7170866.5999999996</v>
      </c>
      <c r="K699" s="115">
        <v>43525</v>
      </c>
      <c r="L699" s="113">
        <v>1600</v>
      </c>
      <c r="M699" s="113" t="s">
        <v>959</v>
      </c>
      <c r="N699" s="351"/>
    </row>
    <row r="700" spans="1:14">
      <c r="A700" s="113" t="s">
        <v>960</v>
      </c>
      <c r="B700" s="113" t="s">
        <v>383</v>
      </c>
      <c r="C700" s="113">
        <v>91.55</v>
      </c>
      <c r="D700" s="113">
        <v>94.4</v>
      </c>
      <c r="E700" s="113">
        <v>91.55</v>
      </c>
      <c r="F700" s="113">
        <v>93.1</v>
      </c>
      <c r="G700" s="113">
        <v>92.7</v>
      </c>
      <c r="H700" s="113">
        <v>91.2</v>
      </c>
      <c r="I700" s="113">
        <v>662553</v>
      </c>
      <c r="J700" s="113">
        <v>61692106.649999999</v>
      </c>
      <c r="K700" s="115">
        <v>43525</v>
      </c>
      <c r="L700" s="113">
        <v>4800</v>
      </c>
      <c r="M700" s="113" t="s">
        <v>961</v>
      </c>
      <c r="N700" s="351"/>
    </row>
    <row r="701" spans="1:14">
      <c r="A701" s="113" t="s">
        <v>2980</v>
      </c>
      <c r="B701" s="113" t="s">
        <v>383</v>
      </c>
      <c r="C701" s="113">
        <v>4.7</v>
      </c>
      <c r="D701" s="113">
        <v>4.75</v>
      </c>
      <c r="E701" s="113">
        <v>4.6500000000000004</v>
      </c>
      <c r="F701" s="113">
        <v>4.7</v>
      </c>
      <c r="G701" s="113">
        <v>4.7</v>
      </c>
      <c r="H701" s="113">
        <v>4.6500000000000004</v>
      </c>
      <c r="I701" s="113">
        <v>399889</v>
      </c>
      <c r="J701" s="113">
        <v>1877884.15</v>
      </c>
      <c r="K701" s="115">
        <v>43525</v>
      </c>
      <c r="L701" s="113">
        <v>199</v>
      </c>
      <c r="M701" s="113" t="s">
        <v>2981</v>
      </c>
      <c r="N701" s="351"/>
    </row>
    <row r="702" spans="1:14">
      <c r="A702" s="113" t="s">
        <v>962</v>
      </c>
      <c r="B702" s="113" t="s">
        <v>383</v>
      </c>
      <c r="C702" s="113">
        <v>90.05</v>
      </c>
      <c r="D702" s="113">
        <v>102.5</v>
      </c>
      <c r="E702" s="113">
        <v>90.05</v>
      </c>
      <c r="F702" s="113">
        <v>96.45</v>
      </c>
      <c r="G702" s="113">
        <v>95.2</v>
      </c>
      <c r="H702" s="113">
        <v>90.05</v>
      </c>
      <c r="I702" s="113">
        <v>2062</v>
      </c>
      <c r="J702" s="113">
        <v>194939.95</v>
      </c>
      <c r="K702" s="115">
        <v>43525</v>
      </c>
      <c r="L702" s="113">
        <v>80</v>
      </c>
      <c r="M702" s="113" t="s">
        <v>963</v>
      </c>
      <c r="N702" s="351"/>
    </row>
    <row r="703" spans="1:14">
      <c r="A703" s="113" t="s">
        <v>2422</v>
      </c>
      <c r="B703" s="113" t="s">
        <v>383</v>
      </c>
      <c r="C703" s="113">
        <v>0.95</v>
      </c>
      <c r="D703" s="113">
        <v>0.95</v>
      </c>
      <c r="E703" s="113">
        <v>0.9</v>
      </c>
      <c r="F703" s="113">
        <v>0.9</v>
      </c>
      <c r="G703" s="113">
        <v>0.95</v>
      </c>
      <c r="H703" s="113">
        <v>0.95</v>
      </c>
      <c r="I703" s="113">
        <v>862033</v>
      </c>
      <c r="J703" s="113">
        <v>778137.35</v>
      </c>
      <c r="K703" s="115">
        <v>43525</v>
      </c>
      <c r="L703" s="113">
        <v>338</v>
      </c>
      <c r="M703" s="113" t="s">
        <v>2423</v>
      </c>
      <c r="N703" s="351"/>
    </row>
    <row r="704" spans="1:14">
      <c r="A704" s="113" t="s">
        <v>3615</v>
      </c>
      <c r="B704" s="113" t="s">
        <v>383</v>
      </c>
      <c r="C704" s="113">
        <v>2981</v>
      </c>
      <c r="D704" s="113">
        <v>3000</v>
      </c>
      <c r="E704" s="113">
        <v>2941.1</v>
      </c>
      <c r="F704" s="113">
        <v>3000</v>
      </c>
      <c r="G704" s="113">
        <v>3000</v>
      </c>
      <c r="H704" s="113">
        <v>3050</v>
      </c>
      <c r="I704" s="113">
        <v>6</v>
      </c>
      <c r="J704" s="113">
        <v>17785.3</v>
      </c>
      <c r="K704" s="115">
        <v>43525</v>
      </c>
      <c r="L704" s="113">
        <v>5</v>
      </c>
      <c r="M704" s="113" t="s">
        <v>3616</v>
      </c>
      <c r="N704" s="351"/>
    </row>
    <row r="705" spans="1:14">
      <c r="A705" s="113" t="s">
        <v>3482</v>
      </c>
      <c r="B705" s="113" t="s">
        <v>383</v>
      </c>
      <c r="C705" s="113">
        <v>1158.3</v>
      </c>
      <c r="D705" s="113">
        <v>1158.3</v>
      </c>
      <c r="E705" s="113">
        <v>1158.3</v>
      </c>
      <c r="F705" s="113">
        <v>1158.3</v>
      </c>
      <c r="G705" s="113">
        <v>1158.3</v>
      </c>
      <c r="H705" s="113">
        <v>1153.8499999999999</v>
      </c>
      <c r="I705" s="113">
        <v>1</v>
      </c>
      <c r="J705" s="113">
        <v>1158.3</v>
      </c>
      <c r="K705" s="115">
        <v>43525</v>
      </c>
      <c r="L705" s="113">
        <v>1</v>
      </c>
      <c r="M705" s="113" t="s">
        <v>3483</v>
      </c>
      <c r="N705" s="351"/>
    </row>
    <row r="706" spans="1:14">
      <c r="A706" s="113" t="s">
        <v>2290</v>
      </c>
      <c r="B706" s="113" t="s">
        <v>383</v>
      </c>
      <c r="C706" s="113">
        <v>52</v>
      </c>
      <c r="D706" s="113">
        <v>58.5</v>
      </c>
      <c r="E706" s="113">
        <v>52</v>
      </c>
      <c r="F706" s="113">
        <v>56.75</v>
      </c>
      <c r="G706" s="113">
        <v>57.25</v>
      </c>
      <c r="H706" s="113">
        <v>52.2</v>
      </c>
      <c r="I706" s="113">
        <v>50453</v>
      </c>
      <c r="J706" s="113">
        <v>2833308.05</v>
      </c>
      <c r="K706" s="115">
        <v>43525</v>
      </c>
      <c r="L706" s="113">
        <v>726</v>
      </c>
      <c r="M706" s="113" t="s">
        <v>2291</v>
      </c>
      <c r="N706" s="351"/>
    </row>
    <row r="707" spans="1:14">
      <c r="A707" s="113" t="s">
        <v>200</v>
      </c>
      <c r="B707" s="113" t="s">
        <v>383</v>
      </c>
      <c r="C707" s="113">
        <v>38.35</v>
      </c>
      <c r="D707" s="113">
        <v>39.299999999999997</v>
      </c>
      <c r="E707" s="113">
        <v>38.35</v>
      </c>
      <c r="F707" s="113">
        <v>39.1</v>
      </c>
      <c r="G707" s="113">
        <v>39.1</v>
      </c>
      <c r="H707" s="113">
        <v>38.5</v>
      </c>
      <c r="I707" s="113">
        <v>599858</v>
      </c>
      <c r="J707" s="113">
        <v>23294431.600000001</v>
      </c>
      <c r="K707" s="115">
        <v>43525</v>
      </c>
      <c r="L707" s="113">
        <v>3224</v>
      </c>
      <c r="M707" s="113" t="s">
        <v>964</v>
      </c>
      <c r="N707" s="351"/>
    </row>
    <row r="708" spans="1:14">
      <c r="A708" s="113" t="s">
        <v>965</v>
      </c>
      <c r="B708" s="113" t="s">
        <v>383</v>
      </c>
      <c r="C708" s="113">
        <v>97.75</v>
      </c>
      <c r="D708" s="113">
        <v>97.75</v>
      </c>
      <c r="E708" s="113">
        <v>94.7</v>
      </c>
      <c r="F708" s="113">
        <v>95.25</v>
      </c>
      <c r="G708" s="113">
        <v>95.7</v>
      </c>
      <c r="H708" s="113">
        <v>96.35</v>
      </c>
      <c r="I708" s="113">
        <v>115748</v>
      </c>
      <c r="J708" s="113">
        <v>11027353.300000001</v>
      </c>
      <c r="K708" s="115">
        <v>43525</v>
      </c>
      <c r="L708" s="113">
        <v>1963</v>
      </c>
      <c r="M708" s="113" t="s">
        <v>966</v>
      </c>
      <c r="N708" s="351"/>
    </row>
    <row r="709" spans="1:14">
      <c r="A709" s="113" t="s">
        <v>967</v>
      </c>
      <c r="B709" s="113" t="s">
        <v>383</v>
      </c>
      <c r="C709" s="113">
        <v>27.65</v>
      </c>
      <c r="D709" s="113">
        <v>28.85</v>
      </c>
      <c r="E709" s="113">
        <v>27.05</v>
      </c>
      <c r="F709" s="113">
        <v>28.35</v>
      </c>
      <c r="G709" s="113">
        <v>28.25</v>
      </c>
      <c r="H709" s="113">
        <v>27.65</v>
      </c>
      <c r="I709" s="113">
        <v>20854</v>
      </c>
      <c r="J709" s="113">
        <v>585636.05000000005</v>
      </c>
      <c r="K709" s="115">
        <v>43525</v>
      </c>
      <c r="L709" s="113">
        <v>97</v>
      </c>
      <c r="M709" s="113" t="s">
        <v>968</v>
      </c>
      <c r="N709" s="351"/>
    </row>
    <row r="710" spans="1:14">
      <c r="A710" s="113" t="s">
        <v>3228</v>
      </c>
      <c r="B710" s="113" t="s">
        <v>383</v>
      </c>
      <c r="C710" s="113">
        <v>16</v>
      </c>
      <c r="D710" s="113">
        <v>16.8</v>
      </c>
      <c r="E710" s="113">
        <v>16</v>
      </c>
      <c r="F710" s="113">
        <v>16.8</v>
      </c>
      <c r="G710" s="113">
        <v>16.8</v>
      </c>
      <c r="H710" s="113">
        <v>16</v>
      </c>
      <c r="I710" s="113">
        <v>39756</v>
      </c>
      <c r="J710" s="113">
        <v>664685.6</v>
      </c>
      <c r="K710" s="115">
        <v>43525</v>
      </c>
      <c r="L710" s="113">
        <v>58</v>
      </c>
      <c r="M710" s="113" t="s">
        <v>3229</v>
      </c>
      <c r="N710" s="351"/>
    </row>
    <row r="711" spans="1:14">
      <c r="A711" s="113" t="s">
        <v>969</v>
      </c>
      <c r="B711" s="113" t="s">
        <v>383</v>
      </c>
      <c r="C711" s="113">
        <v>90.5</v>
      </c>
      <c r="D711" s="113">
        <v>95</v>
      </c>
      <c r="E711" s="113">
        <v>90.2</v>
      </c>
      <c r="F711" s="113">
        <v>94.25</v>
      </c>
      <c r="G711" s="113">
        <v>93.55</v>
      </c>
      <c r="H711" s="113">
        <v>89.6</v>
      </c>
      <c r="I711" s="113">
        <v>1389382</v>
      </c>
      <c r="J711" s="113">
        <v>129481675.84999999</v>
      </c>
      <c r="K711" s="115">
        <v>43525</v>
      </c>
      <c r="L711" s="113">
        <v>10381</v>
      </c>
      <c r="M711" s="113" t="s">
        <v>970</v>
      </c>
      <c r="N711" s="351"/>
    </row>
    <row r="712" spans="1:14">
      <c r="A712" s="113" t="s">
        <v>971</v>
      </c>
      <c r="B712" s="113" t="s">
        <v>383</v>
      </c>
      <c r="C712" s="113">
        <v>55</v>
      </c>
      <c r="D712" s="113">
        <v>60.2</v>
      </c>
      <c r="E712" s="113">
        <v>55</v>
      </c>
      <c r="F712" s="113">
        <v>58.8</v>
      </c>
      <c r="G712" s="113">
        <v>58.8</v>
      </c>
      <c r="H712" s="113">
        <v>54.1</v>
      </c>
      <c r="I712" s="113">
        <v>4163623</v>
      </c>
      <c r="J712" s="113">
        <v>243936438.94999999</v>
      </c>
      <c r="K712" s="115">
        <v>43525</v>
      </c>
      <c r="L712" s="113">
        <v>21143</v>
      </c>
      <c r="M712" s="113" t="s">
        <v>2208</v>
      </c>
      <c r="N712" s="351"/>
    </row>
    <row r="713" spans="1:14">
      <c r="A713" s="113" t="s">
        <v>972</v>
      </c>
      <c r="B713" s="113" t="s">
        <v>383</v>
      </c>
      <c r="C713" s="113">
        <v>178.85</v>
      </c>
      <c r="D713" s="113">
        <v>184</v>
      </c>
      <c r="E713" s="113">
        <v>174.9</v>
      </c>
      <c r="F713" s="113">
        <v>178.05</v>
      </c>
      <c r="G713" s="113">
        <v>179.55</v>
      </c>
      <c r="H713" s="113">
        <v>177.55</v>
      </c>
      <c r="I713" s="113">
        <v>8949</v>
      </c>
      <c r="J713" s="113">
        <v>1604452.1</v>
      </c>
      <c r="K713" s="115">
        <v>43525</v>
      </c>
      <c r="L713" s="113">
        <v>562</v>
      </c>
      <c r="M713" s="113" t="s">
        <v>973</v>
      </c>
      <c r="N713" s="351"/>
    </row>
    <row r="714" spans="1:14">
      <c r="A714" s="113" t="s">
        <v>974</v>
      </c>
      <c r="B714" s="113" t="s">
        <v>383</v>
      </c>
      <c r="C714" s="113">
        <v>245</v>
      </c>
      <c r="D714" s="113">
        <v>253</v>
      </c>
      <c r="E714" s="113">
        <v>241.55</v>
      </c>
      <c r="F714" s="113">
        <v>251.3</v>
      </c>
      <c r="G714" s="113">
        <v>252</v>
      </c>
      <c r="H714" s="113">
        <v>241.65</v>
      </c>
      <c r="I714" s="113">
        <v>42734</v>
      </c>
      <c r="J714" s="113">
        <v>10602270.15</v>
      </c>
      <c r="K714" s="115">
        <v>43525</v>
      </c>
      <c r="L714" s="113">
        <v>1534</v>
      </c>
      <c r="M714" s="113" t="s">
        <v>975</v>
      </c>
      <c r="N714" s="351"/>
    </row>
    <row r="715" spans="1:14">
      <c r="A715" s="113" t="s">
        <v>2424</v>
      </c>
      <c r="B715" s="113" t="s">
        <v>3181</v>
      </c>
      <c r="C715" s="113">
        <v>4.25</v>
      </c>
      <c r="D715" s="113">
        <v>4.3</v>
      </c>
      <c r="E715" s="113">
        <v>4.25</v>
      </c>
      <c r="F715" s="113">
        <v>4.3</v>
      </c>
      <c r="G715" s="113">
        <v>4.3</v>
      </c>
      <c r="H715" s="113">
        <v>4.0999999999999996</v>
      </c>
      <c r="I715" s="113">
        <v>641263</v>
      </c>
      <c r="J715" s="113">
        <v>2757250.9</v>
      </c>
      <c r="K715" s="115">
        <v>43525</v>
      </c>
      <c r="L715" s="113">
        <v>29</v>
      </c>
      <c r="M715" s="113" t="s">
        <v>2425</v>
      </c>
      <c r="N715" s="351"/>
    </row>
    <row r="716" spans="1:14">
      <c r="A716" s="113" t="s">
        <v>2426</v>
      </c>
      <c r="B716" s="113" t="s">
        <v>383</v>
      </c>
      <c r="C716" s="113">
        <v>64.099999999999994</v>
      </c>
      <c r="D716" s="113">
        <v>68.5</v>
      </c>
      <c r="E716" s="113">
        <v>64.099999999999994</v>
      </c>
      <c r="F716" s="113">
        <v>66.2</v>
      </c>
      <c r="G716" s="113">
        <v>66</v>
      </c>
      <c r="H716" s="113">
        <v>64.099999999999994</v>
      </c>
      <c r="I716" s="113">
        <v>124636</v>
      </c>
      <c r="J716" s="113">
        <v>8283995.1500000004</v>
      </c>
      <c r="K716" s="115">
        <v>43525</v>
      </c>
      <c r="L716" s="113">
        <v>2356</v>
      </c>
      <c r="M716" s="113" t="s">
        <v>2427</v>
      </c>
      <c r="N716" s="351"/>
    </row>
    <row r="717" spans="1:14">
      <c r="A717" s="113" t="s">
        <v>976</v>
      </c>
      <c r="B717" s="113" t="s">
        <v>383</v>
      </c>
      <c r="C717" s="113">
        <v>326.2</v>
      </c>
      <c r="D717" s="113">
        <v>335</v>
      </c>
      <c r="E717" s="113">
        <v>325.10000000000002</v>
      </c>
      <c r="F717" s="113">
        <v>334.05</v>
      </c>
      <c r="G717" s="113">
        <v>335</v>
      </c>
      <c r="H717" s="113">
        <v>326.2</v>
      </c>
      <c r="I717" s="113">
        <v>103009</v>
      </c>
      <c r="J717" s="113">
        <v>34147482.600000001</v>
      </c>
      <c r="K717" s="115">
        <v>43525</v>
      </c>
      <c r="L717" s="113">
        <v>2032</v>
      </c>
      <c r="M717" s="113" t="s">
        <v>977</v>
      </c>
      <c r="N717" s="351"/>
    </row>
    <row r="718" spans="1:14">
      <c r="A718" s="113" t="s">
        <v>2618</v>
      </c>
      <c r="B718" s="113" t="s">
        <v>3181</v>
      </c>
      <c r="C718" s="113">
        <v>19.100000000000001</v>
      </c>
      <c r="D718" s="113">
        <v>19.899999999999999</v>
      </c>
      <c r="E718" s="113">
        <v>18.899999999999999</v>
      </c>
      <c r="F718" s="113">
        <v>19.75</v>
      </c>
      <c r="G718" s="113">
        <v>19.600000000000001</v>
      </c>
      <c r="H718" s="113">
        <v>19.2</v>
      </c>
      <c r="I718" s="113">
        <v>116713</v>
      </c>
      <c r="J718" s="113">
        <v>2287977.1</v>
      </c>
      <c r="K718" s="115">
        <v>43525</v>
      </c>
      <c r="L718" s="113">
        <v>186</v>
      </c>
      <c r="M718" s="113" t="s">
        <v>2670</v>
      </c>
      <c r="N718" s="351"/>
    </row>
    <row r="719" spans="1:14">
      <c r="A719" s="113" t="s">
        <v>978</v>
      </c>
      <c r="B719" s="113" t="s">
        <v>383</v>
      </c>
      <c r="C719" s="113">
        <v>272.95</v>
      </c>
      <c r="D719" s="113">
        <v>280</v>
      </c>
      <c r="E719" s="113">
        <v>270.64999999999998</v>
      </c>
      <c r="F719" s="113">
        <v>275.64999999999998</v>
      </c>
      <c r="G719" s="113">
        <v>274.39999999999998</v>
      </c>
      <c r="H719" s="113">
        <v>264.45</v>
      </c>
      <c r="I719" s="113">
        <v>123076</v>
      </c>
      <c r="J719" s="113">
        <v>33946131.649999999</v>
      </c>
      <c r="K719" s="115">
        <v>43525</v>
      </c>
      <c r="L719" s="113">
        <v>3445</v>
      </c>
      <c r="M719" s="113" t="s">
        <v>979</v>
      </c>
      <c r="N719" s="351"/>
    </row>
    <row r="720" spans="1:14">
      <c r="A720" s="113" t="s">
        <v>1887</v>
      </c>
      <c r="B720" s="113" t="s">
        <v>383</v>
      </c>
      <c r="C720" s="113">
        <v>1717.3</v>
      </c>
      <c r="D720" s="113">
        <v>1760</v>
      </c>
      <c r="E720" s="113">
        <v>1690</v>
      </c>
      <c r="F720" s="113">
        <v>1748.35</v>
      </c>
      <c r="G720" s="113">
        <v>1745</v>
      </c>
      <c r="H720" s="113">
        <v>1700.3</v>
      </c>
      <c r="I720" s="113">
        <v>4673</v>
      </c>
      <c r="J720" s="113">
        <v>8083127.5</v>
      </c>
      <c r="K720" s="115">
        <v>43525</v>
      </c>
      <c r="L720" s="113">
        <v>819</v>
      </c>
      <c r="M720" s="113" t="s">
        <v>885</v>
      </c>
      <c r="N720" s="351"/>
    </row>
    <row r="721" spans="1:14">
      <c r="A721" s="113" t="s">
        <v>339</v>
      </c>
      <c r="B721" s="113" t="s">
        <v>383</v>
      </c>
      <c r="C721" s="113">
        <v>234</v>
      </c>
      <c r="D721" s="113">
        <v>238.9</v>
      </c>
      <c r="E721" s="113">
        <v>230</v>
      </c>
      <c r="F721" s="113">
        <v>234.05</v>
      </c>
      <c r="G721" s="113">
        <v>232.55</v>
      </c>
      <c r="H721" s="113">
        <v>223.5</v>
      </c>
      <c r="I721" s="113">
        <v>15955129</v>
      </c>
      <c r="J721" s="113">
        <v>3737829147</v>
      </c>
      <c r="K721" s="115">
        <v>43525</v>
      </c>
      <c r="L721" s="113">
        <v>132695</v>
      </c>
      <c r="M721" s="113" t="s">
        <v>980</v>
      </c>
      <c r="N721" s="351"/>
    </row>
    <row r="722" spans="1:14">
      <c r="A722" s="113" t="s">
        <v>2067</v>
      </c>
      <c r="B722" s="113" t="s">
        <v>383</v>
      </c>
      <c r="C722" s="113">
        <v>26.45</v>
      </c>
      <c r="D722" s="113">
        <v>26.65</v>
      </c>
      <c r="E722" s="113">
        <v>25.2</v>
      </c>
      <c r="F722" s="113">
        <v>26.25</v>
      </c>
      <c r="G722" s="113">
        <v>26.45</v>
      </c>
      <c r="H722" s="113">
        <v>25.9</v>
      </c>
      <c r="I722" s="113">
        <v>46713</v>
      </c>
      <c r="J722" s="113">
        <v>1222937.7</v>
      </c>
      <c r="K722" s="115">
        <v>43525</v>
      </c>
      <c r="L722" s="113">
        <v>379</v>
      </c>
      <c r="M722" s="113" t="s">
        <v>2068</v>
      </c>
      <c r="N722" s="351"/>
    </row>
    <row r="723" spans="1:14">
      <c r="A723" s="113" t="s">
        <v>2982</v>
      </c>
      <c r="B723" s="113" t="s">
        <v>383</v>
      </c>
      <c r="C723" s="113">
        <v>19.55</v>
      </c>
      <c r="D723" s="113">
        <v>21.5</v>
      </c>
      <c r="E723" s="113">
        <v>19.2</v>
      </c>
      <c r="F723" s="113">
        <v>21.05</v>
      </c>
      <c r="G723" s="113">
        <v>20.95</v>
      </c>
      <c r="H723" s="113">
        <v>19.899999999999999</v>
      </c>
      <c r="I723" s="113">
        <v>4504</v>
      </c>
      <c r="J723" s="113">
        <v>94374.6</v>
      </c>
      <c r="K723" s="115">
        <v>43525</v>
      </c>
      <c r="L723" s="113">
        <v>55</v>
      </c>
      <c r="M723" s="113" t="s">
        <v>2983</v>
      </c>
      <c r="N723" s="351"/>
    </row>
    <row r="724" spans="1:14">
      <c r="A724" s="113" t="s">
        <v>981</v>
      </c>
      <c r="B724" s="113" t="s">
        <v>383</v>
      </c>
      <c r="C724" s="113">
        <v>232.85</v>
      </c>
      <c r="D724" s="113">
        <v>258.89999999999998</v>
      </c>
      <c r="E724" s="113">
        <v>232.85</v>
      </c>
      <c r="F724" s="113">
        <v>250.55</v>
      </c>
      <c r="G724" s="113">
        <v>251.5</v>
      </c>
      <c r="H724" s="113">
        <v>232.7</v>
      </c>
      <c r="I724" s="113">
        <v>44632</v>
      </c>
      <c r="J724" s="113">
        <v>11072638.5</v>
      </c>
      <c r="K724" s="115">
        <v>43525</v>
      </c>
      <c r="L724" s="113">
        <v>1987</v>
      </c>
      <c r="M724" s="113" t="s">
        <v>2984</v>
      </c>
      <c r="N724" s="351"/>
    </row>
    <row r="725" spans="1:14">
      <c r="A725" s="113" t="s">
        <v>1886</v>
      </c>
      <c r="B725" s="113" t="s">
        <v>383</v>
      </c>
      <c r="C725" s="113">
        <v>81.95</v>
      </c>
      <c r="D725" s="113">
        <v>86.2</v>
      </c>
      <c r="E725" s="113">
        <v>81.95</v>
      </c>
      <c r="F725" s="113">
        <v>85.8</v>
      </c>
      <c r="G725" s="113">
        <v>86</v>
      </c>
      <c r="H725" s="113">
        <v>81.400000000000006</v>
      </c>
      <c r="I725" s="113">
        <v>1147627</v>
      </c>
      <c r="J725" s="113">
        <v>96949814.700000003</v>
      </c>
      <c r="K725" s="115">
        <v>43525</v>
      </c>
      <c r="L725" s="113">
        <v>4792</v>
      </c>
      <c r="M725" s="113" t="s">
        <v>2985</v>
      </c>
      <c r="N725" s="351"/>
    </row>
    <row r="726" spans="1:14">
      <c r="A726" s="113" t="s">
        <v>100</v>
      </c>
      <c r="B726" s="113" t="s">
        <v>383</v>
      </c>
      <c r="C726" s="113">
        <v>157.80000000000001</v>
      </c>
      <c r="D726" s="113">
        <v>163</v>
      </c>
      <c r="E726" s="113">
        <v>157.35</v>
      </c>
      <c r="F726" s="113">
        <v>161.6</v>
      </c>
      <c r="G726" s="113">
        <v>161.19999999999999</v>
      </c>
      <c r="H726" s="113">
        <v>156.85</v>
      </c>
      <c r="I726" s="113">
        <v>10064386</v>
      </c>
      <c r="J726" s="113">
        <v>1623299024.1500001</v>
      </c>
      <c r="K726" s="115">
        <v>43525</v>
      </c>
      <c r="L726" s="113">
        <v>56676</v>
      </c>
      <c r="M726" s="113" t="s">
        <v>2986</v>
      </c>
      <c r="N726" s="351"/>
    </row>
    <row r="727" spans="1:14">
      <c r="A727" s="113" t="s">
        <v>2987</v>
      </c>
      <c r="B727" s="113" t="s">
        <v>3181</v>
      </c>
      <c r="C727" s="113">
        <v>3.8</v>
      </c>
      <c r="D727" s="113">
        <v>4.05</v>
      </c>
      <c r="E727" s="113">
        <v>3.8</v>
      </c>
      <c r="F727" s="113">
        <v>4.05</v>
      </c>
      <c r="G727" s="113">
        <v>4.05</v>
      </c>
      <c r="H727" s="113">
        <v>3.9</v>
      </c>
      <c r="I727" s="113">
        <v>10360</v>
      </c>
      <c r="J727" s="113">
        <v>41910.75</v>
      </c>
      <c r="K727" s="115">
        <v>43525</v>
      </c>
      <c r="L727" s="113">
        <v>25</v>
      </c>
      <c r="M727" s="113" t="s">
        <v>2988</v>
      </c>
      <c r="N727" s="351"/>
    </row>
    <row r="728" spans="1:14">
      <c r="A728" s="113" t="s">
        <v>2989</v>
      </c>
      <c r="B728" s="113" t="s">
        <v>383</v>
      </c>
      <c r="C728" s="113">
        <v>90.6</v>
      </c>
      <c r="D728" s="113">
        <v>96</v>
      </c>
      <c r="E728" s="113">
        <v>89.5</v>
      </c>
      <c r="F728" s="113">
        <v>94.95</v>
      </c>
      <c r="G728" s="113">
        <v>95</v>
      </c>
      <c r="H728" s="113">
        <v>91.45</v>
      </c>
      <c r="I728" s="113">
        <v>53829</v>
      </c>
      <c r="J728" s="113">
        <v>5069296.75</v>
      </c>
      <c r="K728" s="115">
        <v>43525</v>
      </c>
      <c r="L728" s="113">
        <v>784</v>
      </c>
      <c r="M728" s="113" t="s">
        <v>2990</v>
      </c>
      <c r="N728" s="351"/>
    </row>
    <row r="729" spans="1:14">
      <c r="A729" s="113" t="s">
        <v>2991</v>
      </c>
      <c r="B729" s="113" t="s">
        <v>383</v>
      </c>
      <c r="C729" s="113">
        <v>68.95</v>
      </c>
      <c r="D729" s="113">
        <v>69.2</v>
      </c>
      <c r="E729" s="113">
        <v>67.599999999999994</v>
      </c>
      <c r="F729" s="113">
        <v>67.900000000000006</v>
      </c>
      <c r="G729" s="113">
        <v>67.8</v>
      </c>
      <c r="H729" s="113">
        <v>68.099999999999994</v>
      </c>
      <c r="I729" s="113">
        <v>154403</v>
      </c>
      <c r="J729" s="113">
        <v>10575393.6</v>
      </c>
      <c r="K729" s="115">
        <v>43525</v>
      </c>
      <c r="L729" s="113">
        <v>1015</v>
      </c>
      <c r="M729" s="113" t="s">
        <v>3147</v>
      </c>
      <c r="N729" s="351"/>
    </row>
    <row r="730" spans="1:14">
      <c r="A730" s="113" t="s">
        <v>982</v>
      </c>
      <c r="B730" s="113" t="s">
        <v>383</v>
      </c>
      <c r="C730" s="113">
        <v>39.15</v>
      </c>
      <c r="D730" s="113">
        <v>40.799999999999997</v>
      </c>
      <c r="E730" s="113">
        <v>38.799999999999997</v>
      </c>
      <c r="F730" s="113">
        <v>40.4</v>
      </c>
      <c r="G730" s="113">
        <v>40.25</v>
      </c>
      <c r="H730" s="113">
        <v>38.9</v>
      </c>
      <c r="I730" s="113">
        <v>46144</v>
      </c>
      <c r="J730" s="113">
        <v>1849363.75</v>
      </c>
      <c r="K730" s="115">
        <v>43525</v>
      </c>
      <c r="L730" s="113">
        <v>592</v>
      </c>
      <c r="M730" s="113" t="s">
        <v>983</v>
      </c>
      <c r="N730" s="351"/>
    </row>
    <row r="731" spans="1:14">
      <c r="A731" s="113" t="s">
        <v>101</v>
      </c>
      <c r="B731" s="113" t="s">
        <v>383</v>
      </c>
      <c r="C731" s="113">
        <v>57.05</v>
      </c>
      <c r="D731" s="113">
        <v>61.05</v>
      </c>
      <c r="E731" s="113">
        <v>57.05</v>
      </c>
      <c r="F731" s="113">
        <v>60.75</v>
      </c>
      <c r="G731" s="113">
        <v>60.8</v>
      </c>
      <c r="H731" s="113">
        <v>56.85</v>
      </c>
      <c r="I731" s="113">
        <v>8103816</v>
      </c>
      <c r="J731" s="113">
        <v>482811222.94999999</v>
      </c>
      <c r="K731" s="115">
        <v>43525</v>
      </c>
      <c r="L731" s="113">
        <v>21211</v>
      </c>
      <c r="M731" s="113" t="s">
        <v>984</v>
      </c>
      <c r="N731" s="351"/>
    </row>
    <row r="732" spans="1:14">
      <c r="A732" s="113" t="s">
        <v>3230</v>
      </c>
      <c r="B732" s="113" t="s">
        <v>3181</v>
      </c>
      <c r="C732" s="113">
        <v>14.95</v>
      </c>
      <c r="D732" s="113">
        <v>15</v>
      </c>
      <c r="E732" s="113">
        <v>14.25</v>
      </c>
      <c r="F732" s="113">
        <v>14.8</v>
      </c>
      <c r="G732" s="113">
        <v>14.8</v>
      </c>
      <c r="H732" s="113">
        <v>14.6</v>
      </c>
      <c r="I732" s="113">
        <v>4200</v>
      </c>
      <c r="J732" s="113">
        <v>62011.95</v>
      </c>
      <c r="K732" s="115">
        <v>43525</v>
      </c>
      <c r="L732" s="113">
        <v>29</v>
      </c>
      <c r="M732" s="113" t="s">
        <v>3231</v>
      </c>
      <c r="N732" s="351"/>
    </row>
    <row r="733" spans="1:14">
      <c r="A733" s="113" t="s">
        <v>985</v>
      </c>
      <c r="B733" s="113" t="s">
        <v>383</v>
      </c>
      <c r="C733" s="113">
        <v>723.9</v>
      </c>
      <c r="D733" s="113">
        <v>733</v>
      </c>
      <c r="E733" s="113">
        <v>717.05</v>
      </c>
      <c r="F733" s="113">
        <v>731.3</v>
      </c>
      <c r="G733" s="113">
        <v>729.45</v>
      </c>
      <c r="H733" s="113">
        <v>725.4</v>
      </c>
      <c r="I733" s="113">
        <v>13613</v>
      </c>
      <c r="J733" s="113">
        <v>9902900.8000000007</v>
      </c>
      <c r="K733" s="115">
        <v>43525</v>
      </c>
      <c r="L733" s="113">
        <v>879</v>
      </c>
      <c r="M733" s="113" t="s">
        <v>986</v>
      </c>
      <c r="N733" s="351"/>
    </row>
    <row r="734" spans="1:14">
      <c r="A734" s="113" t="s">
        <v>2127</v>
      </c>
      <c r="B734" s="113" t="s">
        <v>383</v>
      </c>
      <c r="C734" s="113">
        <v>138</v>
      </c>
      <c r="D734" s="113">
        <v>146</v>
      </c>
      <c r="E734" s="113">
        <v>137.30000000000001</v>
      </c>
      <c r="F734" s="113">
        <v>144.44999999999999</v>
      </c>
      <c r="G734" s="113">
        <v>144.9</v>
      </c>
      <c r="H734" s="113">
        <v>137</v>
      </c>
      <c r="I734" s="113">
        <v>242376</v>
      </c>
      <c r="J734" s="113">
        <v>34668332.700000003</v>
      </c>
      <c r="K734" s="115">
        <v>43525</v>
      </c>
      <c r="L734" s="113">
        <v>3676</v>
      </c>
      <c r="M734" s="113" t="s">
        <v>2128</v>
      </c>
      <c r="N734" s="351"/>
    </row>
    <row r="735" spans="1:14">
      <c r="A735" s="113" t="s">
        <v>987</v>
      </c>
      <c r="B735" s="113" t="s">
        <v>383</v>
      </c>
      <c r="C735" s="113">
        <v>329.95</v>
      </c>
      <c r="D735" s="113">
        <v>330.95</v>
      </c>
      <c r="E735" s="113">
        <v>325.89999999999998</v>
      </c>
      <c r="F735" s="113">
        <v>327.05</v>
      </c>
      <c r="G735" s="113">
        <v>326.39999999999998</v>
      </c>
      <c r="H735" s="113">
        <v>327.85</v>
      </c>
      <c r="I735" s="113">
        <v>36256</v>
      </c>
      <c r="J735" s="113">
        <v>11902319.4</v>
      </c>
      <c r="K735" s="115">
        <v>43525</v>
      </c>
      <c r="L735" s="113">
        <v>1629</v>
      </c>
      <c r="M735" s="113" t="s">
        <v>2992</v>
      </c>
      <c r="N735" s="351"/>
    </row>
    <row r="736" spans="1:14">
      <c r="A736" s="113" t="s">
        <v>2993</v>
      </c>
      <c r="B736" s="113" t="s">
        <v>383</v>
      </c>
      <c r="C736" s="113">
        <v>130.30000000000001</v>
      </c>
      <c r="D736" s="113">
        <v>142.30000000000001</v>
      </c>
      <c r="E736" s="113">
        <v>129.35</v>
      </c>
      <c r="F736" s="113">
        <v>140.80000000000001</v>
      </c>
      <c r="G736" s="113">
        <v>141.65</v>
      </c>
      <c r="H736" s="113">
        <v>128.80000000000001</v>
      </c>
      <c r="I736" s="113">
        <v>2369594</v>
      </c>
      <c r="J736" s="113">
        <v>326300706.5</v>
      </c>
      <c r="K736" s="115">
        <v>43525</v>
      </c>
      <c r="L736" s="113">
        <v>21272</v>
      </c>
      <c r="M736" s="113" t="s">
        <v>2994</v>
      </c>
      <c r="N736" s="351"/>
    </row>
    <row r="737" spans="1:14">
      <c r="A737" s="113" t="s">
        <v>988</v>
      </c>
      <c r="B737" s="113" t="s">
        <v>383</v>
      </c>
      <c r="C737" s="113">
        <v>86.75</v>
      </c>
      <c r="D737" s="113">
        <v>87.4</v>
      </c>
      <c r="E737" s="113">
        <v>86.25</v>
      </c>
      <c r="F737" s="113">
        <v>86.95</v>
      </c>
      <c r="G737" s="113">
        <v>87</v>
      </c>
      <c r="H737" s="113">
        <v>85.85</v>
      </c>
      <c r="I737" s="113">
        <v>566758</v>
      </c>
      <c r="J737" s="113">
        <v>49288028.350000001</v>
      </c>
      <c r="K737" s="115">
        <v>43525</v>
      </c>
      <c r="L737" s="113">
        <v>3657</v>
      </c>
      <c r="M737" s="113" t="s">
        <v>989</v>
      </c>
      <c r="N737" s="351"/>
    </row>
    <row r="738" spans="1:14">
      <c r="A738" s="113" t="s">
        <v>3351</v>
      </c>
      <c r="B738" s="113" t="s">
        <v>383</v>
      </c>
      <c r="C738" s="113">
        <v>164.9</v>
      </c>
      <c r="D738" s="113">
        <v>164.9</v>
      </c>
      <c r="E738" s="113">
        <v>152.4</v>
      </c>
      <c r="F738" s="113">
        <v>155.55000000000001</v>
      </c>
      <c r="G738" s="113">
        <v>155.25</v>
      </c>
      <c r="H738" s="113">
        <v>160.85</v>
      </c>
      <c r="I738" s="113">
        <v>153</v>
      </c>
      <c r="J738" s="113">
        <v>24148.45</v>
      </c>
      <c r="K738" s="115">
        <v>43525</v>
      </c>
      <c r="L738" s="113">
        <v>17</v>
      </c>
      <c r="M738" s="113" t="s">
        <v>3352</v>
      </c>
      <c r="N738" s="351"/>
    </row>
    <row r="739" spans="1:14">
      <c r="A739" s="113" t="s">
        <v>990</v>
      </c>
      <c r="B739" s="113" t="s">
        <v>383</v>
      </c>
      <c r="C739" s="113">
        <v>96.45</v>
      </c>
      <c r="D739" s="113">
        <v>100.5</v>
      </c>
      <c r="E739" s="113">
        <v>95.55</v>
      </c>
      <c r="F739" s="113">
        <v>99.85</v>
      </c>
      <c r="G739" s="113">
        <v>100</v>
      </c>
      <c r="H739" s="113">
        <v>95.45</v>
      </c>
      <c r="I739" s="113">
        <v>93240</v>
      </c>
      <c r="J739" s="113">
        <v>9192270.9499999993</v>
      </c>
      <c r="K739" s="115">
        <v>43525</v>
      </c>
      <c r="L739" s="113">
        <v>1371</v>
      </c>
      <c r="M739" s="113" t="s">
        <v>3122</v>
      </c>
      <c r="N739" s="351"/>
    </row>
    <row r="740" spans="1:14">
      <c r="A740" s="113" t="s">
        <v>991</v>
      </c>
      <c r="B740" s="113" t="s">
        <v>383</v>
      </c>
      <c r="C740" s="113">
        <v>78</v>
      </c>
      <c r="D740" s="113">
        <v>80.849999999999994</v>
      </c>
      <c r="E740" s="113">
        <v>77.45</v>
      </c>
      <c r="F740" s="113">
        <v>80.099999999999994</v>
      </c>
      <c r="G740" s="113">
        <v>80.45</v>
      </c>
      <c r="H740" s="113">
        <v>77.599999999999994</v>
      </c>
      <c r="I740" s="113">
        <v>335784</v>
      </c>
      <c r="J740" s="113">
        <v>26803923.300000001</v>
      </c>
      <c r="K740" s="115">
        <v>43525</v>
      </c>
      <c r="L740" s="113">
        <v>5420</v>
      </c>
      <c r="M740" s="113" t="s">
        <v>992</v>
      </c>
      <c r="N740" s="351"/>
    </row>
    <row r="741" spans="1:14">
      <c r="A741" s="113" t="s">
        <v>2995</v>
      </c>
      <c r="B741" s="113" t="s">
        <v>383</v>
      </c>
      <c r="C741" s="113">
        <v>2.75</v>
      </c>
      <c r="D741" s="113">
        <v>2.85</v>
      </c>
      <c r="E741" s="113">
        <v>2.75</v>
      </c>
      <c r="F741" s="113">
        <v>2.85</v>
      </c>
      <c r="G741" s="113">
        <v>2.85</v>
      </c>
      <c r="H741" s="113">
        <v>2.75</v>
      </c>
      <c r="I741" s="113">
        <v>67092</v>
      </c>
      <c r="J741" s="113">
        <v>189993.25</v>
      </c>
      <c r="K741" s="115">
        <v>43525</v>
      </c>
      <c r="L741" s="113">
        <v>109</v>
      </c>
      <c r="M741" s="113" t="s">
        <v>2996</v>
      </c>
      <c r="N741" s="351"/>
    </row>
    <row r="742" spans="1:14">
      <c r="A742" s="113" t="s">
        <v>3392</v>
      </c>
      <c r="B742" s="113" t="s">
        <v>383</v>
      </c>
      <c r="C742" s="113">
        <v>111.75</v>
      </c>
      <c r="D742" s="113">
        <v>124.75</v>
      </c>
      <c r="E742" s="113">
        <v>111.45</v>
      </c>
      <c r="F742" s="113">
        <v>120.2</v>
      </c>
      <c r="G742" s="113">
        <v>120</v>
      </c>
      <c r="H742" s="113">
        <v>114</v>
      </c>
      <c r="I742" s="113">
        <v>3226</v>
      </c>
      <c r="J742" s="113">
        <v>389311.4</v>
      </c>
      <c r="K742" s="115">
        <v>43525</v>
      </c>
      <c r="L742" s="113">
        <v>50</v>
      </c>
      <c r="M742" s="113" t="s">
        <v>3393</v>
      </c>
      <c r="N742" s="351"/>
    </row>
    <row r="743" spans="1:14">
      <c r="A743" s="113" t="s">
        <v>102</v>
      </c>
      <c r="B743" s="113" t="s">
        <v>383</v>
      </c>
      <c r="C743" s="113">
        <v>6.15</v>
      </c>
      <c r="D743" s="113">
        <v>6.25</v>
      </c>
      <c r="E743" s="113">
        <v>6.1</v>
      </c>
      <c r="F743" s="113">
        <v>6.2</v>
      </c>
      <c r="G743" s="113">
        <v>6.25</v>
      </c>
      <c r="H743" s="113">
        <v>6.15</v>
      </c>
      <c r="I743" s="113">
        <v>11293781</v>
      </c>
      <c r="J743" s="113">
        <v>70023468.349999994</v>
      </c>
      <c r="K743" s="115">
        <v>43525</v>
      </c>
      <c r="L743" s="113">
        <v>14679</v>
      </c>
      <c r="M743" s="113" t="s">
        <v>993</v>
      </c>
      <c r="N743" s="351"/>
    </row>
    <row r="744" spans="1:14">
      <c r="A744" s="113" t="s">
        <v>2997</v>
      </c>
      <c r="B744" s="113" t="s">
        <v>383</v>
      </c>
      <c r="C744" s="113">
        <v>3.75</v>
      </c>
      <c r="D744" s="113">
        <v>3.75</v>
      </c>
      <c r="E744" s="113">
        <v>3.75</v>
      </c>
      <c r="F744" s="113">
        <v>3.75</v>
      </c>
      <c r="G744" s="113">
        <v>3.75</v>
      </c>
      <c r="H744" s="113">
        <v>3.6</v>
      </c>
      <c r="I744" s="113">
        <v>294178</v>
      </c>
      <c r="J744" s="113">
        <v>1103167.5</v>
      </c>
      <c r="K744" s="115">
        <v>43525</v>
      </c>
      <c r="L744" s="113">
        <v>137</v>
      </c>
      <c r="M744" s="113" t="s">
        <v>2998</v>
      </c>
      <c r="N744" s="351"/>
    </row>
    <row r="745" spans="1:14">
      <c r="A745" s="113" t="s">
        <v>2999</v>
      </c>
      <c r="B745" s="113" t="s">
        <v>383</v>
      </c>
      <c r="C745" s="113">
        <v>27.95</v>
      </c>
      <c r="D745" s="113">
        <v>29.2</v>
      </c>
      <c r="E745" s="113">
        <v>26.3</v>
      </c>
      <c r="F745" s="113">
        <v>28.9</v>
      </c>
      <c r="G745" s="113">
        <v>28.5</v>
      </c>
      <c r="H745" s="113">
        <v>27.9</v>
      </c>
      <c r="I745" s="113">
        <v>9086</v>
      </c>
      <c r="J745" s="113">
        <v>259856.85</v>
      </c>
      <c r="K745" s="115">
        <v>43525</v>
      </c>
      <c r="L745" s="113">
        <v>69</v>
      </c>
      <c r="M745" s="113" t="s">
        <v>3000</v>
      </c>
      <c r="N745" s="351"/>
    </row>
    <row r="746" spans="1:14">
      <c r="A746" s="113" t="s">
        <v>243</v>
      </c>
      <c r="B746" s="113" t="s">
        <v>383</v>
      </c>
      <c r="C746" s="113">
        <v>1.9</v>
      </c>
      <c r="D746" s="113">
        <v>1.95</v>
      </c>
      <c r="E746" s="113">
        <v>1.8</v>
      </c>
      <c r="F746" s="113">
        <v>1.9</v>
      </c>
      <c r="G746" s="113">
        <v>1.9</v>
      </c>
      <c r="H746" s="113">
        <v>1.85</v>
      </c>
      <c r="I746" s="113">
        <v>3992958</v>
      </c>
      <c r="J746" s="113">
        <v>7483312.9000000004</v>
      </c>
      <c r="K746" s="115">
        <v>43525</v>
      </c>
      <c r="L746" s="113">
        <v>1025</v>
      </c>
      <c r="M746" s="113" t="s">
        <v>3001</v>
      </c>
      <c r="N746" s="351"/>
    </row>
    <row r="747" spans="1:14">
      <c r="A747" s="113" t="s">
        <v>994</v>
      </c>
      <c r="B747" s="113" t="s">
        <v>383</v>
      </c>
      <c r="C747" s="113">
        <v>35.4</v>
      </c>
      <c r="D747" s="113">
        <v>36.200000000000003</v>
      </c>
      <c r="E747" s="113">
        <v>35.200000000000003</v>
      </c>
      <c r="F747" s="113">
        <v>35.85</v>
      </c>
      <c r="G747" s="113">
        <v>35.75</v>
      </c>
      <c r="H747" s="113">
        <v>35.25</v>
      </c>
      <c r="I747" s="113">
        <v>493565</v>
      </c>
      <c r="J747" s="113">
        <v>17616197.399999999</v>
      </c>
      <c r="K747" s="115">
        <v>43525</v>
      </c>
      <c r="L747" s="113">
        <v>1651</v>
      </c>
      <c r="M747" s="113" t="s">
        <v>3002</v>
      </c>
      <c r="N747" s="351"/>
    </row>
    <row r="748" spans="1:14">
      <c r="A748" s="113" t="s">
        <v>995</v>
      </c>
      <c r="B748" s="113" t="s">
        <v>383</v>
      </c>
      <c r="C748" s="113">
        <v>88.9</v>
      </c>
      <c r="D748" s="113">
        <v>92.2</v>
      </c>
      <c r="E748" s="113">
        <v>87.75</v>
      </c>
      <c r="F748" s="113">
        <v>88.35</v>
      </c>
      <c r="G748" s="113">
        <v>88</v>
      </c>
      <c r="H748" s="113">
        <v>88</v>
      </c>
      <c r="I748" s="113">
        <v>755376</v>
      </c>
      <c r="J748" s="113">
        <v>67637536.700000003</v>
      </c>
      <c r="K748" s="115">
        <v>43525</v>
      </c>
      <c r="L748" s="113">
        <v>5537</v>
      </c>
      <c r="M748" s="113" t="s">
        <v>3003</v>
      </c>
      <c r="N748" s="351"/>
    </row>
    <row r="749" spans="1:14">
      <c r="A749" s="113" t="s">
        <v>103</v>
      </c>
      <c r="B749" s="113" t="s">
        <v>383</v>
      </c>
      <c r="C749" s="113">
        <v>64.75</v>
      </c>
      <c r="D749" s="113">
        <v>66.349999999999994</v>
      </c>
      <c r="E749" s="113">
        <v>64.75</v>
      </c>
      <c r="F749" s="113">
        <v>65.5</v>
      </c>
      <c r="G749" s="113">
        <v>65.650000000000006</v>
      </c>
      <c r="H749" s="113">
        <v>64.45</v>
      </c>
      <c r="I749" s="113">
        <v>620534</v>
      </c>
      <c r="J749" s="113">
        <v>40667573.75</v>
      </c>
      <c r="K749" s="115">
        <v>43525</v>
      </c>
      <c r="L749" s="113">
        <v>6505</v>
      </c>
      <c r="M749" s="113" t="s">
        <v>996</v>
      </c>
      <c r="N749" s="351"/>
    </row>
    <row r="750" spans="1:14">
      <c r="A750" s="113" t="s">
        <v>997</v>
      </c>
      <c r="B750" s="113" t="s">
        <v>383</v>
      </c>
      <c r="C750" s="113">
        <v>2361.4499999999998</v>
      </c>
      <c r="D750" s="113">
        <v>2464.8000000000002</v>
      </c>
      <c r="E750" s="113">
        <v>2361.4</v>
      </c>
      <c r="F750" s="113">
        <v>2421.65</v>
      </c>
      <c r="G750" s="113">
        <v>2450</v>
      </c>
      <c r="H750" s="113">
        <v>2361.4</v>
      </c>
      <c r="I750" s="113">
        <v>2270</v>
      </c>
      <c r="J750" s="113">
        <v>5504366.7000000002</v>
      </c>
      <c r="K750" s="115">
        <v>43525</v>
      </c>
      <c r="L750" s="113">
        <v>568</v>
      </c>
      <c r="M750" s="113" t="s">
        <v>998</v>
      </c>
      <c r="N750" s="351"/>
    </row>
    <row r="751" spans="1:14">
      <c r="A751" s="113" t="s">
        <v>104</v>
      </c>
      <c r="B751" s="113" t="s">
        <v>383</v>
      </c>
      <c r="C751" s="113">
        <v>284.39999999999998</v>
      </c>
      <c r="D751" s="113">
        <v>285.10000000000002</v>
      </c>
      <c r="E751" s="113">
        <v>280.7</v>
      </c>
      <c r="F751" s="113">
        <v>282.10000000000002</v>
      </c>
      <c r="G751" s="113">
        <v>282.14999999999998</v>
      </c>
      <c r="H751" s="113">
        <v>281.10000000000002</v>
      </c>
      <c r="I751" s="113">
        <v>7362711</v>
      </c>
      <c r="J751" s="113">
        <v>2081622048.7</v>
      </c>
      <c r="K751" s="115">
        <v>43525</v>
      </c>
      <c r="L751" s="113">
        <v>72281</v>
      </c>
      <c r="M751" s="113" t="s">
        <v>1982</v>
      </c>
      <c r="N751" s="351"/>
    </row>
    <row r="752" spans="1:14">
      <c r="A752" s="113" t="s">
        <v>2565</v>
      </c>
      <c r="B752" s="113" t="s">
        <v>383</v>
      </c>
      <c r="C752" s="113">
        <v>93.85</v>
      </c>
      <c r="D752" s="113">
        <v>95.7</v>
      </c>
      <c r="E752" s="113">
        <v>93.5</v>
      </c>
      <c r="F752" s="113">
        <v>94.1</v>
      </c>
      <c r="G752" s="113">
        <v>94.95</v>
      </c>
      <c r="H752" s="113">
        <v>92.75</v>
      </c>
      <c r="I752" s="113">
        <v>146724</v>
      </c>
      <c r="J752" s="113">
        <v>13817477.449999999</v>
      </c>
      <c r="K752" s="115">
        <v>43525</v>
      </c>
      <c r="L752" s="113">
        <v>545</v>
      </c>
      <c r="M752" s="113" t="s">
        <v>1540</v>
      </c>
      <c r="N752" s="351"/>
    </row>
    <row r="753" spans="1:14">
      <c r="A753" s="113" t="s">
        <v>999</v>
      </c>
      <c r="B753" s="113" t="s">
        <v>383</v>
      </c>
      <c r="C753" s="113">
        <v>787.9</v>
      </c>
      <c r="D753" s="113">
        <v>789.9</v>
      </c>
      <c r="E753" s="113">
        <v>774.1</v>
      </c>
      <c r="F753" s="113">
        <v>779.2</v>
      </c>
      <c r="G753" s="113">
        <v>780.05</v>
      </c>
      <c r="H753" s="113">
        <v>783.5</v>
      </c>
      <c r="I753" s="113">
        <v>186913</v>
      </c>
      <c r="J753" s="113">
        <v>146338749.69999999</v>
      </c>
      <c r="K753" s="115">
        <v>43525</v>
      </c>
      <c r="L753" s="113">
        <v>6616</v>
      </c>
      <c r="M753" s="113" t="s">
        <v>1000</v>
      </c>
      <c r="N753" s="351"/>
    </row>
    <row r="754" spans="1:14">
      <c r="A754" s="113" t="s">
        <v>105</v>
      </c>
      <c r="B754" s="113" t="s">
        <v>383</v>
      </c>
      <c r="C754" s="113">
        <v>1277</v>
      </c>
      <c r="D754" s="113">
        <v>1282.1500000000001</v>
      </c>
      <c r="E754" s="113">
        <v>1267.5</v>
      </c>
      <c r="F754" s="113">
        <v>1276.75</v>
      </c>
      <c r="G754" s="113">
        <v>1276.8</v>
      </c>
      <c r="H754" s="113">
        <v>1268.75</v>
      </c>
      <c r="I754" s="113">
        <v>1089400</v>
      </c>
      <c r="J754" s="113">
        <v>1389334034.3</v>
      </c>
      <c r="K754" s="115">
        <v>43525</v>
      </c>
      <c r="L754" s="113">
        <v>29797</v>
      </c>
      <c r="M754" s="113" t="s">
        <v>1001</v>
      </c>
      <c r="N754" s="351"/>
    </row>
    <row r="755" spans="1:14">
      <c r="A755" s="113" t="s">
        <v>1002</v>
      </c>
      <c r="B755" s="113" t="s">
        <v>383</v>
      </c>
      <c r="C755" s="113">
        <v>118.1</v>
      </c>
      <c r="D755" s="113">
        <v>123.5</v>
      </c>
      <c r="E755" s="113">
        <v>118.1</v>
      </c>
      <c r="F755" s="113">
        <v>120.05</v>
      </c>
      <c r="G755" s="113">
        <v>119.55</v>
      </c>
      <c r="H755" s="113">
        <v>118.75</v>
      </c>
      <c r="I755" s="113">
        <v>144056</v>
      </c>
      <c r="J755" s="113">
        <v>17234623.300000001</v>
      </c>
      <c r="K755" s="115">
        <v>43525</v>
      </c>
      <c r="L755" s="113">
        <v>2013</v>
      </c>
      <c r="M755" s="113" t="s">
        <v>1003</v>
      </c>
      <c r="N755" s="351"/>
    </row>
    <row r="756" spans="1:14">
      <c r="A756" s="113" t="s">
        <v>1004</v>
      </c>
      <c r="B756" s="113" t="s">
        <v>383</v>
      </c>
      <c r="C756" s="113">
        <v>274</v>
      </c>
      <c r="D756" s="113">
        <v>277.55</v>
      </c>
      <c r="E756" s="113">
        <v>274</v>
      </c>
      <c r="F756" s="113">
        <v>276.86</v>
      </c>
      <c r="G756" s="113">
        <v>277.16000000000003</v>
      </c>
      <c r="H756" s="113">
        <v>273.39999999999998</v>
      </c>
      <c r="I756" s="113">
        <v>75703</v>
      </c>
      <c r="J756" s="113">
        <v>20921739.059999999</v>
      </c>
      <c r="K756" s="115">
        <v>43525</v>
      </c>
      <c r="L756" s="113">
        <v>1176</v>
      </c>
      <c r="M756" s="113" t="s">
        <v>1005</v>
      </c>
      <c r="N756" s="351"/>
    </row>
    <row r="757" spans="1:14">
      <c r="A757" s="113" t="s">
        <v>106</v>
      </c>
      <c r="B757" s="113" t="s">
        <v>383</v>
      </c>
      <c r="C757" s="113">
        <v>506.9</v>
      </c>
      <c r="D757" s="113">
        <v>540</v>
      </c>
      <c r="E757" s="113">
        <v>504.3</v>
      </c>
      <c r="F757" s="113">
        <v>534.4</v>
      </c>
      <c r="G757" s="113">
        <v>531.9</v>
      </c>
      <c r="H757" s="113">
        <v>517.4</v>
      </c>
      <c r="I757" s="113">
        <v>4186961</v>
      </c>
      <c r="J757" s="113">
        <v>2206912259.9499998</v>
      </c>
      <c r="K757" s="115">
        <v>43525</v>
      </c>
      <c r="L757" s="113">
        <v>59225</v>
      </c>
      <c r="M757" s="113" t="s">
        <v>1006</v>
      </c>
      <c r="N757" s="351"/>
    </row>
    <row r="758" spans="1:14">
      <c r="A758" s="113" t="s">
        <v>1007</v>
      </c>
      <c r="B758" s="113" t="s">
        <v>383</v>
      </c>
      <c r="C758" s="113">
        <v>180.1</v>
      </c>
      <c r="D758" s="113">
        <v>182</v>
      </c>
      <c r="E758" s="113">
        <v>179.55</v>
      </c>
      <c r="F758" s="113">
        <v>180.55</v>
      </c>
      <c r="G758" s="113">
        <v>180.8</v>
      </c>
      <c r="H758" s="113">
        <v>179.35</v>
      </c>
      <c r="I758" s="113">
        <v>41580</v>
      </c>
      <c r="J758" s="113">
        <v>7520841.7999999998</v>
      </c>
      <c r="K758" s="115">
        <v>43525</v>
      </c>
      <c r="L758" s="113">
        <v>1772</v>
      </c>
      <c r="M758" s="113" t="s">
        <v>1008</v>
      </c>
      <c r="N758" s="351"/>
    </row>
    <row r="759" spans="1:14">
      <c r="A759" s="113" t="s">
        <v>1009</v>
      </c>
      <c r="B759" s="113" t="s">
        <v>383</v>
      </c>
      <c r="C759" s="113">
        <v>65.45</v>
      </c>
      <c r="D759" s="113">
        <v>65.8</v>
      </c>
      <c r="E759" s="113">
        <v>64.8</v>
      </c>
      <c r="F759" s="113">
        <v>65</v>
      </c>
      <c r="G759" s="113">
        <v>65</v>
      </c>
      <c r="H759" s="113">
        <v>64.7</v>
      </c>
      <c r="I759" s="113">
        <v>10224</v>
      </c>
      <c r="J759" s="113">
        <v>668534.65</v>
      </c>
      <c r="K759" s="115">
        <v>43525</v>
      </c>
      <c r="L759" s="113">
        <v>141</v>
      </c>
      <c r="M759" s="113" t="s">
        <v>1010</v>
      </c>
      <c r="N759" s="351"/>
    </row>
    <row r="760" spans="1:14">
      <c r="A760" s="113" t="s">
        <v>1011</v>
      </c>
      <c r="B760" s="113" t="s">
        <v>383</v>
      </c>
      <c r="C760" s="113">
        <v>543.85</v>
      </c>
      <c r="D760" s="113">
        <v>561.65</v>
      </c>
      <c r="E760" s="113">
        <v>542</v>
      </c>
      <c r="F760" s="113">
        <v>555.95000000000005</v>
      </c>
      <c r="G760" s="113">
        <v>555.79999999999995</v>
      </c>
      <c r="H760" s="113">
        <v>541.95000000000005</v>
      </c>
      <c r="I760" s="113">
        <v>649497</v>
      </c>
      <c r="J760" s="113">
        <v>360735637.85000002</v>
      </c>
      <c r="K760" s="115">
        <v>43525</v>
      </c>
      <c r="L760" s="113">
        <v>16446</v>
      </c>
      <c r="M760" s="113" t="s">
        <v>1907</v>
      </c>
      <c r="N760" s="351"/>
    </row>
    <row r="761" spans="1:14">
      <c r="A761" s="113" t="s">
        <v>1012</v>
      </c>
      <c r="B761" s="113" t="s">
        <v>383</v>
      </c>
      <c r="C761" s="113">
        <v>158.80000000000001</v>
      </c>
      <c r="D761" s="113">
        <v>162.94999999999999</v>
      </c>
      <c r="E761" s="113">
        <v>158</v>
      </c>
      <c r="F761" s="113">
        <v>160.5</v>
      </c>
      <c r="G761" s="113">
        <v>159</v>
      </c>
      <c r="H761" s="113">
        <v>156.75</v>
      </c>
      <c r="I761" s="113">
        <v>20906</v>
      </c>
      <c r="J761" s="113">
        <v>3361056.15</v>
      </c>
      <c r="K761" s="115">
        <v>43525</v>
      </c>
      <c r="L761" s="113">
        <v>587</v>
      </c>
      <c r="M761" s="113" t="s">
        <v>1013</v>
      </c>
      <c r="N761" s="351"/>
    </row>
    <row r="762" spans="1:14">
      <c r="A762" s="113" t="s">
        <v>1014</v>
      </c>
      <c r="B762" s="113" t="s">
        <v>383</v>
      </c>
      <c r="C762" s="113">
        <v>400</v>
      </c>
      <c r="D762" s="113">
        <v>406.6</v>
      </c>
      <c r="E762" s="113">
        <v>395</v>
      </c>
      <c r="F762" s="113">
        <v>399.8</v>
      </c>
      <c r="G762" s="113">
        <v>397.5</v>
      </c>
      <c r="H762" s="113">
        <v>399.25</v>
      </c>
      <c r="I762" s="113">
        <v>41210</v>
      </c>
      <c r="J762" s="113">
        <v>16519140.75</v>
      </c>
      <c r="K762" s="115">
        <v>43525</v>
      </c>
      <c r="L762" s="113">
        <v>1478</v>
      </c>
      <c r="M762" s="113" t="s">
        <v>3004</v>
      </c>
      <c r="N762" s="351"/>
    </row>
    <row r="763" spans="1:14">
      <c r="A763" s="113" t="s">
        <v>3484</v>
      </c>
      <c r="B763" s="113" t="s">
        <v>3181</v>
      </c>
      <c r="C763" s="113">
        <v>254.65</v>
      </c>
      <c r="D763" s="113">
        <v>268.95</v>
      </c>
      <c r="E763" s="113">
        <v>254.65</v>
      </c>
      <c r="F763" s="113">
        <v>268.89999999999998</v>
      </c>
      <c r="G763" s="113">
        <v>268.95</v>
      </c>
      <c r="H763" s="113">
        <v>256.25</v>
      </c>
      <c r="I763" s="113">
        <v>230</v>
      </c>
      <c r="J763" s="113">
        <v>60960.9</v>
      </c>
      <c r="K763" s="115">
        <v>43525</v>
      </c>
      <c r="L763" s="113">
        <v>11</v>
      </c>
      <c r="M763" s="113" t="s">
        <v>3485</v>
      </c>
      <c r="N763" s="351"/>
    </row>
    <row r="764" spans="1:14">
      <c r="A764" s="113" t="s">
        <v>1015</v>
      </c>
      <c r="B764" s="113" t="s">
        <v>383</v>
      </c>
      <c r="C764" s="113">
        <v>41.9</v>
      </c>
      <c r="D764" s="113">
        <v>43.6</v>
      </c>
      <c r="E764" s="113">
        <v>41.3</v>
      </c>
      <c r="F764" s="113">
        <v>42.35</v>
      </c>
      <c r="G764" s="113">
        <v>42</v>
      </c>
      <c r="H764" s="113">
        <v>41.5</v>
      </c>
      <c r="I764" s="113">
        <v>130328</v>
      </c>
      <c r="J764" s="113">
        <v>5540707.7999999998</v>
      </c>
      <c r="K764" s="115">
        <v>43525</v>
      </c>
      <c r="L764" s="113">
        <v>827</v>
      </c>
      <c r="M764" s="113" t="s">
        <v>1016</v>
      </c>
      <c r="N764" s="351"/>
    </row>
    <row r="765" spans="1:14">
      <c r="A765" s="113" t="s">
        <v>2428</v>
      </c>
      <c r="B765" s="113" t="s">
        <v>383</v>
      </c>
      <c r="C765" s="113">
        <v>159.94999999999999</v>
      </c>
      <c r="D765" s="113">
        <v>164.05</v>
      </c>
      <c r="E765" s="113">
        <v>159.9</v>
      </c>
      <c r="F765" s="113">
        <v>161.9</v>
      </c>
      <c r="G765" s="113">
        <v>161</v>
      </c>
      <c r="H765" s="113">
        <v>157.9</v>
      </c>
      <c r="I765" s="113">
        <v>13946</v>
      </c>
      <c r="J765" s="113">
        <v>2269974.35</v>
      </c>
      <c r="K765" s="115">
        <v>43525</v>
      </c>
      <c r="L765" s="113">
        <v>193</v>
      </c>
      <c r="M765" s="113" t="s">
        <v>2429</v>
      </c>
      <c r="N765" s="351"/>
    </row>
    <row r="766" spans="1:14">
      <c r="A766" s="113" t="s">
        <v>1841</v>
      </c>
      <c r="B766" s="113" t="s">
        <v>383</v>
      </c>
      <c r="C766" s="113">
        <v>4.7</v>
      </c>
      <c r="D766" s="113">
        <v>4.9000000000000004</v>
      </c>
      <c r="E766" s="113">
        <v>4.3499999999999996</v>
      </c>
      <c r="F766" s="113">
        <v>4.5999999999999996</v>
      </c>
      <c r="G766" s="113">
        <v>4.5999999999999996</v>
      </c>
      <c r="H766" s="113">
        <v>4.7</v>
      </c>
      <c r="I766" s="113">
        <v>1229</v>
      </c>
      <c r="J766" s="113">
        <v>5639.85</v>
      </c>
      <c r="K766" s="115">
        <v>43525</v>
      </c>
      <c r="L766" s="113">
        <v>15</v>
      </c>
      <c r="M766" s="113" t="s">
        <v>1842</v>
      </c>
      <c r="N766" s="351"/>
    </row>
    <row r="767" spans="1:14">
      <c r="A767" s="113" t="s">
        <v>1017</v>
      </c>
      <c r="B767" s="113" t="s">
        <v>383</v>
      </c>
      <c r="C767" s="113">
        <v>59.65</v>
      </c>
      <c r="D767" s="113">
        <v>61.6</v>
      </c>
      <c r="E767" s="113">
        <v>59.1</v>
      </c>
      <c r="F767" s="113">
        <v>60.85</v>
      </c>
      <c r="G767" s="113">
        <v>60.6</v>
      </c>
      <c r="H767" s="113">
        <v>59.2</v>
      </c>
      <c r="I767" s="113">
        <v>16612</v>
      </c>
      <c r="J767" s="113">
        <v>1003182.75</v>
      </c>
      <c r="K767" s="115">
        <v>43525</v>
      </c>
      <c r="L767" s="113">
        <v>258</v>
      </c>
      <c r="M767" s="113" t="s">
        <v>1018</v>
      </c>
      <c r="N767" s="351"/>
    </row>
    <row r="768" spans="1:14">
      <c r="A768" s="113" t="s">
        <v>201</v>
      </c>
      <c r="B768" s="113" t="s">
        <v>383</v>
      </c>
      <c r="C768" s="113">
        <v>452.45</v>
      </c>
      <c r="D768" s="113">
        <v>452.45</v>
      </c>
      <c r="E768" s="113">
        <v>444.4</v>
      </c>
      <c r="F768" s="113">
        <v>446.2</v>
      </c>
      <c r="G768" s="113">
        <v>447</v>
      </c>
      <c r="H768" s="113">
        <v>450.2</v>
      </c>
      <c r="I768" s="113">
        <v>203156</v>
      </c>
      <c r="J768" s="113">
        <v>91192002.75</v>
      </c>
      <c r="K768" s="115">
        <v>43525</v>
      </c>
      <c r="L768" s="113">
        <v>5015</v>
      </c>
      <c r="M768" s="113" t="s">
        <v>1019</v>
      </c>
      <c r="N768" s="351"/>
    </row>
    <row r="769" spans="1:14">
      <c r="A769" s="113" t="s">
        <v>2558</v>
      </c>
      <c r="B769" s="113" t="s">
        <v>383</v>
      </c>
      <c r="C769" s="113">
        <v>202.05</v>
      </c>
      <c r="D769" s="113">
        <v>202.4</v>
      </c>
      <c r="E769" s="113">
        <v>197.15</v>
      </c>
      <c r="F769" s="113">
        <v>200.95</v>
      </c>
      <c r="G769" s="113">
        <v>198.6</v>
      </c>
      <c r="H769" s="113">
        <v>200</v>
      </c>
      <c r="I769" s="113">
        <v>28354</v>
      </c>
      <c r="J769" s="113">
        <v>5630448.9000000004</v>
      </c>
      <c r="K769" s="115">
        <v>43525</v>
      </c>
      <c r="L769" s="113">
        <v>242</v>
      </c>
      <c r="M769" s="113" t="s">
        <v>2560</v>
      </c>
      <c r="N769" s="351"/>
    </row>
    <row r="770" spans="1:14">
      <c r="A770" s="113" t="s">
        <v>2540</v>
      </c>
      <c r="B770" s="113" t="s">
        <v>383</v>
      </c>
      <c r="C770" s="113">
        <v>17.850000000000001</v>
      </c>
      <c r="D770" s="113">
        <v>17.899999999999999</v>
      </c>
      <c r="E770" s="113">
        <v>16.05</v>
      </c>
      <c r="F770" s="113">
        <v>17.399999999999999</v>
      </c>
      <c r="G770" s="113">
        <v>17.05</v>
      </c>
      <c r="H770" s="113">
        <v>17.25</v>
      </c>
      <c r="I770" s="113">
        <v>5346</v>
      </c>
      <c r="J770" s="113">
        <v>95392.65</v>
      </c>
      <c r="K770" s="115">
        <v>43525</v>
      </c>
      <c r="L770" s="113">
        <v>26</v>
      </c>
      <c r="M770" s="113" t="s">
        <v>2541</v>
      </c>
      <c r="N770" s="351"/>
    </row>
    <row r="771" spans="1:14">
      <c r="A771" s="113" t="s">
        <v>202</v>
      </c>
      <c r="B771" s="113" t="s">
        <v>383</v>
      </c>
      <c r="C771" s="113">
        <v>69.8</v>
      </c>
      <c r="D771" s="113">
        <v>69.900000000000006</v>
      </c>
      <c r="E771" s="113">
        <v>68.400000000000006</v>
      </c>
      <c r="F771" s="113">
        <v>68.95</v>
      </c>
      <c r="G771" s="113">
        <v>68.95</v>
      </c>
      <c r="H771" s="113">
        <v>69.150000000000006</v>
      </c>
      <c r="I771" s="113">
        <v>726635</v>
      </c>
      <c r="J771" s="113">
        <v>50202688.600000001</v>
      </c>
      <c r="K771" s="115">
        <v>43525</v>
      </c>
      <c r="L771" s="113">
        <v>2983</v>
      </c>
      <c r="M771" s="113" t="s">
        <v>1925</v>
      </c>
      <c r="N771" s="351"/>
    </row>
    <row r="772" spans="1:14">
      <c r="A772" s="113" t="s">
        <v>3465</v>
      </c>
      <c r="B772" s="113" t="s">
        <v>383</v>
      </c>
      <c r="C772" s="113">
        <v>0.8</v>
      </c>
      <c r="D772" s="113">
        <v>0.8</v>
      </c>
      <c r="E772" s="113">
        <v>0.8</v>
      </c>
      <c r="F772" s="113">
        <v>0.8</v>
      </c>
      <c r="G772" s="113">
        <v>0.8</v>
      </c>
      <c r="H772" s="113">
        <v>0.85</v>
      </c>
      <c r="I772" s="113">
        <v>2150</v>
      </c>
      <c r="J772" s="113">
        <v>1720</v>
      </c>
      <c r="K772" s="115">
        <v>43525</v>
      </c>
      <c r="L772" s="113">
        <v>4</v>
      </c>
      <c r="M772" s="113" t="s">
        <v>3466</v>
      </c>
      <c r="N772" s="351"/>
    </row>
    <row r="773" spans="1:14">
      <c r="A773" s="113" t="s">
        <v>1926</v>
      </c>
      <c r="B773" s="113" t="s">
        <v>383</v>
      </c>
      <c r="C773" s="113">
        <v>5.2</v>
      </c>
      <c r="D773" s="113">
        <v>5.4</v>
      </c>
      <c r="E773" s="113">
        <v>4.95</v>
      </c>
      <c r="F773" s="113">
        <v>5.2</v>
      </c>
      <c r="G773" s="113">
        <v>5.2</v>
      </c>
      <c r="H773" s="113">
        <v>5.15</v>
      </c>
      <c r="I773" s="113">
        <v>7110</v>
      </c>
      <c r="J773" s="113">
        <v>36232.699999999997</v>
      </c>
      <c r="K773" s="115">
        <v>43525</v>
      </c>
      <c r="L773" s="113">
        <v>41</v>
      </c>
      <c r="M773" s="113" t="s">
        <v>1927</v>
      </c>
      <c r="N773" s="351"/>
    </row>
    <row r="774" spans="1:14">
      <c r="A774" s="113" t="s">
        <v>1020</v>
      </c>
      <c r="B774" s="113" t="s">
        <v>383</v>
      </c>
      <c r="C774" s="113">
        <v>698</v>
      </c>
      <c r="D774" s="113">
        <v>761.9</v>
      </c>
      <c r="E774" s="113">
        <v>698</v>
      </c>
      <c r="F774" s="113">
        <v>732.35</v>
      </c>
      <c r="G774" s="113">
        <v>730.05</v>
      </c>
      <c r="H774" s="113">
        <v>709</v>
      </c>
      <c r="I774" s="113">
        <v>14699</v>
      </c>
      <c r="J774" s="113">
        <v>10840762.4</v>
      </c>
      <c r="K774" s="115">
        <v>43525</v>
      </c>
      <c r="L774" s="113">
        <v>1425</v>
      </c>
      <c r="M774" s="113" t="s">
        <v>1021</v>
      </c>
      <c r="N774" s="351"/>
    </row>
    <row r="775" spans="1:14">
      <c r="A775" s="113" t="s">
        <v>1022</v>
      </c>
      <c r="B775" s="113" t="s">
        <v>383</v>
      </c>
      <c r="C775" s="113">
        <v>84</v>
      </c>
      <c r="D775" s="113">
        <v>87.4</v>
      </c>
      <c r="E775" s="113">
        <v>83.05</v>
      </c>
      <c r="F775" s="113">
        <v>86.8</v>
      </c>
      <c r="G775" s="113">
        <v>86.5</v>
      </c>
      <c r="H775" s="113">
        <v>84.05</v>
      </c>
      <c r="I775" s="113">
        <v>41012</v>
      </c>
      <c r="J775" s="113">
        <v>3535956.2</v>
      </c>
      <c r="K775" s="115">
        <v>43525</v>
      </c>
      <c r="L775" s="113">
        <v>509</v>
      </c>
      <c r="M775" s="113" t="s">
        <v>1023</v>
      </c>
      <c r="N775" s="351"/>
    </row>
    <row r="776" spans="1:14">
      <c r="A776" s="113" t="s">
        <v>1024</v>
      </c>
      <c r="B776" s="113" t="s">
        <v>383</v>
      </c>
      <c r="C776" s="113">
        <v>17.649999999999999</v>
      </c>
      <c r="D776" s="113">
        <v>18.3</v>
      </c>
      <c r="E776" s="113">
        <v>17.55</v>
      </c>
      <c r="F776" s="113">
        <v>17.7</v>
      </c>
      <c r="G776" s="113">
        <v>17.7</v>
      </c>
      <c r="H776" s="113">
        <v>17.350000000000001</v>
      </c>
      <c r="I776" s="113">
        <v>364857</v>
      </c>
      <c r="J776" s="113">
        <v>6525976</v>
      </c>
      <c r="K776" s="115">
        <v>43525</v>
      </c>
      <c r="L776" s="113">
        <v>1201</v>
      </c>
      <c r="M776" s="113" t="s">
        <v>1025</v>
      </c>
      <c r="N776" s="351"/>
    </row>
    <row r="777" spans="1:14">
      <c r="A777" s="113" t="s">
        <v>2518</v>
      </c>
      <c r="B777" s="113" t="s">
        <v>383</v>
      </c>
      <c r="C777" s="113">
        <v>448.45</v>
      </c>
      <c r="D777" s="113">
        <v>460</v>
      </c>
      <c r="E777" s="113">
        <v>442</v>
      </c>
      <c r="F777" s="113">
        <v>449.9</v>
      </c>
      <c r="G777" s="113">
        <v>442.1</v>
      </c>
      <c r="H777" s="113">
        <v>456.85</v>
      </c>
      <c r="I777" s="113">
        <v>380</v>
      </c>
      <c r="J777" s="113">
        <v>171663.05</v>
      </c>
      <c r="K777" s="115">
        <v>43525</v>
      </c>
      <c r="L777" s="113">
        <v>43</v>
      </c>
      <c r="M777" s="113" t="s">
        <v>2519</v>
      </c>
      <c r="N777" s="351"/>
    </row>
    <row r="778" spans="1:14">
      <c r="A778" s="113" t="s">
        <v>1026</v>
      </c>
      <c r="B778" s="113" t="s">
        <v>383</v>
      </c>
      <c r="C778" s="113">
        <v>264.5</v>
      </c>
      <c r="D778" s="113">
        <v>271.85000000000002</v>
      </c>
      <c r="E778" s="113">
        <v>264.5</v>
      </c>
      <c r="F778" s="113">
        <v>268</v>
      </c>
      <c r="G778" s="113">
        <v>268.5</v>
      </c>
      <c r="H778" s="113">
        <v>264</v>
      </c>
      <c r="I778" s="113">
        <v>699893</v>
      </c>
      <c r="J778" s="113">
        <v>187658358.65000001</v>
      </c>
      <c r="K778" s="115">
        <v>43525</v>
      </c>
      <c r="L778" s="113">
        <v>4893</v>
      </c>
      <c r="M778" s="113" t="s">
        <v>1027</v>
      </c>
      <c r="N778" s="351"/>
    </row>
    <row r="779" spans="1:14">
      <c r="A779" s="113" t="s">
        <v>1028</v>
      </c>
      <c r="B779" s="113" t="s">
        <v>383</v>
      </c>
      <c r="C779" s="113">
        <v>15.75</v>
      </c>
      <c r="D779" s="113">
        <v>16.55</v>
      </c>
      <c r="E779" s="113">
        <v>15.7</v>
      </c>
      <c r="F779" s="113">
        <v>16.399999999999999</v>
      </c>
      <c r="G779" s="113">
        <v>16.45</v>
      </c>
      <c r="H779" s="113">
        <v>15.7</v>
      </c>
      <c r="I779" s="113">
        <v>53130</v>
      </c>
      <c r="J779" s="113">
        <v>866611.3</v>
      </c>
      <c r="K779" s="115">
        <v>43525</v>
      </c>
      <c r="L779" s="113">
        <v>265</v>
      </c>
      <c r="M779" s="113" t="s">
        <v>1029</v>
      </c>
      <c r="N779" s="351"/>
    </row>
    <row r="780" spans="1:14">
      <c r="A780" s="113" t="s">
        <v>3005</v>
      </c>
      <c r="B780" s="113" t="s">
        <v>383</v>
      </c>
      <c r="C780" s="113">
        <v>347.1</v>
      </c>
      <c r="D780" s="113">
        <v>354.6</v>
      </c>
      <c r="E780" s="113">
        <v>347.1</v>
      </c>
      <c r="F780" s="113">
        <v>352.25</v>
      </c>
      <c r="G780" s="113">
        <v>351</v>
      </c>
      <c r="H780" s="113">
        <v>342.1</v>
      </c>
      <c r="I780" s="113">
        <v>565107</v>
      </c>
      <c r="J780" s="113">
        <v>198610199.80000001</v>
      </c>
      <c r="K780" s="115">
        <v>43525</v>
      </c>
      <c r="L780" s="113">
        <v>7870</v>
      </c>
      <c r="M780" s="113" t="s">
        <v>3006</v>
      </c>
      <c r="N780" s="351"/>
    </row>
    <row r="781" spans="1:14">
      <c r="A781" s="113" t="s">
        <v>2430</v>
      </c>
      <c r="B781" s="113" t="s">
        <v>3181</v>
      </c>
      <c r="C781" s="113">
        <v>36.799999999999997</v>
      </c>
      <c r="D781" s="113">
        <v>37.5</v>
      </c>
      <c r="E781" s="113">
        <v>36.1</v>
      </c>
      <c r="F781" s="113">
        <v>37</v>
      </c>
      <c r="G781" s="113">
        <v>37.299999999999997</v>
      </c>
      <c r="H781" s="113">
        <v>36.049999999999997</v>
      </c>
      <c r="I781" s="113">
        <v>29848</v>
      </c>
      <c r="J781" s="113">
        <v>1106069.55</v>
      </c>
      <c r="K781" s="115">
        <v>43525</v>
      </c>
      <c r="L781" s="113">
        <v>146</v>
      </c>
      <c r="M781" s="113" t="s">
        <v>2431</v>
      </c>
      <c r="N781" s="351"/>
    </row>
    <row r="782" spans="1:14">
      <c r="A782" s="113" t="s">
        <v>3232</v>
      </c>
      <c r="B782" s="113" t="s">
        <v>3181</v>
      </c>
      <c r="C782" s="113">
        <v>22</v>
      </c>
      <c r="D782" s="113">
        <v>22.1</v>
      </c>
      <c r="E782" s="113">
        <v>21.6</v>
      </c>
      <c r="F782" s="113">
        <v>22</v>
      </c>
      <c r="G782" s="113">
        <v>22</v>
      </c>
      <c r="H782" s="113">
        <v>21.85</v>
      </c>
      <c r="I782" s="113">
        <v>1808</v>
      </c>
      <c r="J782" s="113">
        <v>39771</v>
      </c>
      <c r="K782" s="115">
        <v>43525</v>
      </c>
      <c r="L782" s="113">
        <v>8</v>
      </c>
      <c r="M782" s="113" t="s">
        <v>3233</v>
      </c>
      <c r="N782" s="351"/>
    </row>
    <row r="783" spans="1:14">
      <c r="A783" s="113" t="s">
        <v>3423</v>
      </c>
      <c r="B783" s="113" t="s">
        <v>383</v>
      </c>
      <c r="C783" s="113">
        <v>32.85</v>
      </c>
      <c r="D783" s="113">
        <v>33.4</v>
      </c>
      <c r="E783" s="113">
        <v>31.25</v>
      </c>
      <c r="F783" s="113">
        <v>31.35</v>
      </c>
      <c r="G783" s="113">
        <v>31.25</v>
      </c>
      <c r="H783" s="113">
        <v>30.5</v>
      </c>
      <c r="I783" s="113">
        <v>4313</v>
      </c>
      <c r="J783" s="113">
        <v>139191.04999999999</v>
      </c>
      <c r="K783" s="115">
        <v>43525</v>
      </c>
      <c r="L783" s="113">
        <v>38</v>
      </c>
      <c r="M783" s="113" t="s">
        <v>3424</v>
      </c>
      <c r="N783" s="351"/>
    </row>
    <row r="784" spans="1:14">
      <c r="A784" s="113" t="s">
        <v>1030</v>
      </c>
      <c r="B784" s="113" t="s">
        <v>383</v>
      </c>
      <c r="C784" s="113">
        <v>62.95</v>
      </c>
      <c r="D784" s="113">
        <v>66</v>
      </c>
      <c r="E784" s="113">
        <v>62.9</v>
      </c>
      <c r="F784" s="113">
        <v>65.400000000000006</v>
      </c>
      <c r="G784" s="113">
        <v>65.5</v>
      </c>
      <c r="H784" s="113">
        <v>62.9</v>
      </c>
      <c r="I784" s="113">
        <v>308938</v>
      </c>
      <c r="J784" s="113">
        <v>20096459.399999999</v>
      </c>
      <c r="K784" s="115">
        <v>43525</v>
      </c>
      <c r="L784" s="113">
        <v>2655</v>
      </c>
      <c r="M784" s="113" t="s">
        <v>1031</v>
      </c>
      <c r="N784" s="351"/>
    </row>
    <row r="785" spans="1:14">
      <c r="A785" s="113" t="s">
        <v>3617</v>
      </c>
      <c r="B785" s="113" t="s">
        <v>383</v>
      </c>
      <c r="C785" s="113">
        <v>46.9</v>
      </c>
      <c r="D785" s="113">
        <v>47.1</v>
      </c>
      <c r="E785" s="113">
        <v>46.9</v>
      </c>
      <c r="F785" s="113">
        <v>46.95</v>
      </c>
      <c r="G785" s="113">
        <v>47.1</v>
      </c>
      <c r="H785" s="113">
        <v>46.9</v>
      </c>
      <c r="I785" s="113">
        <v>1322</v>
      </c>
      <c r="J785" s="113">
        <v>62066.2</v>
      </c>
      <c r="K785" s="115">
        <v>43525</v>
      </c>
      <c r="L785" s="113">
        <v>3</v>
      </c>
      <c r="M785" s="113" t="s">
        <v>3618</v>
      </c>
      <c r="N785" s="351"/>
    </row>
    <row r="786" spans="1:14">
      <c r="A786" s="113" t="s">
        <v>3234</v>
      </c>
      <c r="B786" s="113" t="s">
        <v>3181</v>
      </c>
      <c r="C786" s="113">
        <v>1.55</v>
      </c>
      <c r="D786" s="113">
        <v>1.55</v>
      </c>
      <c r="E786" s="113">
        <v>1.5</v>
      </c>
      <c r="F786" s="113">
        <v>1.55</v>
      </c>
      <c r="G786" s="113">
        <v>1.55</v>
      </c>
      <c r="H786" s="113">
        <v>1.5</v>
      </c>
      <c r="I786" s="113">
        <v>628879</v>
      </c>
      <c r="J786" s="113">
        <v>974751.8</v>
      </c>
      <c r="K786" s="115">
        <v>43525</v>
      </c>
      <c r="L786" s="113">
        <v>160</v>
      </c>
      <c r="M786" s="113" t="s">
        <v>3235</v>
      </c>
      <c r="N786" s="351"/>
    </row>
    <row r="787" spans="1:14">
      <c r="A787" s="113" t="s">
        <v>2292</v>
      </c>
      <c r="B787" s="113" t="s">
        <v>383</v>
      </c>
      <c r="C787" s="113">
        <v>367.85</v>
      </c>
      <c r="D787" s="113">
        <v>370.1</v>
      </c>
      <c r="E787" s="113">
        <v>355.05</v>
      </c>
      <c r="F787" s="113">
        <v>367.65</v>
      </c>
      <c r="G787" s="113">
        <v>368</v>
      </c>
      <c r="H787" s="113">
        <v>362.7</v>
      </c>
      <c r="I787" s="113">
        <v>7395</v>
      </c>
      <c r="J787" s="113">
        <v>2690863.55</v>
      </c>
      <c r="K787" s="115">
        <v>43525</v>
      </c>
      <c r="L787" s="113">
        <v>924</v>
      </c>
      <c r="M787" s="113" t="s">
        <v>2293</v>
      </c>
      <c r="N787" s="351"/>
    </row>
    <row r="788" spans="1:14">
      <c r="A788" s="113" t="s">
        <v>1032</v>
      </c>
      <c r="B788" s="113" t="s">
        <v>383</v>
      </c>
      <c r="C788" s="113">
        <v>1635.05</v>
      </c>
      <c r="D788" s="113">
        <v>1668</v>
      </c>
      <c r="E788" s="113">
        <v>1631</v>
      </c>
      <c r="F788" s="113">
        <v>1666.45</v>
      </c>
      <c r="G788" s="113">
        <v>1666</v>
      </c>
      <c r="H788" s="113">
        <v>1648.5</v>
      </c>
      <c r="I788" s="113">
        <v>351</v>
      </c>
      <c r="J788" s="113">
        <v>582681.05000000005</v>
      </c>
      <c r="K788" s="115">
        <v>43525</v>
      </c>
      <c r="L788" s="113">
        <v>103</v>
      </c>
      <c r="M788" s="113" t="s">
        <v>1033</v>
      </c>
      <c r="N788" s="351"/>
    </row>
    <row r="789" spans="1:14">
      <c r="A789" s="113" t="s">
        <v>2294</v>
      </c>
      <c r="B789" s="113" t="s">
        <v>383</v>
      </c>
      <c r="C789" s="113">
        <v>186.5</v>
      </c>
      <c r="D789" s="113">
        <v>193.7</v>
      </c>
      <c r="E789" s="113">
        <v>185.1</v>
      </c>
      <c r="F789" s="113">
        <v>192.1</v>
      </c>
      <c r="G789" s="113">
        <v>193.4</v>
      </c>
      <c r="H789" s="113">
        <v>184.8</v>
      </c>
      <c r="I789" s="113">
        <v>40743</v>
      </c>
      <c r="J789" s="113">
        <v>7793292.8499999996</v>
      </c>
      <c r="K789" s="115">
        <v>43525</v>
      </c>
      <c r="L789" s="113">
        <v>1536</v>
      </c>
      <c r="M789" s="113" t="s">
        <v>2295</v>
      </c>
      <c r="N789" s="351"/>
    </row>
    <row r="790" spans="1:14">
      <c r="A790" s="113" t="s">
        <v>2592</v>
      </c>
      <c r="B790" s="113" t="s">
        <v>383</v>
      </c>
      <c r="C790" s="113">
        <v>668</v>
      </c>
      <c r="D790" s="113">
        <v>668</v>
      </c>
      <c r="E790" s="113">
        <v>625.54999999999995</v>
      </c>
      <c r="F790" s="113">
        <v>638.65</v>
      </c>
      <c r="G790" s="113">
        <v>647.95000000000005</v>
      </c>
      <c r="H790" s="113">
        <v>653.15</v>
      </c>
      <c r="I790" s="113">
        <v>1930</v>
      </c>
      <c r="J790" s="113">
        <v>1248978.8999999999</v>
      </c>
      <c r="K790" s="115">
        <v>43525</v>
      </c>
      <c r="L790" s="113">
        <v>151</v>
      </c>
      <c r="M790" s="113" t="s">
        <v>2593</v>
      </c>
      <c r="N790" s="351"/>
    </row>
    <row r="791" spans="1:14">
      <c r="A791" s="113" t="s">
        <v>2046</v>
      </c>
      <c r="B791" s="113" t="s">
        <v>383</v>
      </c>
      <c r="C791" s="113">
        <v>127.3</v>
      </c>
      <c r="D791" s="113">
        <v>132</v>
      </c>
      <c r="E791" s="113">
        <v>125.7</v>
      </c>
      <c r="F791" s="113">
        <v>130.19999999999999</v>
      </c>
      <c r="G791" s="113">
        <v>130.9</v>
      </c>
      <c r="H791" s="113">
        <v>127.25</v>
      </c>
      <c r="I791" s="113">
        <v>16548</v>
      </c>
      <c r="J791" s="113">
        <v>2142894.15</v>
      </c>
      <c r="K791" s="115">
        <v>43525</v>
      </c>
      <c r="L791" s="113">
        <v>376</v>
      </c>
      <c r="M791" s="113" t="s">
        <v>2047</v>
      </c>
      <c r="N791" s="351"/>
    </row>
    <row r="792" spans="1:14">
      <c r="A792" s="113" t="s">
        <v>1034</v>
      </c>
      <c r="B792" s="113" t="s">
        <v>383</v>
      </c>
      <c r="C792" s="113">
        <v>382.5</v>
      </c>
      <c r="D792" s="113">
        <v>403.95</v>
      </c>
      <c r="E792" s="113">
        <v>377.9</v>
      </c>
      <c r="F792" s="113">
        <v>401.45</v>
      </c>
      <c r="G792" s="113">
        <v>403.4</v>
      </c>
      <c r="H792" s="113">
        <v>379.3</v>
      </c>
      <c r="I792" s="113">
        <v>185550</v>
      </c>
      <c r="J792" s="113">
        <v>72828349.799999997</v>
      </c>
      <c r="K792" s="115">
        <v>43525</v>
      </c>
      <c r="L792" s="113">
        <v>6766</v>
      </c>
      <c r="M792" s="113" t="s">
        <v>1035</v>
      </c>
      <c r="N792" s="351"/>
    </row>
    <row r="793" spans="1:14">
      <c r="A793" s="113" t="s">
        <v>1036</v>
      </c>
      <c r="B793" s="113" t="s">
        <v>383</v>
      </c>
      <c r="C793" s="113">
        <v>159.35</v>
      </c>
      <c r="D793" s="113">
        <v>167.85</v>
      </c>
      <c r="E793" s="113">
        <v>159</v>
      </c>
      <c r="F793" s="113">
        <v>164.4</v>
      </c>
      <c r="G793" s="113">
        <v>163.6</v>
      </c>
      <c r="H793" s="113">
        <v>159.1</v>
      </c>
      <c r="I793" s="113">
        <v>48124</v>
      </c>
      <c r="J793" s="113">
        <v>7865354.8499999996</v>
      </c>
      <c r="K793" s="115">
        <v>43525</v>
      </c>
      <c r="L793" s="113">
        <v>2335</v>
      </c>
      <c r="M793" s="113" t="s">
        <v>1037</v>
      </c>
      <c r="N793" s="351"/>
    </row>
    <row r="794" spans="1:14">
      <c r="A794" s="113" t="s">
        <v>1038</v>
      </c>
      <c r="B794" s="113" t="s">
        <v>383</v>
      </c>
      <c r="C794" s="113">
        <v>172.15</v>
      </c>
      <c r="D794" s="113">
        <v>183.95</v>
      </c>
      <c r="E794" s="113">
        <v>172.15</v>
      </c>
      <c r="F794" s="113">
        <v>178.65</v>
      </c>
      <c r="G794" s="113">
        <v>178.65</v>
      </c>
      <c r="H794" s="113">
        <v>171.45</v>
      </c>
      <c r="I794" s="113">
        <v>17539</v>
      </c>
      <c r="J794" s="113">
        <v>3116349.7</v>
      </c>
      <c r="K794" s="115">
        <v>43525</v>
      </c>
      <c r="L794" s="113">
        <v>600</v>
      </c>
      <c r="M794" s="113" t="s">
        <v>1039</v>
      </c>
      <c r="N794" s="351"/>
    </row>
    <row r="795" spans="1:14">
      <c r="A795" s="113" t="s">
        <v>3007</v>
      </c>
      <c r="B795" s="113" t="s">
        <v>383</v>
      </c>
      <c r="C795" s="113">
        <v>770.75</v>
      </c>
      <c r="D795" s="113">
        <v>781.95</v>
      </c>
      <c r="E795" s="113">
        <v>764</v>
      </c>
      <c r="F795" s="113">
        <v>769.65</v>
      </c>
      <c r="G795" s="113">
        <v>777</v>
      </c>
      <c r="H795" s="113">
        <v>762.3</v>
      </c>
      <c r="I795" s="113">
        <v>574</v>
      </c>
      <c r="J795" s="113">
        <v>442139.95</v>
      </c>
      <c r="K795" s="115">
        <v>43525</v>
      </c>
      <c r="L795" s="113">
        <v>258</v>
      </c>
      <c r="M795" s="113" t="s">
        <v>3008</v>
      </c>
      <c r="N795" s="351"/>
    </row>
    <row r="796" spans="1:14">
      <c r="A796" s="113" t="s">
        <v>1040</v>
      </c>
      <c r="B796" s="113" t="s">
        <v>383</v>
      </c>
      <c r="C796" s="113">
        <v>89</v>
      </c>
      <c r="D796" s="113">
        <v>93</v>
      </c>
      <c r="E796" s="113">
        <v>88.65</v>
      </c>
      <c r="F796" s="113">
        <v>92.05</v>
      </c>
      <c r="G796" s="113">
        <v>92.15</v>
      </c>
      <c r="H796" s="113">
        <v>88.35</v>
      </c>
      <c r="I796" s="113">
        <v>90389</v>
      </c>
      <c r="J796" s="113">
        <v>8212569.8499999996</v>
      </c>
      <c r="K796" s="115">
        <v>43525</v>
      </c>
      <c r="L796" s="113">
        <v>823</v>
      </c>
      <c r="M796" s="113" t="s">
        <v>3009</v>
      </c>
      <c r="N796" s="351"/>
    </row>
    <row r="797" spans="1:14">
      <c r="A797" s="113" t="s">
        <v>3010</v>
      </c>
      <c r="B797" s="113" t="s">
        <v>383</v>
      </c>
      <c r="C797" s="113">
        <v>1156.55</v>
      </c>
      <c r="D797" s="113">
        <v>1198</v>
      </c>
      <c r="E797" s="113">
        <v>1156.5</v>
      </c>
      <c r="F797" s="113">
        <v>1181.8</v>
      </c>
      <c r="G797" s="113">
        <v>1170</v>
      </c>
      <c r="H797" s="113">
        <v>1177.3</v>
      </c>
      <c r="I797" s="113">
        <v>262</v>
      </c>
      <c r="J797" s="113">
        <v>309747.45</v>
      </c>
      <c r="K797" s="115">
        <v>43525</v>
      </c>
      <c r="L797" s="113">
        <v>155</v>
      </c>
      <c r="M797" s="113" t="s">
        <v>3011</v>
      </c>
      <c r="N797" s="351"/>
    </row>
    <row r="798" spans="1:14">
      <c r="A798" s="113" t="s">
        <v>3012</v>
      </c>
      <c r="B798" s="113" t="s">
        <v>383</v>
      </c>
      <c r="C798" s="113">
        <v>9.1</v>
      </c>
      <c r="D798" s="113">
        <v>9.35</v>
      </c>
      <c r="E798" s="113">
        <v>9</v>
      </c>
      <c r="F798" s="113">
        <v>9.0500000000000007</v>
      </c>
      <c r="G798" s="113">
        <v>9</v>
      </c>
      <c r="H798" s="113">
        <v>8.8000000000000007</v>
      </c>
      <c r="I798" s="113">
        <v>292875</v>
      </c>
      <c r="J798" s="113">
        <v>2669106.2000000002</v>
      </c>
      <c r="K798" s="115">
        <v>43525</v>
      </c>
      <c r="L798" s="113">
        <v>714</v>
      </c>
      <c r="M798" s="113" t="s">
        <v>3013</v>
      </c>
      <c r="N798" s="351"/>
    </row>
    <row r="799" spans="1:14">
      <c r="A799" s="113" t="s">
        <v>1041</v>
      </c>
      <c r="B799" s="113" t="s">
        <v>383</v>
      </c>
      <c r="C799" s="113">
        <v>199</v>
      </c>
      <c r="D799" s="113">
        <v>203</v>
      </c>
      <c r="E799" s="113">
        <v>198</v>
      </c>
      <c r="F799" s="113">
        <v>202.4</v>
      </c>
      <c r="G799" s="113">
        <v>202.6</v>
      </c>
      <c r="H799" s="113">
        <v>199.8</v>
      </c>
      <c r="I799" s="113">
        <v>45114</v>
      </c>
      <c r="J799" s="113">
        <v>9097654.9000000004</v>
      </c>
      <c r="K799" s="115">
        <v>43525</v>
      </c>
      <c r="L799" s="113">
        <v>705</v>
      </c>
      <c r="M799" s="113" t="s">
        <v>3014</v>
      </c>
      <c r="N799" s="351"/>
    </row>
    <row r="800" spans="1:14">
      <c r="A800" s="113" t="s">
        <v>3015</v>
      </c>
      <c r="B800" s="113" t="s">
        <v>383</v>
      </c>
      <c r="C800" s="113">
        <v>29.5</v>
      </c>
      <c r="D800" s="113">
        <v>30.3</v>
      </c>
      <c r="E800" s="113">
        <v>29.45</v>
      </c>
      <c r="F800" s="113">
        <v>29.95</v>
      </c>
      <c r="G800" s="113">
        <v>30.15</v>
      </c>
      <c r="H800" s="113">
        <v>29.15</v>
      </c>
      <c r="I800" s="113">
        <v>172138</v>
      </c>
      <c r="J800" s="113">
        <v>5153283.55</v>
      </c>
      <c r="K800" s="115">
        <v>43525</v>
      </c>
      <c r="L800" s="113">
        <v>885</v>
      </c>
      <c r="M800" s="113" t="s">
        <v>3016</v>
      </c>
      <c r="N800" s="351"/>
    </row>
    <row r="801" spans="1:14">
      <c r="A801" s="113" t="s">
        <v>3017</v>
      </c>
      <c r="B801" s="113" t="s">
        <v>383</v>
      </c>
      <c r="C801" s="113">
        <v>89.05</v>
      </c>
      <c r="D801" s="113">
        <v>94</v>
      </c>
      <c r="E801" s="113">
        <v>89.05</v>
      </c>
      <c r="F801" s="113">
        <v>93</v>
      </c>
      <c r="G801" s="113">
        <v>92.55</v>
      </c>
      <c r="H801" s="113">
        <v>88.95</v>
      </c>
      <c r="I801" s="113">
        <v>21711</v>
      </c>
      <c r="J801" s="113">
        <v>2008097.25</v>
      </c>
      <c r="K801" s="115">
        <v>43525</v>
      </c>
      <c r="L801" s="113">
        <v>355</v>
      </c>
      <c r="M801" s="113" t="s">
        <v>3018</v>
      </c>
      <c r="N801" s="351"/>
    </row>
    <row r="802" spans="1:14">
      <c r="A802" s="113" t="s">
        <v>1042</v>
      </c>
      <c r="B802" s="113" t="s">
        <v>383</v>
      </c>
      <c r="C802" s="113">
        <v>238.75</v>
      </c>
      <c r="D802" s="113">
        <v>240.05</v>
      </c>
      <c r="E802" s="113">
        <v>236.55</v>
      </c>
      <c r="F802" s="113">
        <v>237.45</v>
      </c>
      <c r="G802" s="113">
        <v>238</v>
      </c>
      <c r="H802" s="113">
        <v>236.8</v>
      </c>
      <c r="I802" s="113">
        <v>30357</v>
      </c>
      <c r="J802" s="113">
        <v>7236680.7000000002</v>
      </c>
      <c r="K802" s="115">
        <v>43525</v>
      </c>
      <c r="L802" s="113">
        <v>884</v>
      </c>
      <c r="M802" s="113" t="s">
        <v>3019</v>
      </c>
      <c r="N802" s="351"/>
    </row>
    <row r="803" spans="1:14">
      <c r="A803" s="113" t="s">
        <v>3020</v>
      </c>
      <c r="B803" s="113" t="s">
        <v>383</v>
      </c>
      <c r="C803" s="113">
        <v>36.9</v>
      </c>
      <c r="D803" s="113">
        <v>38.700000000000003</v>
      </c>
      <c r="E803" s="113">
        <v>36.9</v>
      </c>
      <c r="F803" s="113">
        <v>38.4</v>
      </c>
      <c r="G803" s="113">
        <v>38.5</v>
      </c>
      <c r="H803" s="113">
        <v>36.6</v>
      </c>
      <c r="I803" s="113">
        <v>93636</v>
      </c>
      <c r="J803" s="113">
        <v>3561815.95</v>
      </c>
      <c r="K803" s="115">
        <v>43525</v>
      </c>
      <c r="L803" s="113">
        <v>966</v>
      </c>
      <c r="M803" s="113" t="s">
        <v>3021</v>
      </c>
      <c r="N803" s="351"/>
    </row>
    <row r="804" spans="1:14">
      <c r="A804" s="113" t="s">
        <v>107</v>
      </c>
      <c r="B804" s="113" t="s">
        <v>383</v>
      </c>
      <c r="C804" s="113">
        <v>1221.7</v>
      </c>
      <c r="D804" s="113">
        <v>1230.5</v>
      </c>
      <c r="E804" s="113">
        <v>1217.3499999999999</v>
      </c>
      <c r="F804" s="113">
        <v>1225.95</v>
      </c>
      <c r="G804" s="113">
        <v>1224.0999999999999</v>
      </c>
      <c r="H804" s="113">
        <v>1213.0999999999999</v>
      </c>
      <c r="I804" s="113">
        <v>2162834</v>
      </c>
      <c r="J804" s="113">
        <v>2649422162.4000001</v>
      </c>
      <c r="K804" s="115">
        <v>43525</v>
      </c>
      <c r="L804" s="113">
        <v>78869</v>
      </c>
      <c r="M804" s="113" t="s">
        <v>3022</v>
      </c>
      <c r="N804" s="351"/>
    </row>
    <row r="805" spans="1:14">
      <c r="A805" s="113" t="s">
        <v>1043</v>
      </c>
      <c r="B805" s="113" t="s">
        <v>383</v>
      </c>
      <c r="C805" s="113">
        <v>276.89999999999998</v>
      </c>
      <c r="D805" s="113">
        <v>281.39999999999998</v>
      </c>
      <c r="E805" s="113">
        <v>275.70999999999998</v>
      </c>
      <c r="F805" s="113">
        <v>277.89999999999998</v>
      </c>
      <c r="G805" s="113">
        <v>281.39999999999998</v>
      </c>
      <c r="H805" s="113">
        <v>275</v>
      </c>
      <c r="I805" s="113">
        <v>1566041</v>
      </c>
      <c r="J805" s="113">
        <v>434406938.74000001</v>
      </c>
      <c r="K805" s="115">
        <v>43525</v>
      </c>
      <c r="L805" s="113">
        <v>288</v>
      </c>
      <c r="M805" s="113" t="s">
        <v>1044</v>
      </c>
      <c r="N805" s="351"/>
    </row>
    <row r="806" spans="1:14">
      <c r="A806" s="113" t="s">
        <v>2234</v>
      </c>
      <c r="B806" s="113" t="s">
        <v>383</v>
      </c>
      <c r="C806" s="113">
        <v>289</v>
      </c>
      <c r="D806" s="113">
        <v>289.95</v>
      </c>
      <c r="E806" s="113">
        <v>286.05</v>
      </c>
      <c r="F806" s="113">
        <v>286.45</v>
      </c>
      <c r="G806" s="113">
        <v>286.05</v>
      </c>
      <c r="H806" s="113">
        <v>291.95</v>
      </c>
      <c r="I806" s="113">
        <v>14556</v>
      </c>
      <c r="J806" s="113">
        <v>4194428.0999999996</v>
      </c>
      <c r="K806" s="115">
        <v>43525</v>
      </c>
      <c r="L806" s="113">
        <v>462</v>
      </c>
      <c r="M806" s="113" t="s">
        <v>2235</v>
      </c>
      <c r="N806" s="351"/>
    </row>
    <row r="807" spans="1:14">
      <c r="A807" s="113" t="s">
        <v>1045</v>
      </c>
      <c r="B807" s="113" t="s">
        <v>383</v>
      </c>
      <c r="C807" s="113">
        <v>111.25</v>
      </c>
      <c r="D807" s="113">
        <v>111.4</v>
      </c>
      <c r="E807" s="113">
        <v>111.01</v>
      </c>
      <c r="F807" s="113">
        <v>111.08</v>
      </c>
      <c r="G807" s="113">
        <v>111.07</v>
      </c>
      <c r="H807" s="113">
        <v>110.65</v>
      </c>
      <c r="I807" s="113">
        <v>34891</v>
      </c>
      <c r="J807" s="113">
        <v>3879299.74</v>
      </c>
      <c r="K807" s="115">
        <v>43525</v>
      </c>
      <c r="L807" s="113">
        <v>196</v>
      </c>
      <c r="M807" s="113" t="s">
        <v>2116</v>
      </c>
      <c r="N807" s="351"/>
    </row>
    <row r="808" spans="1:14">
      <c r="A808" s="113" t="s">
        <v>2335</v>
      </c>
      <c r="B808" s="113" t="s">
        <v>383</v>
      </c>
      <c r="C808" s="113">
        <v>56.01</v>
      </c>
      <c r="D808" s="113">
        <v>57</v>
      </c>
      <c r="E808" s="113">
        <v>56.01</v>
      </c>
      <c r="F808" s="113">
        <v>56.38</v>
      </c>
      <c r="G808" s="113">
        <v>56.31</v>
      </c>
      <c r="H808" s="113">
        <v>56.01</v>
      </c>
      <c r="I808" s="113">
        <v>6729</v>
      </c>
      <c r="J808" s="113">
        <v>380047.14</v>
      </c>
      <c r="K808" s="115">
        <v>43525</v>
      </c>
      <c r="L808" s="113">
        <v>74</v>
      </c>
      <c r="M808" s="113" t="s">
        <v>2336</v>
      </c>
      <c r="N808" s="351"/>
    </row>
    <row r="809" spans="1:14">
      <c r="A809" s="113" t="s">
        <v>1046</v>
      </c>
      <c r="B809" s="113" t="s">
        <v>383</v>
      </c>
      <c r="C809" s="113">
        <v>279.79000000000002</v>
      </c>
      <c r="D809" s="113">
        <v>284.99</v>
      </c>
      <c r="E809" s="113">
        <v>278</v>
      </c>
      <c r="F809" s="113">
        <v>282.82</v>
      </c>
      <c r="G809" s="113">
        <v>284</v>
      </c>
      <c r="H809" s="113">
        <v>274.68</v>
      </c>
      <c r="I809" s="113">
        <v>3154</v>
      </c>
      <c r="J809" s="113">
        <v>891345.63</v>
      </c>
      <c r="K809" s="115">
        <v>43525</v>
      </c>
      <c r="L809" s="113">
        <v>151</v>
      </c>
      <c r="M809" s="113" t="s">
        <v>1047</v>
      </c>
      <c r="N809" s="351"/>
    </row>
    <row r="810" spans="1:14">
      <c r="A810" s="113" t="s">
        <v>3236</v>
      </c>
      <c r="B810" s="113" t="s">
        <v>383</v>
      </c>
      <c r="C810" s="113">
        <v>9.35</v>
      </c>
      <c r="D810" s="113">
        <v>9.9499999999999993</v>
      </c>
      <c r="E810" s="113">
        <v>9.35</v>
      </c>
      <c r="F810" s="113">
        <v>9.9</v>
      </c>
      <c r="G810" s="113">
        <v>9.9</v>
      </c>
      <c r="H810" s="113">
        <v>9.25</v>
      </c>
      <c r="I810" s="113">
        <v>11564</v>
      </c>
      <c r="J810" s="113">
        <v>113681.3</v>
      </c>
      <c r="K810" s="115">
        <v>43525</v>
      </c>
      <c r="L810" s="113">
        <v>42</v>
      </c>
      <c r="M810" s="113" t="s">
        <v>3237</v>
      </c>
      <c r="N810" s="351"/>
    </row>
    <row r="811" spans="1:14">
      <c r="A811" s="113" t="s">
        <v>1048</v>
      </c>
      <c r="B811" s="113" t="s">
        <v>383</v>
      </c>
      <c r="C811" s="113">
        <v>17.100000000000001</v>
      </c>
      <c r="D811" s="113">
        <v>17.5</v>
      </c>
      <c r="E811" s="113">
        <v>17.100000000000001</v>
      </c>
      <c r="F811" s="113">
        <v>17.350000000000001</v>
      </c>
      <c r="G811" s="113">
        <v>17.350000000000001</v>
      </c>
      <c r="H811" s="113">
        <v>17.3</v>
      </c>
      <c r="I811" s="113">
        <v>3303</v>
      </c>
      <c r="J811" s="113">
        <v>57316.65</v>
      </c>
      <c r="K811" s="115">
        <v>43525</v>
      </c>
      <c r="L811" s="113">
        <v>31</v>
      </c>
      <c r="M811" s="113" t="s">
        <v>1049</v>
      </c>
      <c r="N811" s="351"/>
    </row>
    <row r="812" spans="1:14">
      <c r="A812" s="113" t="s">
        <v>1050</v>
      </c>
      <c r="B812" s="113" t="s">
        <v>383</v>
      </c>
      <c r="C812" s="113">
        <v>79.05</v>
      </c>
      <c r="D812" s="113">
        <v>84</v>
      </c>
      <c r="E812" s="113">
        <v>76.650000000000006</v>
      </c>
      <c r="F812" s="113">
        <v>82.5</v>
      </c>
      <c r="G812" s="113">
        <v>82.5</v>
      </c>
      <c r="H812" s="113">
        <v>79.7</v>
      </c>
      <c r="I812" s="113">
        <v>3160</v>
      </c>
      <c r="J812" s="113">
        <v>258819.15</v>
      </c>
      <c r="K812" s="115">
        <v>43525</v>
      </c>
      <c r="L812" s="113">
        <v>491</v>
      </c>
      <c r="M812" s="113" t="s">
        <v>1051</v>
      </c>
      <c r="N812" s="351"/>
    </row>
    <row r="813" spans="1:14">
      <c r="A813" s="113" t="s">
        <v>1053</v>
      </c>
      <c r="B813" s="113" t="s">
        <v>383</v>
      </c>
      <c r="C813" s="113">
        <v>536.6</v>
      </c>
      <c r="D813" s="113">
        <v>551.9</v>
      </c>
      <c r="E813" s="113">
        <v>531</v>
      </c>
      <c r="F813" s="113">
        <v>549.70000000000005</v>
      </c>
      <c r="G813" s="113">
        <v>551.9</v>
      </c>
      <c r="H813" s="113">
        <v>532</v>
      </c>
      <c r="I813" s="113">
        <v>13784</v>
      </c>
      <c r="J813" s="113">
        <v>7467720.0499999998</v>
      </c>
      <c r="K813" s="115">
        <v>43525</v>
      </c>
      <c r="L813" s="113">
        <v>1805</v>
      </c>
      <c r="M813" s="113" t="s">
        <v>1936</v>
      </c>
      <c r="N813" s="351"/>
    </row>
    <row r="814" spans="1:14">
      <c r="A814" s="113" t="s">
        <v>1054</v>
      </c>
      <c r="B814" s="113" t="s">
        <v>383</v>
      </c>
      <c r="C814" s="113">
        <v>353.15</v>
      </c>
      <c r="D814" s="113">
        <v>372</v>
      </c>
      <c r="E814" s="113">
        <v>353.15</v>
      </c>
      <c r="F814" s="113">
        <v>368</v>
      </c>
      <c r="G814" s="113">
        <v>367</v>
      </c>
      <c r="H814" s="113">
        <v>352</v>
      </c>
      <c r="I814" s="113">
        <v>290122</v>
      </c>
      <c r="J814" s="113">
        <v>106346009.55</v>
      </c>
      <c r="K814" s="115">
        <v>43525</v>
      </c>
      <c r="L814" s="113">
        <v>6601</v>
      </c>
      <c r="M814" s="113" t="s">
        <v>1055</v>
      </c>
      <c r="N814" s="351"/>
    </row>
    <row r="815" spans="1:14">
      <c r="A815" s="113" t="s">
        <v>3332</v>
      </c>
      <c r="B815" s="113" t="s">
        <v>383</v>
      </c>
      <c r="C815" s="113">
        <v>87.35</v>
      </c>
      <c r="D815" s="113">
        <v>93.75</v>
      </c>
      <c r="E815" s="113">
        <v>87.35</v>
      </c>
      <c r="F815" s="113">
        <v>91.55</v>
      </c>
      <c r="G815" s="113">
        <v>93.5</v>
      </c>
      <c r="H815" s="113">
        <v>88.55</v>
      </c>
      <c r="I815" s="113">
        <v>1095</v>
      </c>
      <c r="J815" s="113">
        <v>98388.65</v>
      </c>
      <c r="K815" s="115">
        <v>43525</v>
      </c>
      <c r="L815" s="113">
        <v>43</v>
      </c>
      <c r="M815" s="113" t="s">
        <v>3333</v>
      </c>
      <c r="N815" s="351"/>
    </row>
    <row r="816" spans="1:14">
      <c r="A816" s="113" t="s">
        <v>2069</v>
      </c>
      <c r="B816" s="113" t="s">
        <v>383</v>
      </c>
      <c r="C816" s="113">
        <v>34.85</v>
      </c>
      <c r="D816" s="113">
        <v>36.799999999999997</v>
      </c>
      <c r="E816" s="113">
        <v>34.450000000000003</v>
      </c>
      <c r="F816" s="113">
        <v>36.299999999999997</v>
      </c>
      <c r="G816" s="113">
        <v>36.799999999999997</v>
      </c>
      <c r="H816" s="113">
        <v>34.049999999999997</v>
      </c>
      <c r="I816" s="113">
        <v>84810</v>
      </c>
      <c r="J816" s="113">
        <v>3020901.85</v>
      </c>
      <c r="K816" s="115">
        <v>43525</v>
      </c>
      <c r="L816" s="113">
        <v>841</v>
      </c>
      <c r="M816" s="113" t="s">
        <v>2070</v>
      </c>
      <c r="N816" s="351"/>
    </row>
    <row r="817" spans="1:14">
      <c r="A817" s="113" t="s">
        <v>3136</v>
      </c>
      <c r="B817" s="113" t="s">
        <v>383</v>
      </c>
      <c r="C817" s="113">
        <v>648.1</v>
      </c>
      <c r="D817" s="113">
        <v>659</v>
      </c>
      <c r="E817" s="113">
        <v>645.04999999999995</v>
      </c>
      <c r="F817" s="113">
        <v>646.1</v>
      </c>
      <c r="G817" s="113">
        <v>645.04999999999995</v>
      </c>
      <c r="H817" s="113">
        <v>649.5</v>
      </c>
      <c r="I817" s="113">
        <v>14986</v>
      </c>
      <c r="J817" s="113">
        <v>9737645.0500000007</v>
      </c>
      <c r="K817" s="115">
        <v>43525</v>
      </c>
      <c r="L817" s="113">
        <v>571</v>
      </c>
      <c r="M817" s="113" t="s">
        <v>1056</v>
      </c>
      <c r="N817" s="351"/>
    </row>
    <row r="818" spans="1:14">
      <c r="A818" s="113" t="s">
        <v>226</v>
      </c>
      <c r="B818" s="113" t="s">
        <v>383</v>
      </c>
      <c r="C818" s="113">
        <v>409</v>
      </c>
      <c r="D818" s="113">
        <v>413.9</v>
      </c>
      <c r="E818" s="113">
        <v>406.25</v>
      </c>
      <c r="F818" s="113">
        <v>409.2</v>
      </c>
      <c r="G818" s="113">
        <v>406.35</v>
      </c>
      <c r="H818" s="113">
        <v>407.45</v>
      </c>
      <c r="I818" s="113">
        <v>887929</v>
      </c>
      <c r="J818" s="113">
        <v>364625798.10000002</v>
      </c>
      <c r="K818" s="115">
        <v>43525</v>
      </c>
      <c r="L818" s="113">
        <v>16977</v>
      </c>
      <c r="M818" s="113" t="s">
        <v>1057</v>
      </c>
      <c r="N818" s="351"/>
    </row>
    <row r="819" spans="1:14">
      <c r="A819" s="113" t="s">
        <v>3238</v>
      </c>
      <c r="B819" s="113" t="s">
        <v>3181</v>
      </c>
      <c r="C819" s="113">
        <v>0.15</v>
      </c>
      <c r="D819" s="113">
        <v>0.2</v>
      </c>
      <c r="E819" s="113">
        <v>0.1</v>
      </c>
      <c r="F819" s="113">
        <v>0.15</v>
      </c>
      <c r="G819" s="113">
        <v>0.2</v>
      </c>
      <c r="H819" s="113">
        <v>0.15</v>
      </c>
      <c r="I819" s="113">
        <v>1756517</v>
      </c>
      <c r="J819" s="113">
        <v>265093.45</v>
      </c>
      <c r="K819" s="115">
        <v>43525</v>
      </c>
      <c r="L819" s="113">
        <v>182</v>
      </c>
      <c r="M819" s="113" t="s">
        <v>3239</v>
      </c>
      <c r="N819" s="351"/>
    </row>
    <row r="820" spans="1:14">
      <c r="A820" s="113" t="s">
        <v>3240</v>
      </c>
      <c r="B820" s="113" t="s">
        <v>383</v>
      </c>
      <c r="C820" s="113">
        <v>1.05</v>
      </c>
      <c r="D820" s="113">
        <v>1.05</v>
      </c>
      <c r="E820" s="113">
        <v>1</v>
      </c>
      <c r="F820" s="113">
        <v>1.05</v>
      </c>
      <c r="G820" s="113">
        <v>1.05</v>
      </c>
      <c r="H820" s="113">
        <v>1</v>
      </c>
      <c r="I820" s="113">
        <v>1940479</v>
      </c>
      <c r="J820" s="113">
        <v>2001081.55</v>
      </c>
      <c r="K820" s="115">
        <v>43525</v>
      </c>
      <c r="L820" s="113">
        <v>407</v>
      </c>
      <c r="M820" s="113" t="s">
        <v>3241</v>
      </c>
      <c r="N820" s="351"/>
    </row>
    <row r="821" spans="1:14">
      <c r="A821" s="113" t="s">
        <v>1058</v>
      </c>
      <c r="B821" s="113" t="s">
        <v>383</v>
      </c>
      <c r="C821" s="113">
        <v>193.95</v>
      </c>
      <c r="D821" s="113">
        <v>199.55</v>
      </c>
      <c r="E821" s="113">
        <v>193.1</v>
      </c>
      <c r="F821" s="113">
        <v>197.75</v>
      </c>
      <c r="G821" s="113">
        <v>196.85</v>
      </c>
      <c r="H821" s="113">
        <v>192.05</v>
      </c>
      <c r="I821" s="113">
        <v>44947</v>
      </c>
      <c r="J821" s="113">
        <v>8836985.8499999996</v>
      </c>
      <c r="K821" s="115">
        <v>43525</v>
      </c>
      <c r="L821" s="113">
        <v>1309</v>
      </c>
      <c r="M821" s="113" t="s">
        <v>1059</v>
      </c>
      <c r="N821" s="351"/>
    </row>
    <row r="822" spans="1:14">
      <c r="A822" s="113" t="s">
        <v>1060</v>
      </c>
      <c r="B822" s="113" t="s">
        <v>383</v>
      </c>
      <c r="C822" s="113">
        <v>51.9</v>
      </c>
      <c r="D822" s="113">
        <v>52</v>
      </c>
      <c r="E822" s="113">
        <v>51.65</v>
      </c>
      <c r="F822" s="113">
        <v>51.95</v>
      </c>
      <c r="G822" s="113">
        <v>52</v>
      </c>
      <c r="H822" s="113">
        <v>51.15</v>
      </c>
      <c r="I822" s="113">
        <v>31150</v>
      </c>
      <c r="J822" s="113">
        <v>1618687.6</v>
      </c>
      <c r="K822" s="115">
        <v>43525</v>
      </c>
      <c r="L822" s="113">
        <v>76</v>
      </c>
      <c r="M822" s="113" t="s">
        <v>1867</v>
      </c>
      <c r="N822" s="351"/>
    </row>
    <row r="823" spans="1:14">
      <c r="A823" s="113" t="s">
        <v>108</v>
      </c>
      <c r="B823" s="113" t="s">
        <v>383</v>
      </c>
      <c r="C823" s="113">
        <v>112.9</v>
      </c>
      <c r="D823" s="113">
        <v>116.15</v>
      </c>
      <c r="E823" s="113">
        <v>112.65</v>
      </c>
      <c r="F823" s="113">
        <v>115.65</v>
      </c>
      <c r="G823" s="113">
        <v>115.95</v>
      </c>
      <c r="H823" s="113">
        <v>112.25</v>
      </c>
      <c r="I823" s="113">
        <v>1646521</v>
      </c>
      <c r="J823" s="113">
        <v>189591663.69999999</v>
      </c>
      <c r="K823" s="115">
        <v>43525</v>
      </c>
      <c r="L823" s="113">
        <v>9688</v>
      </c>
      <c r="M823" s="113" t="s">
        <v>1061</v>
      </c>
      <c r="N823" s="351"/>
    </row>
    <row r="824" spans="1:14">
      <c r="A824" s="113" t="s">
        <v>1062</v>
      </c>
      <c r="B824" s="113" t="s">
        <v>383</v>
      </c>
      <c r="C824" s="113">
        <v>6.2</v>
      </c>
      <c r="D824" s="113">
        <v>6.3</v>
      </c>
      <c r="E824" s="113">
        <v>6.1</v>
      </c>
      <c r="F824" s="113">
        <v>6.2</v>
      </c>
      <c r="G824" s="113">
        <v>6.25</v>
      </c>
      <c r="H824" s="113">
        <v>6.1</v>
      </c>
      <c r="I824" s="113">
        <v>959460</v>
      </c>
      <c r="J824" s="113">
        <v>5950378.9500000002</v>
      </c>
      <c r="K824" s="115">
        <v>43525</v>
      </c>
      <c r="L824" s="113">
        <v>1622</v>
      </c>
      <c r="M824" s="113" t="s">
        <v>1063</v>
      </c>
      <c r="N824" s="351"/>
    </row>
    <row r="825" spans="1:14">
      <c r="A825" s="113" t="s">
        <v>109</v>
      </c>
      <c r="B825" s="113" t="s">
        <v>383</v>
      </c>
      <c r="C825" s="113">
        <v>125</v>
      </c>
      <c r="D825" s="113">
        <v>128.69999999999999</v>
      </c>
      <c r="E825" s="113">
        <v>124.5</v>
      </c>
      <c r="F825" s="113">
        <v>128</v>
      </c>
      <c r="G825" s="113">
        <v>127.9</v>
      </c>
      <c r="H825" s="113">
        <v>124.2</v>
      </c>
      <c r="I825" s="113">
        <v>5248120</v>
      </c>
      <c r="J825" s="113">
        <v>668226748.54999995</v>
      </c>
      <c r="K825" s="115">
        <v>43525</v>
      </c>
      <c r="L825" s="113">
        <v>26703</v>
      </c>
      <c r="M825" s="113" t="s">
        <v>1064</v>
      </c>
      <c r="N825" s="351"/>
    </row>
    <row r="826" spans="1:14">
      <c r="A826" s="113" t="s">
        <v>1065</v>
      </c>
      <c r="B826" s="113" t="s">
        <v>383</v>
      </c>
      <c r="C826" s="113">
        <v>64.75</v>
      </c>
      <c r="D826" s="113">
        <v>66</v>
      </c>
      <c r="E826" s="113">
        <v>63.75</v>
      </c>
      <c r="F826" s="113">
        <v>64.95</v>
      </c>
      <c r="G826" s="113">
        <v>64.5</v>
      </c>
      <c r="H826" s="113">
        <v>64.75</v>
      </c>
      <c r="I826" s="113">
        <v>2029358</v>
      </c>
      <c r="J826" s="113">
        <v>132356780.25</v>
      </c>
      <c r="K826" s="115">
        <v>43525</v>
      </c>
      <c r="L826" s="113">
        <v>4757</v>
      </c>
      <c r="M826" s="113" t="s">
        <v>1066</v>
      </c>
      <c r="N826" s="351"/>
    </row>
    <row r="827" spans="1:14">
      <c r="A827" s="113" t="s">
        <v>1067</v>
      </c>
      <c r="B827" s="113" t="s">
        <v>383</v>
      </c>
      <c r="C827" s="113">
        <v>1011.3</v>
      </c>
      <c r="D827" s="113">
        <v>1024.3</v>
      </c>
      <c r="E827" s="113">
        <v>1011.3</v>
      </c>
      <c r="F827" s="113">
        <v>1018.4</v>
      </c>
      <c r="G827" s="113">
        <v>1018.25</v>
      </c>
      <c r="H827" s="113">
        <v>1011.3</v>
      </c>
      <c r="I827" s="113">
        <v>36829</v>
      </c>
      <c r="J827" s="113">
        <v>37530665.200000003</v>
      </c>
      <c r="K827" s="115">
        <v>43525</v>
      </c>
      <c r="L827" s="113">
        <v>8157</v>
      </c>
      <c r="M827" s="113" t="s">
        <v>1068</v>
      </c>
      <c r="N827" s="351"/>
    </row>
    <row r="828" spans="1:14">
      <c r="A828" s="113" t="s">
        <v>1069</v>
      </c>
      <c r="B828" s="113" t="s">
        <v>383</v>
      </c>
      <c r="C828" s="113">
        <v>37</v>
      </c>
      <c r="D828" s="113">
        <v>38</v>
      </c>
      <c r="E828" s="113">
        <v>36.200000000000003</v>
      </c>
      <c r="F828" s="113">
        <v>37.450000000000003</v>
      </c>
      <c r="G828" s="113">
        <v>37.799999999999997</v>
      </c>
      <c r="H828" s="113">
        <v>36.700000000000003</v>
      </c>
      <c r="I828" s="113">
        <v>3908</v>
      </c>
      <c r="J828" s="113">
        <v>146419.35</v>
      </c>
      <c r="K828" s="115">
        <v>43525</v>
      </c>
      <c r="L828" s="113">
        <v>83</v>
      </c>
      <c r="M828" s="113" t="s">
        <v>1070</v>
      </c>
      <c r="N828" s="351"/>
    </row>
    <row r="829" spans="1:14">
      <c r="A829" s="113" t="s">
        <v>1071</v>
      </c>
      <c r="B829" s="113" t="s">
        <v>383</v>
      </c>
      <c r="C829" s="113">
        <v>196.25</v>
      </c>
      <c r="D829" s="113">
        <v>197.7</v>
      </c>
      <c r="E829" s="113">
        <v>195.15</v>
      </c>
      <c r="F829" s="113">
        <v>196.5</v>
      </c>
      <c r="G829" s="113">
        <v>197.4</v>
      </c>
      <c r="H829" s="113">
        <v>196.15</v>
      </c>
      <c r="I829" s="113">
        <v>23096</v>
      </c>
      <c r="J829" s="113">
        <v>4530693.5999999996</v>
      </c>
      <c r="K829" s="115">
        <v>43525</v>
      </c>
      <c r="L829" s="113">
        <v>2811</v>
      </c>
      <c r="M829" s="113" t="s">
        <v>1072</v>
      </c>
      <c r="N829" s="351"/>
    </row>
    <row r="830" spans="1:14">
      <c r="A830" s="113" t="s">
        <v>2520</v>
      </c>
      <c r="B830" s="113" t="s">
        <v>3181</v>
      </c>
      <c r="C830" s="113">
        <v>21.75</v>
      </c>
      <c r="D830" s="113">
        <v>22.8</v>
      </c>
      <c r="E830" s="113">
        <v>20.8</v>
      </c>
      <c r="F830" s="113">
        <v>21.95</v>
      </c>
      <c r="G830" s="113">
        <v>22</v>
      </c>
      <c r="H830" s="113">
        <v>21.75</v>
      </c>
      <c r="I830" s="113">
        <v>42140</v>
      </c>
      <c r="J830" s="113">
        <v>921189.2</v>
      </c>
      <c r="K830" s="115">
        <v>43525</v>
      </c>
      <c r="L830" s="113">
        <v>123</v>
      </c>
      <c r="M830" s="113" t="s">
        <v>2521</v>
      </c>
      <c r="N830" s="351"/>
    </row>
    <row r="831" spans="1:14">
      <c r="A831" s="113" t="s">
        <v>1973</v>
      </c>
      <c r="B831" s="113" t="s">
        <v>383</v>
      </c>
      <c r="C831" s="113">
        <v>333</v>
      </c>
      <c r="D831" s="113">
        <v>342.5</v>
      </c>
      <c r="E831" s="113">
        <v>332.3</v>
      </c>
      <c r="F831" s="113">
        <v>341.7</v>
      </c>
      <c r="G831" s="113">
        <v>342</v>
      </c>
      <c r="H831" s="113">
        <v>333.45</v>
      </c>
      <c r="I831" s="113">
        <v>26372</v>
      </c>
      <c r="J831" s="113">
        <v>8970843.8499999996</v>
      </c>
      <c r="K831" s="115">
        <v>43525</v>
      </c>
      <c r="L831" s="113">
        <v>931</v>
      </c>
      <c r="M831" s="113" t="s">
        <v>3023</v>
      </c>
      <c r="N831" s="351"/>
    </row>
    <row r="832" spans="1:14">
      <c r="A832" s="113" t="s">
        <v>1073</v>
      </c>
      <c r="B832" s="113" t="s">
        <v>383</v>
      </c>
      <c r="C832" s="113">
        <v>5774.95</v>
      </c>
      <c r="D832" s="113">
        <v>5889</v>
      </c>
      <c r="E832" s="113">
        <v>5752.45</v>
      </c>
      <c r="F832" s="113">
        <v>5851.55</v>
      </c>
      <c r="G832" s="113">
        <v>5848</v>
      </c>
      <c r="H832" s="113">
        <v>5736.15</v>
      </c>
      <c r="I832" s="113">
        <v>3208</v>
      </c>
      <c r="J832" s="113">
        <v>18736182.949999999</v>
      </c>
      <c r="K832" s="115">
        <v>43525</v>
      </c>
      <c r="L832" s="113">
        <v>678</v>
      </c>
      <c r="M832" s="113" t="s">
        <v>1074</v>
      </c>
      <c r="N832" s="351"/>
    </row>
    <row r="833" spans="1:14">
      <c r="A833" s="113" t="s">
        <v>2087</v>
      </c>
      <c r="B833" s="113" t="s">
        <v>383</v>
      </c>
      <c r="C833" s="113">
        <v>19.45</v>
      </c>
      <c r="D833" s="113">
        <v>20.3</v>
      </c>
      <c r="E833" s="113">
        <v>19.45</v>
      </c>
      <c r="F833" s="113">
        <v>19.899999999999999</v>
      </c>
      <c r="G833" s="113">
        <v>20</v>
      </c>
      <c r="H833" s="113">
        <v>19.350000000000001</v>
      </c>
      <c r="I833" s="113">
        <v>287127</v>
      </c>
      <c r="J833" s="113">
        <v>5732413.4500000002</v>
      </c>
      <c r="K833" s="115">
        <v>43525</v>
      </c>
      <c r="L833" s="113">
        <v>827</v>
      </c>
      <c r="M833" s="113" t="s">
        <v>1084</v>
      </c>
      <c r="N833" s="351"/>
    </row>
    <row r="834" spans="1:14">
      <c r="A834" s="113" t="s">
        <v>2551</v>
      </c>
      <c r="B834" s="113" t="s">
        <v>383</v>
      </c>
      <c r="C834" s="113">
        <v>76.400000000000006</v>
      </c>
      <c r="D834" s="113">
        <v>76.400000000000006</v>
      </c>
      <c r="E834" s="113">
        <v>74.25</v>
      </c>
      <c r="F834" s="113">
        <v>75.650000000000006</v>
      </c>
      <c r="G834" s="113">
        <v>75</v>
      </c>
      <c r="H834" s="113">
        <v>76.05</v>
      </c>
      <c r="I834" s="113">
        <v>157591</v>
      </c>
      <c r="J834" s="113">
        <v>11917266.5</v>
      </c>
      <c r="K834" s="115">
        <v>43525</v>
      </c>
      <c r="L834" s="113">
        <v>3349</v>
      </c>
      <c r="M834" s="113" t="s">
        <v>2552</v>
      </c>
      <c r="N834" s="351"/>
    </row>
    <row r="835" spans="1:14">
      <c r="A835" s="113" t="s">
        <v>3619</v>
      </c>
      <c r="B835" s="113" t="s">
        <v>3181</v>
      </c>
      <c r="C835" s="113">
        <v>83.75</v>
      </c>
      <c r="D835" s="113">
        <v>83.75</v>
      </c>
      <c r="E835" s="113">
        <v>83.75</v>
      </c>
      <c r="F835" s="113">
        <v>83.75</v>
      </c>
      <c r="G835" s="113">
        <v>83.75</v>
      </c>
      <c r="H835" s="113">
        <v>83.75</v>
      </c>
      <c r="I835" s="113">
        <v>1</v>
      </c>
      <c r="J835" s="113">
        <v>83.75</v>
      </c>
      <c r="K835" s="115">
        <v>43525</v>
      </c>
      <c r="L835" s="113">
        <v>1</v>
      </c>
      <c r="M835" s="113" t="s">
        <v>3620</v>
      </c>
      <c r="N835" s="351"/>
    </row>
    <row r="836" spans="1:14">
      <c r="A836" s="113" t="s">
        <v>1075</v>
      </c>
      <c r="B836" s="113" t="s">
        <v>383</v>
      </c>
      <c r="C836" s="113">
        <v>385.25</v>
      </c>
      <c r="D836" s="113">
        <v>390</v>
      </c>
      <c r="E836" s="113">
        <v>385.05</v>
      </c>
      <c r="F836" s="113">
        <v>389.95</v>
      </c>
      <c r="G836" s="113">
        <v>390</v>
      </c>
      <c r="H836" s="113">
        <v>385.3</v>
      </c>
      <c r="I836" s="113">
        <v>8018</v>
      </c>
      <c r="J836" s="113">
        <v>3123764.6</v>
      </c>
      <c r="K836" s="115">
        <v>43525</v>
      </c>
      <c r="L836" s="113">
        <v>212</v>
      </c>
      <c r="M836" s="113" t="s">
        <v>1076</v>
      </c>
      <c r="N836" s="351"/>
    </row>
    <row r="837" spans="1:14">
      <c r="A837" s="113" t="s">
        <v>2296</v>
      </c>
      <c r="B837" s="113" t="s">
        <v>383</v>
      </c>
      <c r="C837" s="113">
        <v>136.65</v>
      </c>
      <c r="D837" s="113">
        <v>137.30000000000001</v>
      </c>
      <c r="E837" s="113">
        <v>135</v>
      </c>
      <c r="F837" s="113">
        <v>136.05000000000001</v>
      </c>
      <c r="G837" s="113">
        <v>135.69999999999999</v>
      </c>
      <c r="H837" s="113">
        <v>135.30000000000001</v>
      </c>
      <c r="I837" s="113">
        <v>117468</v>
      </c>
      <c r="J837" s="113">
        <v>15998244.75</v>
      </c>
      <c r="K837" s="115">
        <v>43525</v>
      </c>
      <c r="L837" s="113">
        <v>1422</v>
      </c>
      <c r="M837" s="113" t="s">
        <v>2297</v>
      </c>
      <c r="N837" s="351"/>
    </row>
    <row r="838" spans="1:14">
      <c r="A838" s="113" t="s">
        <v>110</v>
      </c>
      <c r="B838" s="113" t="s">
        <v>383</v>
      </c>
      <c r="C838" s="113">
        <v>476.6</v>
      </c>
      <c r="D838" s="113">
        <v>483.2</v>
      </c>
      <c r="E838" s="113">
        <v>471.3</v>
      </c>
      <c r="F838" s="113">
        <v>474.6</v>
      </c>
      <c r="G838" s="113">
        <v>474.1</v>
      </c>
      <c r="H838" s="113">
        <v>475.5</v>
      </c>
      <c r="I838" s="113">
        <v>1946654</v>
      </c>
      <c r="J838" s="113">
        <v>925486067.70000005</v>
      </c>
      <c r="K838" s="115">
        <v>43525</v>
      </c>
      <c r="L838" s="113">
        <v>59081</v>
      </c>
      <c r="M838" s="113" t="s">
        <v>1077</v>
      </c>
      <c r="N838" s="351"/>
    </row>
    <row r="839" spans="1:14">
      <c r="A839" s="113" t="s">
        <v>3486</v>
      </c>
      <c r="B839" s="113" t="s">
        <v>383</v>
      </c>
      <c r="C839" s="113">
        <v>18.5</v>
      </c>
      <c r="D839" s="113">
        <v>18.5</v>
      </c>
      <c r="E839" s="113">
        <v>17.36</v>
      </c>
      <c r="F839" s="113">
        <v>17.89</v>
      </c>
      <c r="G839" s="113">
        <v>17.89</v>
      </c>
      <c r="H839" s="113">
        <v>17.55</v>
      </c>
      <c r="I839" s="113">
        <v>476</v>
      </c>
      <c r="J839" s="113">
        <v>8407.66</v>
      </c>
      <c r="K839" s="115">
        <v>43525</v>
      </c>
      <c r="L839" s="113">
        <v>7</v>
      </c>
      <c r="M839" s="113" t="s">
        <v>3487</v>
      </c>
      <c r="N839" s="351"/>
    </row>
    <row r="840" spans="1:14">
      <c r="A840" s="113" t="s">
        <v>2109</v>
      </c>
      <c r="B840" s="113" t="s">
        <v>383</v>
      </c>
      <c r="C840" s="113">
        <v>113.25</v>
      </c>
      <c r="D840" s="113">
        <v>113.25</v>
      </c>
      <c r="E840" s="113">
        <v>113.25</v>
      </c>
      <c r="F840" s="113">
        <v>113.25</v>
      </c>
      <c r="G840" s="113">
        <v>113.25</v>
      </c>
      <c r="H840" s="113">
        <v>112</v>
      </c>
      <c r="I840" s="113">
        <v>4</v>
      </c>
      <c r="J840" s="113">
        <v>453</v>
      </c>
      <c r="K840" s="115">
        <v>43525</v>
      </c>
      <c r="L840" s="113">
        <v>2</v>
      </c>
      <c r="M840" s="113" t="s">
        <v>2110</v>
      </c>
      <c r="N840" s="351"/>
    </row>
    <row r="841" spans="1:14">
      <c r="A841" s="113" t="s">
        <v>1078</v>
      </c>
      <c r="B841" s="113" t="s">
        <v>383</v>
      </c>
      <c r="C841" s="113">
        <v>164.6</v>
      </c>
      <c r="D841" s="113">
        <v>197.4</v>
      </c>
      <c r="E841" s="113">
        <v>164.6</v>
      </c>
      <c r="F841" s="113">
        <v>193.4</v>
      </c>
      <c r="G841" s="113">
        <v>188</v>
      </c>
      <c r="H841" s="113">
        <v>164.5</v>
      </c>
      <c r="I841" s="113">
        <v>280637</v>
      </c>
      <c r="J841" s="113">
        <v>52150783.649999999</v>
      </c>
      <c r="K841" s="115">
        <v>43525</v>
      </c>
      <c r="L841" s="113">
        <v>3787</v>
      </c>
      <c r="M841" s="113" t="s">
        <v>1079</v>
      </c>
      <c r="N841" s="351"/>
    </row>
    <row r="842" spans="1:14">
      <c r="A842" s="113" t="s">
        <v>2740</v>
      </c>
      <c r="B842" s="113" t="s">
        <v>383</v>
      </c>
      <c r="C842" s="113">
        <v>197.3</v>
      </c>
      <c r="D842" s="113">
        <v>200</v>
      </c>
      <c r="E842" s="113">
        <v>195.1</v>
      </c>
      <c r="F842" s="113">
        <v>197.55</v>
      </c>
      <c r="G842" s="113">
        <v>198.95</v>
      </c>
      <c r="H842" s="113">
        <v>197.2</v>
      </c>
      <c r="I842" s="113">
        <v>4601</v>
      </c>
      <c r="J842" s="113">
        <v>915226.1</v>
      </c>
      <c r="K842" s="115">
        <v>43525</v>
      </c>
      <c r="L842" s="113">
        <v>87</v>
      </c>
      <c r="M842" s="113" t="s">
        <v>2741</v>
      </c>
      <c r="N842" s="351"/>
    </row>
    <row r="843" spans="1:14">
      <c r="A843" s="113" t="s">
        <v>1080</v>
      </c>
      <c r="B843" s="113" t="s">
        <v>383</v>
      </c>
      <c r="C843" s="113">
        <v>494.1</v>
      </c>
      <c r="D843" s="113">
        <v>507.8</v>
      </c>
      <c r="E843" s="113">
        <v>485.2</v>
      </c>
      <c r="F843" s="113">
        <v>498.7</v>
      </c>
      <c r="G843" s="113">
        <v>492.1</v>
      </c>
      <c r="H843" s="113">
        <v>494</v>
      </c>
      <c r="I843" s="113">
        <v>242053</v>
      </c>
      <c r="J843" s="113">
        <v>120424410</v>
      </c>
      <c r="K843" s="115">
        <v>43525</v>
      </c>
      <c r="L843" s="113">
        <v>7519</v>
      </c>
      <c r="M843" s="113" t="s">
        <v>1081</v>
      </c>
      <c r="N843" s="351"/>
    </row>
    <row r="844" spans="1:14">
      <c r="A844" s="113" t="s">
        <v>1082</v>
      </c>
      <c r="B844" s="113" t="s">
        <v>383</v>
      </c>
      <c r="C844" s="113">
        <v>1000</v>
      </c>
      <c r="D844" s="113">
        <v>1000.01</v>
      </c>
      <c r="E844" s="113">
        <v>999.99</v>
      </c>
      <c r="F844" s="113">
        <v>1000</v>
      </c>
      <c r="G844" s="113">
        <v>1000</v>
      </c>
      <c r="H844" s="113">
        <v>1000</v>
      </c>
      <c r="I844" s="113">
        <v>741094</v>
      </c>
      <c r="J844" s="113">
        <v>741094714.77999997</v>
      </c>
      <c r="K844" s="115">
        <v>43525</v>
      </c>
      <c r="L844" s="113">
        <v>4002</v>
      </c>
      <c r="M844" s="113" t="s">
        <v>1083</v>
      </c>
      <c r="N844" s="351"/>
    </row>
    <row r="845" spans="1:14">
      <c r="A845" s="113" t="s">
        <v>2748</v>
      </c>
      <c r="B845" s="113" t="s">
        <v>383</v>
      </c>
      <c r="C845" s="113">
        <v>999.99</v>
      </c>
      <c r="D845" s="113">
        <v>1000.01</v>
      </c>
      <c r="E845" s="113">
        <v>999.99</v>
      </c>
      <c r="F845" s="113">
        <v>999.99</v>
      </c>
      <c r="G845" s="113">
        <v>999.99</v>
      </c>
      <c r="H845" s="113">
        <v>999.99</v>
      </c>
      <c r="I845" s="113">
        <v>11962</v>
      </c>
      <c r="J845" s="113">
        <v>11962004.82</v>
      </c>
      <c r="K845" s="115">
        <v>43525</v>
      </c>
      <c r="L845" s="113">
        <v>344</v>
      </c>
      <c r="M845" s="113" t="s">
        <v>2749</v>
      </c>
      <c r="N845" s="351"/>
    </row>
    <row r="846" spans="1:14">
      <c r="A846" s="113" t="s">
        <v>1085</v>
      </c>
      <c r="B846" s="113" t="s">
        <v>383</v>
      </c>
      <c r="C846" s="113">
        <v>41.1</v>
      </c>
      <c r="D846" s="113">
        <v>42.3</v>
      </c>
      <c r="E846" s="113">
        <v>41.05</v>
      </c>
      <c r="F846" s="113">
        <v>41.7</v>
      </c>
      <c r="G846" s="113">
        <v>42.3</v>
      </c>
      <c r="H846" s="113">
        <v>40.6</v>
      </c>
      <c r="I846" s="113">
        <v>989</v>
      </c>
      <c r="J846" s="113">
        <v>41056.65</v>
      </c>
      <c r="K846" s="115">
        <v>43525</v>
      </c>
      <c r="L846" s="113">
        <v>43</v>
      </c>
      <c r="M846" s="113" t="s">
        <v>1086</v>
      </c>
      <c r="N846" s="351"/>
    </row>
    <row r="847" spans="1:14">
      <c r="A847" s="113" t="s">
        <v>2432</v>
      </c>
      <c r="B847" s="113" t="s">
        <v>383</v>
      </c>
      <c r="C847" s="113">
        <v>23.55</v>
      </c>
      <c r="D847" s="113">
        <v>24.5</v>
      </c>
      <c r="E847" s="113">
        <v>23.55</v>
      </c>
      <c r="F847" s="113">
        <v>24.45</v>
      </c>
      <c r="G847" s="113">
        <v>24.4</v>
      </c>
      <c r="H847" s="113">
        <v>23.55</v>
      </c>
      <c r="I847" s="113">
        <v>4196</v>
      </c>
      <c r="J847" s="113">
        <v>101333.35</v>
      </c>
      <c r="K847" s="115">
        <v>43525</v>
      </c>
      <c r="L847" s="113">
        <v>28</v>
      </c>
      <c r="M847" s="113" t="s">
        <v>2433</v>
      </c>
      <c r="N847" s="351"/>
    </row>
    <row r="848" spans="1:14">
      <c r="A848" s="113" t="s">
        <v>1087</v>
      </c>
      <c r="B848" s="113" t="s">
        <v>383</v>
      </c>
      <c r="C848" s="113">
        <v>93.6</v>
      </c>
      <c r="D848" s="113">
        <v>98.75</v>
      </c>
      <c r="E848" s="113">
        <v>93.6</v>
      </c>
      <c r="F848" s="113">
        <v>98.15</v>
      </c>
      <c r="G848" s="113">
        <v>98.3</v>
      </c>
      <c r="H848" s="113">
        <v>94.2</v>
      </c>
      <c r="I848" s="113">
        <v>29172</v>
      </c>
      <c r="J848" s="113">
        <v>2851077.45</v>
      </c>
      <c r="K848" s="115">
        <v>43525</v>
      </c>
      <c r="L848" s="113">
        <v>686</v>
      </c>
      <c r="M848" s="113" t="s">
        <v>1088</v>
      </c>
      <c r="N848" s="351"/>
    </row>
    <row r="849" spans="1:14">
      <c r="A849" s="113" t="s">
        <v>2434</v>
      </c>
      <c r="B849" s="113" t="s">
        <v>383</v>
      </c>
      <c r="C849" s="113">
        <v>4.25</v>
      </c>
      <c r="D849" s="113">
        <v>4.25</v>
      </c>
      <c r="E849" s="113">
        <v>3.8</v>
      </c>
      <c r="F849" s="113">
        <v>3.95</v>
      </c>
      <c r="G849" s="113">
        <v>3.95</v>
      </c>
      <c r="H849" s="113">
        <v>4</v>
      </c>
      <c r="I849" s="113">
        <v>27376</v>
      </c>
      <c r="J849" s="113">
        <v>108717.5</v>
      </c>
      <c r="K849" s="115">
        <v>43525</v>
      </c>
      <c r="L849" s="113">
        <v>52</v>
      </c>
      <c r="M849" s="113" t="s">
        <v>2435</v>
      </c>
      <c r="N849" s="351"/>
    </row>
    <row r="850" spans="1:14">
      <c r="A850" s="113" t="s">
        <v>2671</v>
      </c>
      <c r="B850" s="113" t="s">
        <v>383</v>
      </c>
      <c r="C850" s="113">
        <v>1.1000000000000001</v>
      </c>
      <c r="D850" s="113">
        <v>1.1499999999999999</v>
      </c>
      <c r="E850" s="113">
        <v>1.05</v>
      </c>
      <c r="F850" s="113">
        <v>1.1000000000000001</v>
      </c>
      <c r="G850" s="113">
        <v>1.05</v>
      </c>
      <c r="H850" s="113">
        <v>1.05</v>
      </c>
      <c r="I850" s="113">
        <v>457913</v>
      </c>
      <c r="J850" s="113">
        <v>496182.6</v>
      </c>
      <c r="K850" s="115">
        <v>43525</v>
      </c>
      <c r="L850" s="113">
        <v>234</v>
      </c>
      <c r="M850" s="113" t="s">
        <v>2672</v>
      </c>
      <c r="N850" s="351"/>
    </row>
    <row r="851" spans="1:14">
      <c r="A851" s="113" t="s">
        <v>111</v>
      </c>
      <c r="B851" s="113" t="s">
        <v>383</v>
      </c>
      <c r="C851" s="113">
        <v>1300.3</v>
      </c>
      <c r="D851" s="113">
        <v>1311.95</v>
      </c>
      <c r="E851" s="113">
        <v>1297.25</v>
      </c>
      <c r="F851" s="113">
        <v>1308.55</v>
      </c>
      <c r="G851" s="113">
        <v>1308</v>
      </c>
      <c r="H851" s="113">
        <v>1292.95</v>
      </c>
      <c r="I851" s="113">
        <v>2831577</v>
      </c>
      <c r="J851" s="113">
        <v>3695090627.1500001</v>
      </c>
      <c r="K851" s="115">
        <v>43525</v>
      </c>
      <c r="L851" s="113">
        <v>77500</v>
      </c>
      <c r="M851" s="113" t="s">
        <v>1089</v>
      </c>
      <c r="N851" s="351"/>
    </row>
    <row r="852" spans="1:14">
      <c r="A852" s="113" t="s">
        <v>1853</v>
      </c>
      <c r="B852" s="113" t="s">
        <v>383</v>
      </c>
      <c r="C852" s="113">
        <v>1720</v>
      </c>
      <c r="D852" s="113">
        <v>1741.55</v>
      </c>
      <c r="E852" s="113">
        <v>1705.2</v>
      </c>
      <c r="F852" s="113">
        <v>1711.05</v>
      </c>
      <c r="G852" s="113">
        <v>1716.5</v>
      </c>
      <c r="H852" s="113">
        <v>1719.55</v>
      </c>
      <c r="I852" s="113">
        <v>68187</v>
      </c>
      <c r="J852" s="113">
        <v>116996999.5</v>
      </c>
      <c r="K852" s="115">
        <v>43525</v>
      </c>
      <c r="L852" s="113">
        <v>11147</v>
      </c>
      <c r="M852" s="113" t="s">
        <v>1854</v>
      </c>
      <c r="N852" s="351"/>
    </row>
    <row r="853" spans="1:14">
      <c r="A853" s="113" t="s">
        <v>1899</v>
      </c>
      <c r="B853" s="113" t="s">
        <v>383</v>
      </c>
      <c r="C853" s="113">
        <v>1526.3</v>
      </c>
      <c r="D853" s="113">
        <v>1569</v>
      </c>
      <c r="E853" s="113">
        <v>1525.25</v>
      </c>
      <c r="F853" s="113">
        <v>1550.8</v>
      </c>
      <c r="G853" s="113">
        <v>1547.85</v>
      </c>
      <c r="H853" s="113">
        <v>1535.75</v>
      </c>
      <c r="I853" s="113">
        <v>86251</v>
      </c>
      <c r="J853" s="113">
        <v>134006049.55</v>
      </c>
      <c r="K853" s="115">
        <v>43525</v>
      </c>
      <c r="L853" s="113">
        <v>6019</v>
      </c>
      <c r="M853" s="113" t="s">
        <v>1900</v>
      </c>
      <c r="N853" s="351"/>
    </row>
    <row r="854" spans="1:14">
      <c r="A854" s="113" t="s">
        <v>1090</v>
      </c>
      <c r="B854" s="113" t="s">
        <v>383</v>
      </c>
      <c r="C854" s="113">
        <v>1664.95</v>
      </c>
      <c r="D854" s="113">
        <v>1763.9</v>
      </c>
      <c r="E854" s="113">
        <v>1664.95</v>
      </c>
      <c r="F854" s="113">
        <v>1723.85</v>
      </c>
      <c r="G854" s="113">
        <v>1725</v>
      </c>
      <c r="H854" s="113">
        <v>1658.35</v>
      </c>
      <c r="I854" s="113">
        <v>3024</v>
      </c>
      <c r="J854" s="113">
        <v>5201465.4000000004</v>
      </c>
      <c r="K854" s="115">
        <v>43525</v>
      </c>
      <c r="L854" s="113">
        <v>627</v>
      </c>
      <c r="M854" s="113" t="s">
        <v>1091</v>
      </c>
      <c r="N854" s="351"/>
    </row>
    <row r="855" spans="1:14">
      <c r="A855" s="113" t="s">
        <v>1092</v>
      </c>
      <c r="B855" s="113" t="s">
        <v>383</v>
      </c>
      <c r="C855" s="113">
        <v>142.15</v>
      </c>
      <c r="D855" s="113">
        <v>150.65</v>
      </c>
      <c r="E855" s="113">
        <v>142.15</v>
      </c>
      <c r="F855" s="113">
        <v>149.6</v>
      </c>
      <c r="G855" s="113">
        <v>149.9</v>
      </c>
      <c r="H855" s="113">
        <v>142.15</v>
      </c>
      <c r="I855" s="113">
        <v>106362</v>
      </c>
      <c r="J855" s="113">
        <v>15527326.5</v>
      </c>
      <c r="K855" s="115">
        <v>43525</v>
      </c>
      <c r="L855" s="113">
        <v>964</v>
      </c>
      <c r="M855" s="113" t="s">
        <v>2719</v>
      </c>
      <c r="N855" s="351"/>
    </row>
    <row r="856" spans="1:14">
      <c r="A856" s="113" t="s">
        <v>112</v>
      </c>
      <c r="B856" s="113" t="s">
        <v>383</v>
      </c>
      <c r="C856" s="113">
        <v>771.2</v>
      </c>
      <c r="D856" s="113">
        <v>790.55</v>
      </c>
      <c r="E856" s="113">
        <v>768.45</v>
      </c>
      <c r="F856" s="113">
        <v>786.6</v>
      </c>
      <c r="G856" s="113">
        <v>790.55</v>
      </c>
      <c r="H856" s="113">
        <v>763.75</v>
      </c>
      <c r="I856" s="113">
        <v>2349879</v>
      </c>
      <c r="J856" s="113">
        <v>1827252931.25</v>
      </c>
      <c r="K856" s="115">
        <v>43525</v>
      </c>
      <c r="L856" s="113">
        <v>35836</v>
      </c>
      <c r="M856" s="113" t="s">
        <v>1093</v>
      </c>
      <c r="N856" s="351"/>
    </row>
    <row r="857" spans="1:14">
      <c r="A857" s="113" t="s">
        <v>1094</v>
      </c>
      <c r="B857" s="113" t="s">
        <v>383</v>
      </c>
      <c r="C857" s="113">
        <v>1090</v>
      </c>
      <c r="D857" s="113">
        <v>1174</v>
      </c>
      <c r="E857" s="113">
        <v>1090</v>
      </c>
      <c r="F857" s="113">
        <v>1153.5</v>
      </c>
      <c r="G857" s="113">
        <v>1164</v>
      </c>
      <c r="H857" s="113">
        <v>1095.1500000000001</v>
      </c>
      <c r="I857" s="113">
        <v>60127</v>
      </c>
      <c r="J857" s="113">
        <v>68214757.599999994</v>
      </c>
      <c r="K857" s="115">
        <v>43525</v>
      </c>
      <c r="L857" s="113">
        <v>3256</v>
      </c>
      <c r="M857" s="113" t="s">
        <v>1095</v>
      </c>
      <c r="N857" s="351"/>
    </row>
    <row r="858" spans="1:14">
      <c r="A858" s="113" t="s">
        <v>1096</v>
      </c>
      <c r="B858" s="113" t="s">
        <v>383</v>
      </c>
      <c r="C858" s="113">
        <v>22.7</v>
      </c>
      <c r="D858" s="113">
        <v>24.7</v>
      </c>
      <c r="E858" s="113">
        <v>22.7</v>
      </c>
      <c r="F858" s="113">
        <v>23.55</v>
      </c>
      <c r="G858" s="113">
        <v>23.7</v>
      </c>
      <c r="H858" s="113">
        <v>22.85</v>
      </c>
      <c r="I858" s="113">
        <v>59865</v>
      </c>
      <c r="J858" s="113">
        <v>1401732.15</v>
      </c>
      <c r="K858" s="115">
        <v>43525</v>
      </c>
      <c r="L858" s="113">
        <v>224</v>
      </c>
      <c r="M858" s="113" t="s">
        <v>1097</v>
      </c>
      <c r="N858" s="351"/>
    </row>
    <row r="859" spans="1:14">
      <c r="A859" s="113" t="s">
        <v>3242</v>
      </c>
      <c r="B859" s="113" t="s">
        <v>383</v>
      </c>
      <c r="C859" s="113">
        <v>6.3</v>
      </c>
      <c r="D859" s="113">
        <v>6.3</v>
      </c>
      <c r="E859" s="113">
        <v>5.8</v>
      </c>
      <c r="F859" s="113">
        <v>6.05</v>
      </c>
      <c r="G859" s="113">
        <v>6.15</v>
      </c>
      <c r="H859" s="113">
        <v>6</v>
      </c>
      <c r="I859" s="113">
        <v>16970</v>
      </c>
      <c r="J859" s="113">
        <v>102053.7</v>
      </c>
      <c r="K859" s="115">
        <v>43525</v>
      </c>
      <c r="L859" s="113">
        <v>65</v>
      </c>
      <c r="M859" s="113" t="s">
        <v>3243</v>
      </c>
      <c r="N859" s="351"/>
    </row>
    <row r="860" spans="1:14">
      <c r="A860" s="113" t="s">
        <v>113</v>
      </c>
      <c r="B860" s="113" t="s">
        <v>383</v>
      </c>
      <c r="C860" s="113">
        <v>650</v>
      </c>
      <c r="D860" s="113">
        <v>652</v>
      </c>
      <c r="E860" s="113">
        <v>641</v>
      </c>
      <c r="F860" s="113">
        <v>649.70000000000005</v>
      </c>
      <c r="G860" s="113">
        <v>648.9</v>
      </c>
      <c r="H860" s="113">
        <v>645.9</v>
      </c>
      <c r="I860" s="113">
        <v>3957539</v>
      </c>
      <c r="J860" s="113">
        <v>2559875187.0500002</v>
      </c>
      <c r="K860" s="115">
        <v>43525</v>
      </c>
      <c r="L860" s="113">
        <v>64075</v>
      </c>
      <c r="M860" s="113" t="s">
        <v>1098</v>
      </c>
      <c r="N860" s="351"/>
    </row>
    <row r="861" spans="1:14">
      <c r="A861" s="113" t="s">
        <v>114</v>
      </c>
      <c r="B861" s="113" t="s">
        <v>383</v>
      </c>
      <c r="C861" s="113">
        <v>398.05</v>
      </c>
      <c r="D861" s="113">
        <v>412.95</v>
      </c>
      <c r="E861" s="113">
        <v>397.95</v>
      </c>
      <c r="F861" s="113">
        <v>411.45</v>
      </c>
      <c r="G861" s="113">
        <v>411.85</v>
      </c>
      <c r="H861" s="113">
        <v>396.35</v>
      </c>
      <c r="I861" s="113">
        <v>2490189</v>
      </c>
      <c r="J861" s="113">
        <v>1019126231.1</v>
      </c>
      <c r="K861" s="115">
        <v>43525</v>
      </c>
      <c r="L861" s="113">
        <v>35098</v>
      </c>
      <c r="M861" s="113" t="s">
        <v>3024</v>
      </c>
      <c r="N861" s="351"/>
    </row>
    <row r="862" spans="1:14">
      <c r="A862" s="113" t="s">
        <v>1099</v>
      </c>
      <c r="B862" s="113" t="s">
        <v>383</v>
      </c>
      <c r="C862" s="113">
        <v>17.59</v>
      </c>
      <c r="D862" s="113">
        <v>17.600000000000001</v>
      </c>
      <c r="E862" s="113">
        <v>17.260000000000002</v>
      </c>
      <c r="F862" s="113">
        <v>17.420000000000002</v>
      </c>
      <c r="G862" s="113">
        <v>17.57</v>
      </c>
      <c r="H862" s="113">
        <v>17.489999999999998</v>
      </c>
      <c r="I862" s="113">
        <v>29308</v>
      </c>
      <c r="J862" s="113">
        <v>509634.66</v>
      </c>
      <c r="K862" s="115">
        <v>43525</v>
      </c>
      <c r="L862" s="113">
        <v>69</v>
      </c>
      <c r="M862" s="113" t="s">
        <v>1100</v>
      </c>
      <c r="N862" s="351"/>
    </row>
    <row r="863" spans="1:14">
      <c r="A863" s="113" t="s">
        <v>1101</v>
      </c>
      <c r="B863" s="113" t="s">
        <v>383</v>
      </c>
      <c r="C863" s="113">
        <v>105.44</v>
      </c>
      <c r="D863" s="113">
        <v>105.45</v>
      </c>
      <c r="E863" s="113">
        <v>105.44</v>
      </c>
      <c r="F863" s="113">
        <v>105.45</v>
      </c>
      <c r="G863" s="113">
        <v>105.45</v>
      </c>
      <c r="H863" s="113">
        <v>105</v>
      </c>
      <c r="I863" s="113">
        <v>85</v>
      </c>
      <c r="J863" s="113">
        <v>8963.0499999999993</v>
      </c>
      <c r="K863" s="115">
        <v>43525</v>
      </c>
      <c r="L863" s="113">
        <v>7</v>
      </c>
      <c r="M863" s="113" t="s">
        <v>1102</v>
      </c>
      <c r="N863" s="351"/>
    </row>
    <row r="864" spans="1:14">
      <c r="A864" s="113" t="s">
        <v>1103</v>
      </c>
      <c r="B864" s="113" t="s">
        <v>383</v>
      </c>
      <c r="C864" s="113">
        <v>82.9</v>
      </c>
      <c r="D864" s="113">
        <v>84.55</v>
      </c>
      <c r="E864" s="113">
        <v>81.099999999999994</v>
      </c>
      <c r="F864" s="113">
        <v>83.6</v>
      </c>
      <c r="G864" s="113">
        <v>84.55</v>
      </c>
      <c r="H864" s="113">
        <v>82</v>
      </c>
      <c r="I864" s="113">
        <v>7572</v>
      </c>
      <c r="J864" s="113">
        <v>626586.65</v>
      </c>
      <c r="K864" s="115">
        <v>43525</v>
      </c>
      <c r="L864" s="113">
        <v>184</v>
      </c>
      <c r="M864" s="113" t="s">
        <v>1104</v>
      </c>
      <c r="N864" s="351"/>
    </row>
    <row r="865" spans="1:14">
      <c r="A865" s="113" t="s">
        <v>1105</v>
      </c>
      <c r="B865" s="113" t="s">
        <v>383</v>
      </c>
      <c r="C865" s="113">
        <v>44.7</v>
      </c>
      <c r="D865" s="113">
        <v>44.7</v>
      </c>
      <c r="E865" s="113">
        <v>43.1</v>
      </c>
      <c r="F865" s="113">
        <v>44</v>
      </c>
      <c r="G865" s="113">
        <v>44.5</v>
      </c>
      <c r="H865" s="113">
        <v>43.65</v>
      </c>
      <c r="I865" s="113">
        <v>7419</v>
      </c>
      <c r="J865" s="113">
        <v>326675.8</v>
      </c>
      <c r="K865" s="115">
        <v>43525</v>
      </c>
      <c r="L865" s="113">
        <v>54</v>
      </c>
      <c r="M865" s="113" t="s">
        <v>1106</v>
      </c>
      <c r="N865" s="351"/>
    </row>
    <row r="866" spans="1:14">
      <c r="A866" s="113" t="s">
        <v>1107</v>
      </c>
      <c r="B866" s="113" t="s">
        <v>3181</v>
      </c>
      <c r="C866" s="113">
        <v>5.4</v>
      </c>
      <c r="D866" s="113">
        <v>5.8</v>
      </c>
      <c r="E866" s="113">
        <v>5.4</v>
      </c>
      <c r="F866" s="113">
        <v>5.7</v>
      </c>
      <c r="G866" s="113">
        <v>5.7</v>
      </c>
      <c r="H866" s="113">
        <v>5.65</v>
      </c>
      <c r="I866" s="113">
        <v>11822</v>
      </c>
      <c r="J866" s="113">
        <v>67704.149999999994</v>
      </c>
      <c r="K866" s="115">
        <v>43525</v>
      </c>
      <c r="L866" s="113">
        <v>32</v>
      </c>
      <c r="M866" s="113" t="s">
        <v>1108</v>
      </c>
      <c r="N866" s="351"/>
    </row>
    <row r="867" spans="1:14">
      <c r="A867" s="113" t="s">
        <v>2071</v>
      </c>
      <c r="B867" s="113" t="s">
        <v>383</v>
      </c>
      <c r="C867" s="113">
        <v>20.45</v>
      </c>
      <c r="D867" s="113">
        <v>21.85</v>
      </c>
      <c r="E867" s="113">
        <v>20.399999999999999</v>
      </c>
      <c r="F867" s="113">
        <v>21.45</v>
      </c>
      <c r="G867" s="113">
        <v>21.55</v>
      </c>
      <c r="H867" s="113">
        <v>20.3</v>
      </c>
      <c r="I867" s="113">
        <v>185119</v>
      </c>
      <c r="J867" s="113">
        <v>3929619.2</v>
      </c>
      <c r="K867" s="115">
        <v>43525</v>
      </c>
      <c r="L867" s="113">
        <v>792</v>
      </c>
      <c r="M867" s="113" t="s">
        <v>2072</v>
      </c>
      <c r="N867" s="351"/>
    </row>
    <row r="868" spans="1:14">
      <c r="A868" s="113" t="s">
        <v>3244</v>
      </c>
      <c r="B868" s="113" t="s">
        <v>383</v>
      </c>
      <c r="C868" s="113">
        <v>132.35</v>
      </c>
      <c r="D868" s="113">
        <v>132.80000000000001</v>
      </c>
      <c r="E868" s="113">
        <v>120.35</v>
      </c>
      <c r="F868" s="113">
        <v>122.6</v>
      </c>
      <c r="G868" s="113">
        <v>120.45</v>
      </c>
      <c r="H868" s="113">
        <v>126.5</v>
      </c>
      <c r="I868" s="113">
        <v>34651</v>
      </c>
      <c r="J868" s="113">
        <v>4453651</v>
      </c>
      <c r="K868" s="115">
        <v>43525</v>
      </c>
      <c r="L868" s="113">
        <v>499</v>
      </c>
      <c r="M868" s="113" t="s">
        <v>3245</v>
      </c>
      <c r="N868" s="351"/>
    </row>
    <row r="869" spans="1:14">
      <c r="A869" s="113" t="s">
        <v>1109</v>
      </c>
      <c r="B869" s="113" t="s">
        <v>383</v>
      </c>
      <c r="C869" s="113">
        <v>102.4</v>
      </c>
      <c r="D869" s="113">
        <v>115.2</v>
      </c>
      <c r="E869" s="113">
        <v>102.4</v>
      </c>
      <c r="F869" s="113">
        <v>111.35</v>
      </c>
      <c r="G869" s="113">
        <v>112.65</v>
      </c>
      <c r="H869" s="113">
        <v>102.4</v>
      </c>
      <c r="I869" s="113">
        <v>383532</v>
      </c>
      <c r="J869" s="113">
        <v>42972605.549999997</v>
      </c>
      <c r="K869" s="115">
        <v>43525</v>
      </c>
      <c r="L869" s="113">
        <v>5502</v>
      </c>
      <c r="M869" s="113" t="s">
        <v>1110</v>
      </c>
      <c r="N869" s="351"/>
    </row>
    <row r="870" spans="1:14">
      <c r="A870" s="113" t="s">
        <v>3025</v>
      </c>
      <c r="B870" s="113" t="s">
        <v>383</v>
      </c>
      <c r="C870" s="113">
        <v>5</v>
      </c>
      <c r="D870" s="113">
        <v>5.05</v>
      </c>
      <c r="E870" s="113">
        <v>4.8499999999999996</v>
      </c>
      <c r="F870" s="113">
        <v>5.05</v>
      </c>
      <c r="G870" s="113">
        <v>5.05</v>
      </c>
      <c r="H870" s="113">
        <v>4.95</v>
      </c>
      <c r="I870" s="113">
        <v>54404</v>
      </c>
      <c r="J870" s="113">
        <v>271626.84999999998</v>
      </c>
      <c r="K870" s="115">
        <v>43525</v>
      </c>
      <c r="L870" s="113">
        <v>38</v>
      </c>
      <c r="M870" s="113" t="s">
        <v>3026</v>
      </c>
      <c r="N870" s="351"/>
    </row>
    <row r="871" spans="1:14">
      <c r="A871" s="113" t="s">
        <v>1111</v>
      </c>
      <c r="B871" s="113" t="s">
        <v>383</v>
      </c>
      <c r="C871" s="113">
        <v>12.75</v>
      </c>
      <c r="D871" s="113">
        <v>13.05</v>
      </c>
      <c r="E871" s="113">
        <v>12.7</v>
      </c>
      <c r="F871" s="113">
        <v>13</v>
      </c>
      <c r="G871" s="113">
        <v>13</v>
      </c>
      <c r="H871" s="113">
        <v>12.75</v>
      </c>
      <c r="I871" s="113">
        <v>623784</v>
      </c>
      <c r="J871" s="113">
        <v>8078871.3499999996</v>
      </c>
      <c r="K871" s="115">
        <v>43525</v>
      </c>
      <c r="L871" s="113">
        <v>934</v>
      </c>
      <c r="M871" s="113" t="s">
        <v>1112</v>
      </c>
      <c r="N871" s="351"/>
    </row>
    <row r="872" spans="1:14">
      <c r="A872" s="113" t="s">
        <v>3447</v>
      </c>
      <c r="B872" s="113" t="s">
        <v>3181</v>
      </c>
      <c r="C872" s="113">
        <v>104.7</v>
      </c>
      <c r="D872" s="113">
        <v>105.75</v>
      </c>
      <c r="E872" s="113">
        <v>102</v>
      </c>
      <c r="F872" s="113">
        <v>105.75</v>
      </c>
      <c r="G872" s="113">
        <v>105.75</v>
      </c>
      <c r="H872" s="113">
        <v>100.75</v>
      </c>
      <c r="I872" s="113">
        <v>1627</v>
      </c>
      <c r="J872" s="113">
        <v>170459.85</v>
      </c>
      <c r="K872" s="115">
        <v>43525</v>
      </c>
      <c r="L872" s="113">
        <v>24</v>
      </c>
      <c r="M872" s="113" t="s">
        <v>3448</v>
      </c>
      <c r="N872" s="351"/>
    </row>
    <row r="873" spans="1:14">
      <c r="A873" s="113" t="s">
        <v>1833</v>
      </c>
      <c r="B873" s="113" t="s">
        <v>383</v>
      </c>
      <c r="C873" s="113">
        <v>140</v>
      </c>
      <c r="D873" s="113">
        <v>148</v>
      </c>
      <c r="E873" s="113">
        <v>139</v>
      </c>
      <c r="F873" s="113">
        <v>147.75</v>
      </c>
      <c r="G873" s="113">
        <v>147</v>
      </c>
      <c r="H873" s="113">
        <v>136.85</v>
      </c>
      <c r="I873" s="113">
        <v>99480</v>
      </c>
      <c r="J873" s="113">
        <v>14409049.449999999</v>
      </c>
      <c r="K873" s="115">
        <v>43525</v>
      </c>
      <c r="L873" s="113">
        <v>1249</v>
      </c>
      <c r="M873" s="113" t="s">
        <v>1834</v>
      </c>
      <c r="N873" s="351"/>
    </row>
    <row r="874" spans="1:14">
      <c r="A874" s="113" t="s">
        <v>1113</v>
      </c>
      <c r="B874" s="113" t="s">
        <v>383</v>
      </c>
      <c r="C874" s="113">
        <v>234.95</v>
      </c>
      <c r="D874" s="113">
        <v>237.55</v>
      </c>
      <c r="E874" s="113">
        <v>230.6</v>
      </c>
      <c r="F874" s="113">
        <v>234.7</v>
      </c>
      <c r="G874" s="113">
        <v>234.05</v>
      </c>
      <c r="H874" s="113">
        <v>233</v>
      </c>
      <c r="I874" s="113">
        <v>52762</v>
      </c>
      <c r="J874" s="113">
        <v>12397283.5</v>
      </c>
      <c r="K874" s="115">
        <v>43525</v>
      </c>
      <c r="L874" s="113">
        <v>1444</v>
      </c>
      <c r="M874" s="113" t="s">
        <v>1114</v>
      </c>
      <c r="N874" s="351"/>
    </row>
    <row r="875" spans="1:14">
      <c r="A875" s="113" t="s">
        <v>1115</v>
      </c>
      <c r="B875" s="113" t="s">
        <v>383</v>
      </c>
      <c r="C875" s="113">
        <v>372</v>
      </c>
      <c r="D875" s="113">
        <v>377.75</v>
      </c>
      <c r="E875" s="113">
        <v>370.2</v>
      </c>
      <c r="F875" s="113">
        <v>370.9</v>
      </c>
      <c r="G875" s="113">
        <v>371.05</v>
      </c>
      <c r="H875" s="113">
        <v>371.6</v>
      </c>
      <c r="I875" s="113">
        <v>15610</v>
      </c>
      <c r="J875" s="113">
        <v>5815578.7000000002</v>
      </c>
      <c r="K875" s="115">
        <v>43525</v>
      </c>
      <c r="L875" s="113">
        <v>905</v>
      </c>
      <c r="M875" s="113" t="s">
        <v>1116</v>
      </c>
      <c r="N875" s="351"/>
    </row>
    <row r="876" spans="1:14">
      <c r="A876" s="113" t="s">
        <v>2265</v>
      </c>
      <c r="B876" s="113" t="s">
        <v>383</v>
      </c>
      <c r="C876" s="113">
        <v>433.4</v>
      </c>
      <c r="D876" s="113">
        <v>453.5</v>
      </c>
      <c r="E876" s="113">
        <v>430.5</v>
      </c>
      <c r="F876" s="113">
        <v>451.75</v>
      </c>
      <c r="G876" s="113">
        <v>452.75</v>
      </c>
      <c r="H876" s="113">
        <v>436.95</v>
      </c>
      <c r="I876" s="113">
        <v>16694</v>
      </c>
      <c r="J876" s="113">
        <v>7493710.4500000002</v>
      </c>
      <c r="K876" s="115">
        <v>43525</v>
      </c>
      <c r="L876" s="113">
        <v>759</v>
      </c>
      <c r="M876" s="113" t="s">
        <v>2266</v>
      </c>
      <c r="N876" s="351"/>
    </row>
    <row r="877" spans="1:14">
      <c r="A877" s="113" t="s">
        <v>1117</v>
      </c>
      <c r="B877" s="113" t="s">
        <v>383</v>
      </c>
      <c r="C877" s="113">
        <v>3111.1</v>
      </c>
      <c r="D877" s="113">
        <v>3140</v>
      </c>
      <c r="E877" s="113">
        <v>3105.05</v>
      </c>
      <c r="F877" s="113">
        <v>3125.9</v>
      </c>
      <c r="G877" s="113">
        <v>3116</v>
      </c>
      <c r="H877" s="113">
        <v>3088.9</v>
      </c>
      <c r="I877" s="113">
        <v>342</v>
      </c>
      <c r="J877" s="113">
        <v>1069225.3999999999</v>
      </c>
      <c r="K877" s="115">
        <v>43525</v>
      </c>
      <c r="L877" s="113">
        <v>103</v>
      </c>
      <c r="M877" s="113" t="s">
        <v>1118</v>
      </c>
      <c r="N877" s="351"/>
    </row>
    <row r="878" spans="1:14">
      <c r="A878" s="113" t="s">
        <v>1119</v>
      </c>
      <c r="B878" s="113" t="s">
        <v>383</v>
      </c>
      <c r="C878" s="113">
        <v>469.35</v>
      </c>
      <c r="D878" s="113">
        <v>470.95</v>
      </c>
      <c r="E878" s="113">
        <v>468.55</v>
      </c>
      <c r="F878" s="113">
        <v>469.8</v>
      </c>
      <c r="G878" s="113">
        <v>469.35</v>
      </c>
      <c r="H878" s="113">
        <v>469.35</v>
      </c>
      <c r="I878" s="113">
        <v>13351</v>
      </c>
      <c r="J878" s="113">
        <v>6272480.25</v>
      </c>
      <c r="K878" s="115">
        <v>43525</v>
      </c>
      <c r="L878" s="113">
        <v>627</v>
      </c>
      <c r="M878" s="113" t="s">
        <v>1120</v>
      </c>
      <c r="N878" s="351"/>
    </row>
    <row r="879" spans="1:14">
      <c r="A879" s="113" t="s">
        <v>1121</v>
      </c>
      <c r="B879" s="113" t="s">
        <v>383</v>
      </c>
      <c r="C879" s="113">
        <v>506</v>
      </c>
      <c r="D879" s="113">
        <v>511</v>
      </c>
      <c r="E879" s="113">
        <v>490.1</v>
      </c>
      <c r="F879" s="113">
        <v>493.85</v>
      </c>
      <c r="G879" s="113">
        <v>492</v>
      </c>
      <c r="H879" s="113">
        <v>500.15</v>
      </c>
      <c r="I879" s="113">
        <v>87662</v>
      </c>
      <c r="J879" s="113">
        <v>43991928.049999997</v>
      </c>
      <c r="K879" s="115">
        <v>43525</v>
      </c>
      <c r="L879" s="113">
        <v>3205</v>
      </c>
      <c r="M879" s="113" t="s">
        <v>1122</v>
      </c>
      <c r="N879" s="351"/>
    </row>
    <row r="880" spans="1:14">
      <c r="A880" s="113" t="s">
        <v>1123</v>
      </c>
      <c r="B880" s="113" t="s">
        <v>383</v>
      </c>
      <c r="C880" s="113">
        <v>455.2</v>
      </c>
      <c r="D880" s="113">
        <v>472</v>
      </c>
      <c r="E880" s="113">
        <v>455.2</v>
      </c>
      <c r="F880" s="113">
        <v>468.55</v>
      </c>
      <c r="G880" s="113">
        <v>471</v>
      </c>
      <c r="H880" s="113">
        <v>452.95</v>
      </c>
      <c r="I880" s="113">
        <v>17137</v>
      </c>
      <c r="J880" s="113">
        <v>7960159.4500000002</v>
      </c>
      <c r="K880" s="115">
        <v>43525</v>
      </c>
      <c r="L880" s="113">
        <v>1239</v>
      </c>
      <c r="M880" s="113" t="s">
        <v>1124</v>
      </c>
      <c r="N880" s="351"/>
    </row>
    <row r="881" spans="1:14">
      <c r="A881" s="113" t="s">
        <v>3027</v>
      </c>
      <c r="B881" s="113" t="s">
        <v>383</v>
      </c>
      <c r="C881" s="113">
        <v>25</v>
      </c>
      <c r="D881" s="113">
        <v>26.8</v>
      </c>
      <c r="E881" s="113">
        <v>25</v>
      </c>
      <c r="F881" s="113">
        <v>26.8</v>
      </c>
      <c r="G881" s="113">
        <v>26.8</v>
      </c>
      <c r="H881" s="113">
        <v>24.4</v>
      </c>
      <c r="I881" s="113">
        <v>14633</v>
      </c>
      <c r="J881" s="113">
        <v>386708.2</v>
      </c>
      <c r="K881" s="115">
        <v>43525</v>
      </c>
      <c r="L881" s="113">
        <v>121</v>
      </c>
      <c r="M881" s="113" t="s">
        <v>3028</v>
      </c>
      <c r="N881" s="351"/>
    </row>
    <row r="882" spans="1:14">
      <c r="A882" s="113" t="s">
        <v>3488</v>
      </c>
      <c r="B882" s="113" t="s">
        <v>383</v>
      </c>
      <c r="C882" s="113">
        <v>122</v>
      </c>
      <c r="D882" s="113">
        <v>122</v>
      </c>
      <c r="E882" s="113">
        <v>105</v>
      </c>
      <c r="F882" s="113">
        <v>108.2</v>
      </c>
      <c r="G882" s="113">
        <v>108.2</v>
      </c>
      <c r="H882" s="113">
        <v>108.73</v>
      </c>
      <c r="I882" s="113">
        <v>402</v>
      </c>
      <c r="J882" s="113">
        <v>43197.8</v>
      </c>
      <c r="K882" s="115">
        <v>43525</v>
      </c>
      <c r="L882" s="113">
        <v>10</v>
      </c>
      <c r="M882" s="113" t="s">
        <v>3489</v>
      </c>
      <c r="N882" s="351"/>
    </row>
    <row r="883" spans="1:14">
      <c r="A883" s="113" t="s">
        <v>2161</v>
      </c>
      <c r="B883" s="113" t="s">
        <v>383</v>
      </c>
      <c r="C883" s="113">
        <v>6.95</v>
      </c>
      <c r="D883" s="113">
        <v>7.4</v>
      </c>
      <c r="E883" s="113">
        <v>6.85</v>
      </c>
      <c r="F883" s="113">
        <v>7.35</v>
      </c>
      <c r="G883" s="113">
        <v>7.4</v>
      </c>
      <c r="H883" s="113">
        <v>6.9</v>
      </c>
      <c r="I883" s="113">
        <v>7344</v>
      </c>
      <c r="J883" s="113">
        <v>51942.9</v>
      </c>
      <c r="K883" s="115">
        <v>43525</v>
      </c>
      <c r="L883" s="113">
        <v>37</v>
      </c>
      <c r="M883" s="113" t="s">
        <v>2162</v>
      </c>
      <c r="N883" s="351"/>
    </row>
    <row r="884" spans="1:14">
      <c r="A884" s="113" t="s">
        <v>1959</v>
      </c>
      <c r="B884" s="113" t="s">
        <v>383</v>
      </c>
      <c r="C884" s="113">
        <v>5.75</v>
      </c>
      <c r="D884" s="113">
        <v>6.2</v>
      </c>
      <c r="E884" s="113">
        <v>5.75</v>
      </c>
      <c r="F884" s="113">
        <v>6.1</v>
      </c>
      <c r="G884" s="113">
        <v>6.2</v>
      </c>
      <c r="H884" s="113">
        <v>5.9</v>
      </c>
      <c r="I884" s="113">
        <v>5704</v>
      </c>
      <c r="J884" s="113">
        <v>34190.65</v>
      </c>
      <c r="K884" s="115">
        <v>43525</v>
      </c>
      <c r="L884" s="113">
        <v>33</v>
      </c>
      <c r="M884" s="113" t="s">
        <v>1960</v>
      </c>
      <c r="N884" s="351"/>
    </row>
    <row r="885" spans="1:14">
      <c r="A885" s="113" t="s">
        <v>1125</v>
      </c>
      <c r="B885" s="113" t="s">
        <v>383</v>
      </c>
      <c r="C885" s="113">
        <v>34.25</v>
      </c>
      <c r="D885" s="113">
        <v>35.1</v>
      </c>
      <c r="E885" s="113">
        <v>33.65</v>
      </c>
      <c r="F885" s="113">
        <v>34.65</v>
      </c>
      <c r="G885" s="113">
        <v>34.700000000000003</v>
      </c>
      <c r="H885" s="113">
        <v>33.549999999999997</v>
      </c>
      <c r="I885" s="113">
        <v>39532</v>
      </c>
      <c r="J885" s="113">
        <v>1365522.45</v>
      </c>
      <c r="K885" s="115">
        <v>43525</v>
      </c>
      <c r="L885" s="113">
        <v>165</v>
      </c>
      <c r="M885" s="113" t="s">
        <v>1126</v>
      </c>
      <c r="N885" s="351"/>
    </row>
    <row r="886" spans="1:14">
      <c r="A886" s="113" t="s">
        <v>2436</v>
      </c>
      <c r="B886" s="113" t="s">
        <v>383</v>
      </c>
      <c r="C886" s="113">
        <v>17.75</v>
      </c>
      <c r="D886" s="113">
        <v>18.8</v>
      </c>
      <c r="E886" s="113">
        <v>17.05</v>
      </c>
      <c r="F886" s="113">
        <v>18.149999999999999</v>
      </c>
      <c r="G886" s="113">
        <v>18.2</v>
      </c>
      <c r="H886" s="113">
        <v>17.850000000000001</v>
      </c>
      <c r="I886" s="113">
        <v>22003</v>
      </c>
      <c r="J886" s="113">
        <v>398406.25</v>
      </c>
      <c r="K886" s="115">
        <v>43525</v>
      </c>
      <c r="L886" s="113">
        <v>130</v>
      </c>
      <c r="M886" s="113" t="s">
        <v>2437</v>
      </c>
      <c r="N886" s="351"/>
    </row>
    <row r="887" spans="1:14">
      <c r="A887" s="113" t="s">
        <v>1127</v>
      </c>
      <c r="B887" s="113" t="s">
        <v>383</v>
      </c>
      <c r="C887" s="113">
        <v>24.1</v>
      </c>
      <c r="D887" s="113">
        <v>24.9</v>
      </c>
      <c r="E887" s="113">
        <v>24.1</v>
      </c>
      <c r="F887" s="113">
        <v>24.7</v>
      </c>
      <c r="G887" s="113">
        <v>24.65</v>
      </c>
      <c r="H887" s="113">
        <v>24.15</v>
      </c>
      <c r="I887" s="113">
        <v>167071</v>
      </c>
      <c r="J887" s="113">
        <v>4117145.75</v>
      </c>
      <c r="K887" s="115">
        <v>43525</v>
      </c>
      <c r="L887" s="113">
        <v>968</v>
      </c>
      <c r="M887" s="113" t="s">
        <v>1128</v>
      </c>
      <c r="N887" s="351"/>
    </row>
    <row r="888" spans="1:14">
      <c r="A888" s="113" t="s">
        <v>1129</v>
      </c>
      <c r="B888" s="113" t="s">
        <v>383</v>
      </c>
      <c r="C888" s="113">
        <v>113.7</v>
      </c>
      <c r="D888" s="113">
        <v>115.75</v>
      </c>
      <c r="E888" s="113">
        <v>111.55</v>
      </c>
      <c r="F888" s="113">
        <v>115.15</v>
      </c>
      <c r="G888" s="113">
        <v>115.25</v>
      </c>
      <c r="H888" s="113">
        <v>113.05</v>
      </c>
      <c r="I888" s="113">
        <v>2366950</v>
      </c>
      <c r="J888" s="113">
        <v>271382005.89999998</v>
      </c>
      <c r="K888" s="115">
        <v>43525</v>
      </c>
      <c r="L888" s="113">
        <v>9958</v>
      </c>
      <c r="M888" s="113" t="s">
        <v>1130</v>
      </c>
      <c r="N888" s="351"/>
    </row>
    <row r="889" spans="1:14">
      <c r="A889" s="113" t="s">
        <v>1131</v>
      </c>
      <c r="B889" s="113" t="s">
        <v>383</v>
      </c>
      <c r="C889" s="113">
        <v>47.5</v>
      </c>
      <c r="D889" s="113">
        <v>47.7</v>
      </c>
      <c r="E889" s="113">
        <v>46</v>
      </c>
      <c r="F889" s="113">
        <v>47.2</v>
      </c>
      <c r="G889" s="113">
        <v>47.25</v>
      </c>
      <c r="H889" s="113">
        <v>45.6</v>
      </c>
      <c r="I889" s="113">
        <v>14026</v>
      </c>
      <c r="J889" s="113">
        <v>656424.19999999995</v>
      </c>
      <c r="K889" s="115">
        <v>43525</v>
      </c>
      <c r="L889" s="113">
        <v>280</v>
      </c>
      <c r="M889" s="113" t="s">
        <v>1132</v>
      </c>
      <c r="N889" s="351"/>
    </row>
    <row r="890" spans="1:14">
      <c r="A890" s="113" t="s">
        <v>1133</v>
      </c>
      <c r="B890" s="113" t="s">
        <v>383</v>
      </c>
      <c r="C890" s="113">
        <v>33.6</v>
      </c>
      <c r="D890" s="113">
        <v>35.6</v>
      </c>
      <c r="E890" s="113">
        <v>33.5</v>
      </c>
      <c r="F890" s="113">
        <v>35.200000000000003</v>
      </c>
      <c r="G890" s="113">
        <v>35.6</v>
      </c>
      <c r="H890" s="113">
        <v>32.75</v>
      </c>
      <c r="I890" s="113">
        <v>119315</v>
      </c>
      <c r="J890" s="113">
        <v>4115122.25</v>
      </c>
      <c r="K890" s="115">
        <v>43525</v>
      </c>
      <c r="L890" s="113">
        <v>1045</v>
      </c>
      <c r="M890" s="113" t="s">
        <v>1134</v>
      </c>
      <c r="N890" s="351"/>
    </row>
    <row r="891" spans="1:14">
      <c r="A891" s="113" t="s">
        <v>1135</v>
      </c>
      <c r="B891" s="113" t="s">
        <v>383</v>
      </c>
      <c r="C891" s="113">
        <v>214.7</v>
      </c>
      <c r="D891" s="113">
        <v>231</v>
      </c>
      <c r="E891" s="113">
        <v>214.65</v>
      </c>
      <c r="F891" s="113">
        <v>226.45</v>
      </c>
      <c r="G891" s="113">
        <v>224.6</v>
      </c>
      <c r="H891" s="113">
        <v>214.9</v>
      </c>
      <c r="I891" s="113">
        <v>42967</v>
      </c>
      <c r="J891" s="113">
        <v>9694014.5</v>
      </c>
      <c r="K891" s="115">
        <v>43525</v>
      </c>
      <c r="L891" s="113">
        <v>571</v>
      </c>
      <c r="M891" s="113" t="s">
        <v>1136</v>
      </c>
      <c r="N891" s="351"/>
    </row>
    <row r="892" spans="1:14">
      <c r="A892" s="113" t="s">
        <v>2438</v>
      </c>
      <c r="B892" s="113" t="s">
        <v>383</v>
      </c>
      <c r="C892" s="113">
        <v>17.75</v>
      </c>
      <c r="D892" s="113">
        <v>18.5</v>
      </c>
      <c r="E892" s="113">
        <v>17.600000000000001</v>
      </c>
      <c r="F892" s="113">
        <v>18.2</v>
      </c>
      <c r="G892" s="113">
        <v>18.149999999999999</v>
      </c>
      <c r="H892" s="113">
        <v>17.75</v>
      </c>
      <c r="I892" s="113">
        <v>20246</v>
      </c>
      <c r="J892" s="113">
        <v>368464.85</v>
      </c>
      <c r="K892" s="115">
        <v>43525</v>
      </c>
      <c r="L892" s="113">
        <v>159</v>
      </c>
      <c r="M892" s="113" t="s">
        <v>2439</v>
      </c>
      <c r="N892" s="351"/>
    </row>
    <row r="893" spans="1:14">
      <c r="A893" s="113" t="s">
        <v>3029</v>
      </c>
      <c r="B893" s="113" t="s">
        <v>383</v>
      </c>
      <c r="C893" s="113">
        <v>59.15</v>
      </c>
      <c r="D893" s="113">
        <v>61.75</v>
      </c>
      <c r="E893" s="113">
        <v>59.15</v>
      </c>
      <c r="F893" s="113">
        <v>61.55</v>
      </c>
      <c r="G893" s="113">
        <v>61.5</v>
      </c>
      <c r="H893" s="113">
        <v>58.05</v>
      </c>
      <c r="I893" s="113">
        <v>164885</v>
      </c>
      <c r="J893" s="113">
        <v>9944144.1500000004</v>
      </c>
      <c r="K893" s="115">
        <v>43525</v>
      </c>
      <c r="L893" s="113">
        <v>918</v>
      </c>
      <c r="M893" s="113" t="s">
        <v>3030</v>
      </c>
      <c r="N893" s="351"/>
    </row>
    <row r="894" spans="1:14">
      <c r="A894" s="113" t="s">
        <v>1137</v>
      </c>
      <c r="B894" s="113" t="s">
        <v>383</v>
      </c>
      <c r="C894" s="113">
        <v>32.799999999999997</v>
      </c>
      <c r="D894" s="113">
        <v>34.25</v>
      </c>
      <c r="E894" s="113">
        <v>32.799999999999997</v>
      </c>
      <c r="F894" s="113">
        <v>33.9</v>
      </c>
      <c r="G894" s="113">
        <v>33.950000000000003</v>
      </c>
      <c r="H894" s="113">
        <v>32.85</v>
      </c>
      <c r="I894" s="113">
        <v>87738</v>
      </c>
      <c r="J894" s="113">
        <v>2945960.1</v>
      </c>
      <c r="K894" s="115">
        <v>43525</v>
      </c>
      <c r="L894" s="113">
        <v>539</v>
      </c>
      <c r="M894" s="113" t="s">
        <v>1138</v>
      </c>
      <c r="N894" s="351"/>
    </row>
    <row r="895" spans="1:14">
      <c r="A895" s="113" t="s">
        <v>1139</v>
      </c>
      <c r="B895" s="113" t="s">
        <v>383</v>
      </c>
      <c r="C895" s="113">
        <v>74.7</v>
      </c>
      <c r="D895" s="113">
        <v>77.7</v>
      </c>
      <c r="E895" s="113">
        <v>73.400000000000006</v>
      </c>
      <c r="F895" s="113">
        <v>76.5</v>
      </c>
      <c r="G895" s="113">
        <v>76.05</v>
      </c>
      <c r="H895" s="113">
        <v>73.95</v>
      </c>
      <c r="I895" s="113">
        <v>170851</v>
      </c>
      <c r="J895" s="113">
        <v>12967955.4</v>
      </c>
      <c r="K895" s="115">
        <v>43525</v>
      </c>
      <c r="L895" s="113">
        <v>1435</v>
      </c>
      <c r="M895" s="113" t="s">
        <v>1140</v>
      </c>
      <c r="N895" s="351"/>
    </row>
    <row r="896" spans="1:14">
      <c r="A896" s="113" t="s">
        <v>1141</v>
      </c>
      <c r="B896" s="113" t="s">
        <v>383</v>
      </c>
      <c r="C896" s="113">
        <v>27.2</v>
      </c>
      <c r="D896" s="113">
        <v>27.85</v>
      </c>
      <c r="E896" s="113">
        <v>25.95</v>
      </c>
      <c r="F896" s="113">
        <v>27.8</v>
      </c>
      <c r="G896" s="113">
        <v>27.8</v>
      </c>
      <c r="H896" s="113">
        <v>26.2</v>
      </c>
      <c r="I896" s="113">
        <v>1071</v>
      </c>
      <c r="J896" s="113">
        <v>28867.3</v>
      </c>
      <c r="K896" s="115">
        <v>43525</v>
      </c>
      <c r="L896" s="113">
        <v>36</v>
      </c>
      <c r="M896" s="113" t="s">
        <v>1142</v>
      </c>
      <c r="N896" s="351"/>
    </row>
    <row r="897" spans="1:14">
      <c r="A897" s="113" t="s">
        <v>1143</v>
      </c>
      <c r="B897" s="113" t="s">
        <v>383</v>
      </c>
      <c r="C897" s="113">
        <v>24.55</v>
      </c>
      <c r="D897" s="113">
        <v>26.35</v>
      </c>
      <c r="E897" s="113">
        <v>24.55</v>
      </c>
      <c r="F897" s="113">
        <v>25.95</v>
      </c>
      <c r="G897" s="113">
        <v>25.55</v>
      </c>
      <c r="H897" s="113">
        <v>24.45</v>
      </c>
      <c r="I897" s="113">
        <v>13873</v>
      </c>
      <c r="J897" s="113">
        <v>362096.1</v>
      </c>
      <c r="K897" s="115">
        <v>43525</v>
      </c>
      <c r="L897" s="113">
        <v>53</v>
      </c>
      <c r="M897" s="113" t="s">
        <v>1144</v>
      </c>
      <c r="N897" s="351"/>
    </row>
    <row r="898" spans="1:14">
      <c r="A898" s="113" t="s">
        <v>1903</v>
      </c>
      <c r="B898" s="113" t="s">
        <v>383</v>
      </c>
      <c r="C898" s="113">
        <v>105.25</v>
      </c>
      <c r="D898" s="113">
        <v>111</v>
      </c>
      <c r="E898" s="113">
        <v>105.2</v>
      </c>
      <c r="F898" s="113">
        <v>106.65</v>
      </c>
      <c r="G898" s="113">
        <v>106</v>
      </c>
      <c r="H898" s="113">
        <v>106.6</v>
      </c>
      <c r="I898" s="113">
        <v>3023</v>
      </c>
      <c r="J898" s="113">
        <v>323820.34999999998</v>
      </c>
      <c r="K898" s="115">
        <v>43525</v>
      </c>
      <c r="L898" s="113">
        <v>111</v>
      </c>
      <c r="M898" s="113" t="s">
        <v>2550</v>
      </c>
      <c r="N898" s="351"/>
    </row>
    <row r="899" spans="1:14">
      <c r="A899" s="113" t="s">
        <v>239</v>
      </c>
      <c r="B899" s="113" t="s">
        <v>383</v>
      </c>
      <c r="C899" s="113">
        <v>342</v>
      </c>
      <c r="D899" s="113">
        <v>342.8</v>
      </c>
      <c r="E899" s="113">
        <v>330.9</v>
      </c>
      <c r="F899" s="113">
        <v>334.85</v>
      </c>
      <c r="G899" s="113">
        <v>334.1</v>
      </c>
      <c r="H899" s="113">
        <v>339.7</v>
      </c>
      <c r="I899" s="113">
        <v>1822470</v>
      </c>
      <c r="J899" s="113">
        <v>610962259.70000005</v>
      </c>
      <c r="K899" s="115">
        <v>43525</v>
      </c>
      <c r="L899" s="113">
        <v>38939</v>
      </c>
      <c r="M899" s="113" t="s">
        <v>1145</v>
      </c>
      <c r="N899" s="351"/>
    </row>
    <row r="900" spans="1:14">
      <c r="A900" s="113" t="s">
        <v>1146</v>
      </c>
      <c r="B900" s="113" t="s">
        <v>383</v>
      </c>
      <c r="C900" s="113">
        <v>23.3</v>
      </c>
      <c r="D900" s="113">
        <v>26.45</v>
      </c>
      <c r="E900" s="113">
        <v>23.25</v>
      </c>
      <c r="F900" s="113">
        <v>25.95</v>
      </c>
      <c r="G900" s="113">
        <v>26</v>
      </c>
      <c r="H900" s="113">
        <v>23.05</v>
      </c>
      <c r="I900" s="113">
        <v>3448668</v>
      </c>
      <c r="J900" s="113">
        <v>86553363.150000006</v>
      </c>
      <c r="K900" s="115">
        <v>43525</v>
      </c>
      <c r="L900" s="113">
        <v>8240</v>
      </c>
      <c r="M900" s="113" t="s">
        <v>1147</v>
      </c>
      <c r="N900" s="351"/>
    </row>
    <row r="901" spans="1:14">
      <c r="A901" s="113" t="s">
        <v>115</v>
      </c>
      <c r="B901" s="113" t="s">
        <v>383</v>
      </c>
      <c r="C901" s="113">
        <v>6876.8</v>
      </c>
      <c r="D901" s="113">
        <v>6950</v>
      </c>
      <c r="E901" s="113">
        <v>6827.25</v>
      </c>
      <c r="F901" s="113">
        <v>6935.15</v>
      </c>
      <c r="G901" s="113">
        <v>6938.95</v>
      </c>
      <c r="H901" s="113">
        <v>6829.7</v>
      </c>
      <c r="I901" s="113">
        <v>768822</v>
      </c>
      <c r="J901" s="113">
        <v>5300920300.5</v>
      </c>
      <c r="K901" s="115">
        <v>43525</v>
      </c>
      <c r="L901" s="113">
        <v>70081</v>
      </c>
      <c r="M901" s="113" t="s">
        <v>1148</v>
      </c>
      <c r="N901" s="351"/>
    </row>
    <row r="902" spans="1:14">
      <c r="A902" s="113" t="s">
        <v>2236</v>
      </c>
      <c r="B902" s="113" t="s">
        <v>383</v>
      </c>
      <c r="C902" s="113">
        <v>541.25</v>
      </c>
      <c r="D902" s="113">
        <v>550</v>
      </c>
      <c r="E902" s="113">
        <v>539.20000000000005</v>
      </c>
      <c r="F902" s="113">
        <v>544.1</v>
      </c>
      <c r="G902" s="113">
        <v>539.5</v>
      </c>
      <c r="H902" s="113">
        <v>549.20000000000005</v>
      </c>
      <c r="I902" s="113">
        <v>2378</v>
      </c>
      <c r="J902" s="113">
        <v>1302351.75</v>
      </c>
      <c r="K902" s="115">
        <v>43525</v>
      </c>
      <c r="L902" s="113">
        <v>183</v>
      </c>
      <c r="M902" s="113" t="s">
        <v>2237</v>
      </c>
      <c r="N902" s="351"/>
    </row>
    <row r="903" spans="1:14">
      <c r="A903" s="113" t="s">
        <v>3621</v>
      </c>
      <c r="B903" s="113" t="s">
        <v>3181</v>
      </c>
      <c r="C903" s="113">
        <v>35.950000000000003</v>
      </c>
      <c r="D903" s="113">
        <v>35.950000000000003</v>
      </c>
      <c r="E903" s="113">
        <v>35.950000000000003</v>
      </c>
      <c r="F903" s="113">
        <v>35.950000000000003</v>
      </c>
      <c r="G903" s="113">
        <v>35.950000000000003</v>
      </c>
      <c r="H903" s="113">
        <v>37.799999999999997</v>
      </c>
      <c r="I903" s="113">
        <v>1266</v>
      </c>
      <c r="J903" s="113">
        <v>45512.7</v>
      </c>
      <c r="K903" s="115">
        <v>43525</v>
      </c>
      <c r="L903" s="113">
        <v>5</v>
      </c>
      <c r="M903" s="113" t="s">
        <v>3622</v>
      </c>
      <c r="N903" s="351"/>
    </row>
    <row r="904" spans="1:14">
      <c r="A904" s="113" t="s">
        <v>1149</v>
      </c>
      <c r="B904" s="113" t="s">
        <v>383</v>
      </c>
      <c r="C904" s="113">
        <v>372.05</v>
      </c>
      <c r="D904" s="113">
        <v>388.1</v>
      </c>
      <c r="E904" s="113">
        <v>372.05</v>
      </c>
      <c r="F904" s="113">
        <v>386</v>
      </c>
      <c r="G904" s="113">
        <v>385.3</v>
      </c>
      <c r="H904" s="113">
        <v>371.9</v>
      </c>
      <c r="I904" s="113">
        <v>83219</v>
      </c>
      <c r="J904" s="113">
        <v>31753425.949999999</v>
      </c>
      <c r="K904" s="115">
        <v>43525</v>
      </c>
      <c r="L904" s="113">
        <v>2382</v>
      </c>
      <c r="M904" s="113" t="s">
        <v>1150</v>
      </c>
      <c r="N904" s="351"/>
    </row>
    <row r="905" spans="1:14">
      <c r="A905" s="113" t="s">
        <v>2192</v>
      </c>
      <c r="B905" s="113" t="s">
        <v>383</v>
      </c>
      <c r="C905" s="113">
        <v>381.85</v>
      </c>
      <c r="D905" s="113">
        <v>390</v>
      </c>
      <c r="E905" s="113">
        <v>379</v>
      </c>
      <c r="F905" s="113">
        <v>389.7</v>
      </c>
      <c r="G905" s="113">
        <v>388</v>
      </c>
      <c r="H905" s="113">
        <v>379.45</v>
      </c>
      <c r="I905" s="113">
        <v>4946</v>
      </c>
      <c r="J905" s="113">
        <v>1890245.9</v>
      </c>
      <c r="K905" s="115">
        <v>43525</v>
      </c>
      <c r="L905" s="113">
        <v>173</v>
      </c>
      <c r="M905" s="113" t="s">
        <v>2193</v>
      </c>
      <c r="N905" s="351"/>
    </row>
    <row r="906" spans="1:14">
      <c r="A906" s="113" t="s">
        <v>3246</v>
      </c>
      <c r="B906" s="113" t="s">
        <v>383</v>
      </c>
      <c r="C906" s="113">
        <v>44.8</v>
      </c>
      <c r="D906" s="113">
        <v>45.65</v>
      </c>
      <c r="E906" s="113">
        <v>44.15</v>
      </c>
      <c r="F906" s="113">
        <v>44.85</v>
      </c>
      <c r="G906" s="113">
        <v>45</v>
      </c>
      <c r="H906" s="113">
        <v>43</v>
      </c>
      <c r="I906" s="113">
        <v>323482</v>
      </c>
      <c r="J906" s="113">
        <v>14507061.949999999</v>
      </c>
      <c r="K906" s="115">
        <v>43525</v>
      </c>
      <c r="L906" s="113">
        <v>2121</v>
      </c>
      <c r="M906" s="113" t="s">
        <v>3247</v>
      </c>
      <c r="N906" s="351"/>
    </row>
    <row r="907" spans="1:14">
      <c r="A907" s="113" t="s">
        <v>1855</v>
      </c>
      <c r="B907" s="113" t="s">
        <v>383</v>
      </c>
      <c r="C907" s="113">
        <v>69.3</v>
      </c>
      <c r="D907" s="113">
        <v>70.5</v>
      </c>
      <c r="E907" s="113">
        <v>68</v>
      </c>
      <c r="F907" s="113">
        <v>69.7</v>
      </c>
      <c r="G907" s="113">
        <v>69.599999999999994</v>
      </c>
      <c r="H907" s="113">
        <v>68.900000000000006</v>
      </c>
      <c r="I907" s="113">
        <v>303320</v>
      </c>
      <c r="J907" s="113">
        <v>20991818.899999999</v>
      </c>
      <c r="K907" s="115">
        <v>43525</v>
      </c>
      <c r="L907" s="113">
        <v>2638</v>
      </c>
      <c r="M907" s="113" t="s">
        <v>1856</v>
      </c>
      <c r="N907" s="351"/>
    </row>
    <row r="908" spans="1:14">
      <c r="A908" s="113" t="s">
        <v>1844</v>
      </c>
      <c r="B908" s="113" t="s">
        <v>383</v>
      </c>
      <c r="C908" s="113">
        <v>43.8</v>
      </c>
      <c r="D908" s="113">
        <v>46.85</v>
      </c>
      <c r="E908" s="113">
        <v>43.8</v>
      </c>
      <c r="F908" s="113">
        <v>46.3</v>
      </c>
      <c r="G908" s="113">
        <v>46.45</v>
      </c>
      <c r="H908" s="113">
        <v>43.55</v>
      </c>
      <c r="I908" s="113">
        <v>26604</v>
      </c>
      <c r="J908" s="113">
        <v>1215050.8500000001</v>
      </c>
      <c r="K908" s="115">
        <v>43525</v>
      </c>
      <c r="L908" s="113">
        <v>274</v>
      </c>
      <c r="M908" s="113" t="s">
        <v>1846</v>
      </c>
      <c r="N908" s="351"/>
    </row>
    <row r="909" spans="1:14">
      <c r="A909" s="113" t="s">
        <v>1152</v>
      </c>
      <c r="B909" s="113" t="s">
        <v>383</v>
      </c>
      <c r="C909" s="113">
        <v>345.2</v>
      </c>
      <c r="D909" s="113">
        <v>356.3</v>
      </c>
      <c r="E909" s="113">
        <v>344.55</v>
      </c>
      <c r="F909" s="113">
        <v>354.25</v>
      </c>
      <c r="G909" s="113">
        <v>356.3</v>
      </c>
      <c r="H909" s="113">
        <v>342.8</v>
      </c>
      <c r="I909" s="113">
        <v>30112</v>
      </c>
      <c r="J909" s="113">
        <v>10544554.1</v>
      </c>
      <c r="K909" s="115">
        <v>43525</v>
      </c>
      <c r="L909" s="113">
        <v>374</v>
      </c>
      <c r="M909" s="113" t="s">
        <v>1153</v>
      </c>
      <c r="N909" s="351"/>
    </row>
    <row r="910" spans="1:14">
      <c r="A910" s="113" t="s">
        <v>1985</v>
      </c>
      <c r="B910" s="113" t="s">
        <v>383</v>
      </c>
      <c r="C910" s="113">
        <v>314.7</v>
      </c>
      <c r="D910" s="113">
        <v>338</v>
      </c>
      <c r="E910" s="113">
        <v>314.7</v>
      </c>
      <c r="F910" s="113">
        <v>325.85000000000002</v>
      </c>
      <c r="G910" s="113">
        <v>329</v>
      </c>
      <c r="H910" s="113">
        <v>308</v>
      </c>
      <c r="I910" s="113">
        <v>11532</v>
      </c>
      <c r="J910" s="113">
        <v>3759661.8</v>
      </c>
      <c r="K910" s="115">
        <v>43525</v>
      </c>
      <c r="L910" s="113">
        <v>467</v>
      </c>
      <c r="M910" s="113" t="s">
        <v>1986</v>
      </c>
      <c r="N910" s="351"/>
    </row>
    <row r="911" spans="1:14">
      <c r="A911" s="113" t="s">
        <v>3248</v>
      </c>
      <c r="B911" s="113" t="s">
        <v>3181</v>
      </c>
      <c r="C911" s="113">
        <v>8.4</v>
      </c>
      <c r="D911" s="113">
        <v>8.9</v>
      </c>
      <c r="E911" s="113">
        <v>8.15</v>
      </c>
      <c r="F911" s="113">
        <v>8.5</v>
      </c>
      <c r="G911" s="113">
        <v>8.5</v>
      </c>
      <c r="H911" s="113">
        <v>8.5500000000000007</v>
      </c>
      <c r="I911" s="113">
        <v>13391</v>
      </c>
      <c r="J911" s="113">
        <v>114858.3</v>
      </c>
      <c r="K911" s="115">
        <v>43525</v>
      </c>
      <c r="L911" s="113">
        <v>70</v>
      </c>
      <c r="M911" s="113" t="s">
        <v>3249</v>
      </c>
      <c r="N911" s="351"/>
    </row>
    <row r="912" spans="1:14">
      <c r="A912" s="113" t="s">
        <v>2440</v>
      </c>
      <c r="B912" s="113" t="s">
        <v>383</v>
      </c>
      <c r="C912" s="113">
        <v>12.25</v>
      </c>
      <c r="D912" s="113">
        <v>12.7</v>
      </c>
      <c r="E912" s="113">
        <v>12.15</v>
      </c>
      <c r="F912" s="113">
        <v>12.6</v>
      </c>
      <c r="G912" s="113">
        <v>12.5</v>
      </c>
      <c r="H912" s="113">
        <v>12.1</v>
      </c>
      <c r="I912" s="113">
        <v>46434</v>
      </c>
      <c r="J912" s="113">
        <v>575271.9</v>
      </c>
      <c r="K912" s="115">
        <v>43525</v>
      </c>
      <c r="L912" s="113">
        <v>133</v>
      </c>
      <c r="M912" s="113" t="s">
        <v>2441</v>
      </c>
      <c r="N912" s="351"/>
    </row>
    <row r="913" spans="1:14">
      <c r="A913" s="113" t="s">
        <v>3250</v>
      </c>
      <c r="B913" s="113" t="s">
        <v>383</v>
      </c>
      <c r="C913" s="113">
        <v>22.25</v>
      </c>
      <c r="D913" s="113">
        <v>23</v>
      </c>
      <c r="E913" s="113">
        <v>22.25</v>
      </c>
      <c r="F913" s="113">
        <v>22.95</v>
      </c>
      <c r="G913" s="113">
        <v>23</v>
      </c>
      <c r="H913" s="113">
        <v>21.95</v>
      </c>
      <c r="I913" s="113">
        <v>6665</v>
      </c>
      <c r="J913" s="113">
        <v>151544</v>
      </c>
      <c r="K913" s="115">
        <v>43525</v>
      </c>
      <c r="L913" s="113">
        <v>63</v>
      </c>
      <c r="M913" s="113" t="s">
        <v>3251</v>
      </c>
      <c r="N913" s="351"/>
    </row>
    <row r="914" spans="1:14">
      <c r="A914" s="113" t="s">
        <v>347</v>
      </c>
      <c r="B914" s="113" t="s">
        <v>383</v>
      </c>
      <c r="C914" s="113">
        <v>550.20000000000005</v>
      </c>
      <c r="D914" s="113">
        <v>566.6</v>
      </c>
      <c r="E914" s="113">
        <v>548</v>
      </c>
      <c r="F914" s="113">
        <v>564.6</v>
      </c>
      <c r="G914" s="113">
        <v>565.9</v>
      </c>
      <c r="H914" s="113">
        <v>546.25</v>
      </c>
      <c r="I914" s="113">
        <v>2334745</v>
      </c>
      <c r="J914" s="113">
        <v>1304710771.05</v>
      </c>
      <c r="K914" s="115">
        <v>43525</v>
      </c>
      <c r="L914" s="113">
        <v>42538</v>
      </c>
      <c r="M914" s="113" t="s">
        <v>2720</v>
      </c>
      <c r="N914" s="351"/>
    </row>
    <row r="915" spans="1:14">
      <c r="A915" s="113" t="s">
        <v>116</v>
      </c>
      <c r="B915" s="113" t="s">
        <v>383</v>
      </c>
      <c r="C915" s="113">
        <v>87.65</v>
      </c>
      <c r="D915" s="113">
        <v>90</v>
      </c>
      <c r="E915" s="113">
        <v>86.9</v>
      </c>
      <c r="F915" s="113">
        <v>88.85</v>
      </c>
      <c r="G915" s="113">
        <v>88.6</v>
      </c>
      <c r="H915" s="113">
        <v>87.2</v>
      </c>
      <c r="I915" s="113">
        <v>112853</v>
      </c>
      <c r="J915" s="113">
        <v>10001316.449999999</v>
      </c>
      <c r="K915" s="115">
        <v>43525</v>
      </c>
      <c r="L915" s="113">
        <v>3367</v>
      </c>
      <c r="M915" s="113" t="s">
        <v>1154</v>
      </c>
      <c r="N915" s="351"/>
    </row>
    <row r="916" spans="1:14">
      <c r="A916" s="113" t="s">
        <v>1155</v>
      </c>
      <c r="B916" s="113" t="s">
        <v>383</v>
      </c>
      <c r="C916" s="113">
        <v>659</v>
      </c>
      <c r="D916" s="113">
        <v>682.7</v>
      </c>
      <c r="E916" s="113">
        <v>659</v>
      </c>
      <c r="F916" s="113">
        <v>676.2</v>
      </c>
      <c r="G916" s="113">
        <v>680.6</v>
      </c>
      <c r="H916" s="113">
        <v>654</v>
      </c>
      <c r="I916" s="113">
        <v>920765</v>
      </c>
      <c r="J916" s="113">
        <v>618523204.20000005</v>
      </c>
      <c r="K916" s="115">
        <v>43525</v>
      </c>
      <c r="L916" s="113">
        <v>20916</v>
      </c>
      <c r="M916" s="113" t="s">
        <v>3031</v>
      </c>
      <c r="N916" s="351"/>
    </row>
    <row r="917" spans="1:14">
      <c r="A917" s="113" t="s">
        <v>2442</v>
      </c>
      <c r="B917" s="113" t="s">
        <v>3181</v>
      </c>
      <c r="C917" s="113">
        <v>6.3</v>
      </c>
      <c r="D917" s="113">
        <v>6.6</v>
      </c>
      <c r="E917" s="113">
        <v>6.1</v>
      </c>
      <c r="F917" s="113">
        <v>6.55</v>
      </c>
      <c r="G917" s="113">
        <v>6.6</v>
      </c>
      <c r="H917" s="113">
        <v>6.3</v>
      </c>
      <c r="I917" s="113">
        <v>31869</v>
      </c>
      <c r="J917" s="113">
        <v>206711.7</v>
      </c>
      <c r="K917" s="115">
        <v>43525</v>
      </c>
      <c r="L917" s="113">
        <v>50</v>
      </c>
      <c r="M917" s="113" t="s">
        <v>2443</v>
      </c>
      <c r="N917" s="351"/>
    </row>
    <row r="918" spans="1:14">
      <c r="A918" s="113" t="s">
        <v>1156</v>
      </c>
      <c r="B918" s="113" t="s">
        <v>383</v>
      </c>
      <c r="C918" s="113">
        <v>52.1</v>
      </c>
      <c r="D918" s="113">
        <v>56.6</v>
      </c>
      <c r="E918" s="113">
        <v>51.95</v>
      </c>
      <c r="F918" s="113">
        <v>55.95</v>
      </c>
      <c r="G918" s="113">
        <v>56.2</v>
      </c>
      <c r="H918" s="113">
        <v>51.75</v>
      </c>
      <c r="I918" s="113">
        <v>2423882</v>
      </c>
      <c r="J918" s="113">
        <v>133185934.8</v>
      </c>
      <c r="K918" s="115">
        <v>43525</v>
      </c>
      <c r="L918" s="113">
        <v>9114</v>
      </c>
      <c r="M918" s="113" t="s">
        <v>1157</v>
      </c>
      <c r="N918" s="351"/>
    </row>
    <row r="919" spans="1:14">
      <c r="A919" s="113" t="s">
        <v>1158</v>
      </c>
      <c r="B919" s="113" t="s">
        <v>383</v>
      </c>
      <c r="C919" s="113">
        <v>78.45</v>
      </c>
      <c r="D919" s="113">
        <v>78.45</v>
      </c>
      <c r="E919" s="113">
        <v>76.75</v>
      </c>
      <c r="F919" s="113">
        <v>77.45</v>
      </c>
      <c r="G919" s="113">
        <v>78</v>
      </c>
      <c r="H919" s="113">
        <v>77</v>
      </c>
      <c r="I919" s="113">
        <v>14016</v>
      </c>
      <c r="J919" s="113">
        <v>1085525</v>
      </c>
      <c r="K919" s="115">
        <v>43525</v>
      </c>
      <c r="L919" s="113">
        <v>248</v>
      </c>
      <c r="M919" s="113" t="s">
        <v>1159</v>
      </c>
      <c r="N919" s="351"/>
    </row>
    <row r="920" spans="1:14">
      <c r="A920" s="113" t="s">
        <v>1160</v>
      </c>
      <c r="B920" s="113" t="s">
        <v>383</v>
      </c>
      <c r="C920" s="113">
        <v>37.1</v>
      </c>
      <c r="D920" s="113">
        <v>39.6</v>
      </c>
      <c r="E920" s="113">
        <v>37.1</v>
      </c>
      <c r="F920" s="113">
        <v>38.4</v>
      </c>
      <c r="G920" s="113">
        <v>38.299999999999997</v>
      </c>
      <c r="H920" s="113">
        <v>37</v>
      </c>
      <c r="I920" s="113">
        <v>163883</v>
      </c>
      <c r="J920" s="113">
        <v>6300590.8499999996</v>
      </c>
      <c r="K920" s="115">
        <v>43525</v>
      </c>
      <c r="L920" s="113">
        <v>1194</v>
      </c>
      <c r="M920" s="113" t="s">
        <v>1161</v>
      </c>
      <c r="N920" s="351"/>
    </row>
    <row r="921" spans="1:14">
      <c r="A921" s="113" t="s">
        <v>1162</v>
      </c>
      <c r="B921" s="113" t="s">
        <v>383</v>
      </c>
      <c r="C921" s="113">
        <v>7.25</v>
      </c>
      <c r="D921" s="113">
        <v>7.6</v>
      </c>
      <c r="E921" s="113">
        <v>7.15</v>
      </c>
      <c r="F921" s="113">
        <v>7.6</v>
      </c>
      <c r="G921" s="113">
        <v>7.6</v>
      </c>
      <c r="H921" s="113">
        <v>7.25</v>
      </c>
      <c r="I921" s="113">
        <v>374637</v>
      </c>
      <c r="J921" s="113">
        <v>2770525.05</v>
      </c>
      <c r="K921" s="115">
        <v>43525</v>
      </c>
      <c r="L921" s="113">
        <v>578</v>
      </c>
      <c r="M921" s="113" t="s">
        <v>1163</v>
      </c>
      <c r="N921" s="351"/>
    </row>
    <row r="922" spans="1:14">
      <c r="A922" s="113" t="s">
        <v>1164</v>
      </c>
      <c r="B922" s="113" t="s">
        <v>383</v>
      </c>
      <c r="C922" s="113">
        <v>3170</v>
      </c>
      <c r="D922" s="113">
        <v>3323.05</v>
      </c>
      <c r="E922" s="113">
        <v>3170</v>
      </c>
      <c r="F922" s="113">
        <v>3258.65</v>
      </c>
      <c r="G922" s="113">
        <v>3246.1</v>
      </c>
      <c r="H922" s="113">
        <v>3148.9</v>
      </c>
      <c r="I922" s="113">
        <v>75474</v>
      </c>
      <c r="J922" s="113">
        <v>246140329.94999999</v>
      </c>
      <c r="K922" s="115">
        <v>43525</v>
      </c>
      <c r="L922" s="113">
        <v>8382</v>
      </c>
      <c r="M922" s="113" t="s">
        <v>1165</v>
      </c>
      <c r="N922" s="351"/>
    </row>
    <row r="923" spans="1:14">
      <c r="A923" s="113" t="s">
        <v>2444</v>
      </c>
      <c r="B923" s="113" t="s">
        <v>3181</v>
      </c>
      <c r="C923" s="113">
        <v>9.8000000000000007</v>
      </c>
      <c r="D923" s="113">
        <v>10.35</v>
      </c>
      <c r="E923" s="113">
        <v>9.4499999999999993</v>
      </c>
      <c r="F923" s="113">
        <v>9.6999999999999993</v>
      </c>
      <c r="G923" s="113">
        <v>10.199999999999999</v>
      </c>
      <c r="H923" s="113">
        <v>9.9</v>
      </c>
      <c r="I923" s="113">
        <v>34305</v>
      </c>
      <c r="J923" s="113">
        <v>344091.05</v>
      </c>
      <c r="K923" s="115">
        <v>43525</v>
      </c>
      <c r="L923" s="113">
        <v>189</v>
      </c>
      <c r="M923" s="113" t="s">
        <v>2445</v>
      </c>
      <c r="N923" s="351"/>
    </row>
    <row r="924" spans="1:14">
      <c r="A924" s="113" t="s">
        <v>3252</v>
      </c>
      <c r="B924" s="113" t="s">
        <v>3181</v>
      </c>
      <c r="C924" s="113">
        <v>0.95</v>
      </c>
      <c r="D924" s="113">
        <v>1.05</v>
      </c>
      <c r="E924" s="113">
        <v>0.95</v>
      </c>
      <c r="F924" s="113">
        <v>1</v>
      </c>
      <c r="G924" s="113">
        <v>1</v>
      </c>
      <c r="H924" s="113">
        <v>1</v>
      </c>
      <c r="I924" s="113">
        <v>22071</v>
      </c>
      <c r="J924" s="113">
        <v>21088.5</v>
      </c>
      <c r="K924" s="115">
        <v>43525</v>
      </c>
      <c r="L924" s="113">
        <v>30</v>
      </c>
      <c r="M924" s="113" t="s">
        <v>3253</v>
      </c>
      <c r="N924" s="351"/>
    </row>
    <row r="925" spans="1:14">
      <c r="A925" s="113" t="s">
        <v>351</v>
      </c>
      <c r="B925" s="113" t="s">
        <v>383</v>
      </c>
      <c r="C925" s="113">
        <v>397.75</v>
      </c>
      <c r="D925" s="113">
        <v>405.75</v>
      </c>
      <c r="E925" s="113">
        <v>397.05</v>
      </c>
      <c r="F925" s="113">
        <v>401.65</v>
      </c>
      <c r="G925" s="113">
        <v>401.75</v>
      </c>
      <c r="H925" s="113">
        <v>394.65</v>
      </c>
      <c r="I925" s="113">
        <v>412459</v>
      </c>
      <c r="J925" s="113">
        <v>165897346.80000001</v>
      </c>
      <c r="K925" s="115">
        <v>43525</v>
      </c>
      <c r="L925" s="113">
        <v>10545</v>
      </c>
      <c r="M925" s="113" t="s">
        <v>1166</v>
      </c>
      <c r="N925" s="351"/>
    </row>
    <row r="926" spans="1:14">
      <c r="A926" s="113" t="s">
        <v>1835</v>
      </c>
      <c r="B926" s="113" t="s">
        <v>383</v>
      </c>
      <c r="C926" s="113">
        <v>904.95</v>
      </c>
      <c r="D926" s="113">
        <v>923</v>
      </c>
      <c r="E926" s="113">
        <v>904.95</v>
      </c>
      <c r="F926" s="113">
        <v>920.25</v>
      </c>
      <c r="G926" s="113">
        <v>917.5</v>
      </c>
      <c r="H926" s="113">
        <v>899.1</v>
      </c>
      <c r="I926" s="113">
        <v>427619</v>
      </c>
      <c r="J926" s="113">
        <v>392395081.44999999</v>
      </c>
      <c r="K926" s="115">
        <v>43525</v>
      </c>
      <c r="L926" s="113">
        <v>22416</v>
      </c>
      <c r="M926" s="113" t="s">
        <v>1836</v>
      </c>
      <c r="N926" s="351"/>
    </row>
    <row r="927" spans="1:14">
      <c r="A927" s="113" t="s">
        <v>1167</v>
      </c>
      <c r="B927" s="113" t="s">
        <v>383</v>
      </c>
      <c r="C927" s="113">
        <v>200.15</v>
      </c>
      <c r="D927" s="113">
        <v>205.9</v>
      </c>
      <c r="E927" s="113">
        <v>199</v>
      </c>
      <c r="F927" s="113">
        <v>202.8</v>
      </c>
      <c r="G927" s="113">
        <v>202.6</v>
      </c>
      <c r="H927" s="113">
        <v>201.3</v>
      </c>
      <c r="I927" s="113">
        <v>60341</v>
      </c>
      <c r="J927" s="113">
        <v>12150049.199999999</v>
      </c>
      <c r="K927" s="115">
        <v>43525</v>
      </c>
      <c r="L927" s="113">
        <v>1361</v>
      </c>
      <c r="M927" s="113" t="s">
        <v>1168</v>
      </c>
      <c r="N927" s="351"/>
    </row>
    <row r="928" spans="1:14">
      <c r="A928" s="113" t="s">
        <v>2673</v>
      </c>
      <c r="B928" s="113" t="s">
        <v>383</v>
      </c>
      <c r="C928" s="113">
        <v>1.1499999999999999</v>
      </c>
      <c r="D928" s="113">
        <v>1.1499999999999999</v>
      </c>
      <c r="E928" s="113">
        <v>1.1000000000000001</v>
      </c>
      <c r="F928" s="113">
        <v>1.1499999999999999</v>
      </c>
      <c r="G928" s="113">
        <v>1.1499999999999999</v>
      </c>
      <c r="H928" s="113">
        <v>1.1000000000000001</v>
      </c>
      <c r="I928" s="113">
        <v>374841</v>
      </c>
      <c r="J928" s="113">
        <v>430492.15</v>
      </c>
      <c r="K928" s="115">
        <v>43525</v>
      </c>
      <c r="L928" s="113">
        <v>131</v>
      </c>
      <c r="M928" s="113" t="s">
        <v>2674</v>
      </c>
      <c r="N928" s="351"/>
    </row>
    <row r="929" spans="1:14">
      <c r="A929" s="113" t="s">
        <v>2542</v>
      </c>
      <c r="B929" s="113" t="s">
        <v>383</v>
      </c>
      <c r="C929" s="113">
        <v>116.95</v>
      </c>
      <c r="D929" s="113">
        <v>118.4</v>
      </c>
      <c r="E929" s="113">
        <v>115.5</v>
      </c>
      <c r="F929" s="113">
        <v>115.8</v>
      </c>
      <c r="G929" s="113">
        <v>116</v>
      </c>
      <c r="H929" s="113">
        <v>115.7</v>
      </c>
      <c r="I929" s="113">
        <v>91106</v>
      </c>
      <c r="J929" s="113">
        <v>10592521.85</v>
      </c>
      <c r="K929" s="115">
        <v>43525</v>
      </c>
      <c r="L929" s="113">
        <v>1472</v>
      </c>
      <c r="M929" s="113" t="s">
        <v>2547</v>
      </c>
      <c r="N929" s="351"/>
    </row>
    <row r="930" spans="1:14">
      <c r="A930" s="113" t="s">
        <v>1169</v>
      </c>
      <c r="B930" s="113" t="s">
        <v>383</v>
      </c>
      <c r="C930" s="113">
        <v>145.30000000000001</v>
      </c>
      <c r="D930" s="113">
        <v>154.85</v>
      </c>
      <c r="E930" s="113">
        <v>145</v>
      </c>
      <c r="F930" s="113">
        <v>149.44999999999999</v>
      </c>
      <c r="G930" s="113">
        <v>149.1</v>
      </c>
      <c r="H930" s="113">
        <v>147.05000000000001</v>
      </c>
      <c r="I930" s="113">
        <v>411920</v>
      </c>
      <c r="J930" s="113">
        <v>61987507.149999999</v>
      </c>
      <c r="K930" s="115">
        <v>43525</v>
      </c>
      <c r="L930" s="113">
        <v>5661</v>
      </c>
      <c r="M930" s="113" t="s">
        <v>1170</v>
      </c>
      <c r="N930" s="351"/>
    </row>
    <row r="931" spans="1:14">
      <c r="A931" s="113" t="s">
        <v>1171</v>
      </c>
      <c r="B931" s="113" t="s">
        <v>383</v>
      </c>
      <c r="C931" s="113">
        <v>320.5</v>
      </c>
      <c r="D931" s="113">
        <v>327.9</v>
      </c>
      <c r="E931" s="113">
        <v>320.05</v>
      </c>
      <c r="F931" s="113">
        <v>323.05</v>
      </c>
      <c r="G931" s="113">
        <v>322.45</v>
      </c>
      <c r="H931" s="113">
        <v>321.7</v>
      </c>
      <c r="I931" s="113">
        <v>91472</v>
      </c>
      <c r="J931" s="113">
        <v>29658095.100000001</v>
      </c>
      <c r="K931" s="115">
        <v>43525</v>
      </c>
      <c r="L931" s="113">
        <v>2685</v>
      </c>
      <c r="M931" s="113" t="s">
        <v>1891</v>
      </c>
      <c r="N931" s="351"/>
    </row>
    <row r="932" spans="1:14">
      <c r="A932" s="113" t="s">
        <v>3254</v>
      </c>
      <c r="B932" s="113" t="s">
        <v>383</v>
      </c>
      <c r="C932" s="113">
        <v>35</v>
      </c>
      <c r="D932" s="113">
        <v>35</v>
      </c>
      <c r="E932" s="113">
        <v>32.65</v>
      </c>
      <c r="F932" s="113">
        <v>34.549999999999997</v>
      </c>
      <c r="G932" s="113">
        <v>34.5</v>
      </c>
      <c r="H932" s="113">
        <v>33.1</v>
      </c>
      <c r="I932" s="113">
        <v>2584</v>
      </c>
      <c r="J932" s="113">
        <v>88218.6</v>
      </c>
      <c r="K932" s="115">
        <v>43525</v>
      </c>
      <c r="L932" s="113">
        <v>52</v>
      </c>
      <c r="M932" s="113" t="s">
        <v>3255</v>
      </c>
      <c r="N932" s="351"/>
    </row>
    <row r="933" spans="1:14">
      <c r="A933" s="113" t="s">
        <v>117</v>
      </c>
      <c r="B933" s="113" t="s">
        <v>383</v>
      </c>
      <c r="C933" s="113">
        <v>907.7</v>
      </c>
      <c r="D933" s="113">
        <v>937.4</v>
      </c>
      <c r="E933" s="113">
        <v>907.05</v>
      </c>
      <c r="F933" s="113">
        <v>932.85</v>
      </c>
      <c r="G933" s="113">
        <v>937</v>
      </c>
      <c r="H933" s="113">
        <v>908.8</v>
      </c>
      <c r="I933" s="113">
        <v>1630708</v>
      </c>
      <c r="J933" s="113">
        <v>1509481430.45</v>
      </c>
      <c r="K933" s="115">
        <v>43525</v>
      </c>
      <c r="L933" s="113">
        <v>32078</v>
      </c>
      <c r="M933" s="113" t="s">
        <v>1172</v>
      </c>
      <c r="N933" s="351"/>
    </row>
    <row r="934" spans="1:14">
      <c r="A934" s="113" t="s">
        <v>1173</v>
      </c>
      <c r="B934" s="113" t="s">
        <v>383</v>
      </c>
      <c r="C934" s="113">
        <v>21.4</v>
      </c>
      <c r="D934" s="113">
        <v>23.4</v>
      </c>
      <c r="E934" s="113">
        <v>21.2</v>
      </c>
      <c r="F934" s="113">
        <v>23.05</v>
      </c>
      <c r="G934" s="113">
        <v>22.95</v>
      </c>
      <c r="H934" s="113">
        <v>21.1</v>
      </c>
      <c r="I934" s="113">
        <v>336313</v>
      </c>
      <c r="J934" s="113">
        <v>7556857.75</v>
      </c>
      <c r="K934" s="115">
        <v>43525</v>
      </c>
      <c r="L934" s="113">
        <v>1479</v>
      </c>
      <c r="M934" s="113" t="s">
        <v>1174</v>
      </c>
      <c r="N934" s="351"/>
    </row>
    <row r="935" spans="1:14">
      <c r="A935" s="113" t="s">
        <v>1175</v>
      </c>
      <c r="B935" s="113" t="s">
        <v>383</v>
      </c>
      <c r="C935" s="113">
        <v>52.8</v>
      </c>
      <c r="D935" s="113">
        <v>54.95</v>
      </c>
      <c r="E935" s="113">
        <v>52.5</v>
      </c>
      <c r="F935" s="113">
        <v>52.9</v>
      </c>
      <c r="G935" s="113">
        <v>52.9</v>
      </c>
      <c r="H935" s="113">
        <v>52.9</v>
      </c>
      <c r="I935" s="113">
        <v>331050</v>
      </c>
      <c r="J935" s="113">
        <v>17628823.899999999</v>
      </c>
      <c r="K935" s="115">
        <v>43525</v>
      </c>
      <c r="L935" s="113">
        <v>2017</v>
      </c>
      <c r="M935" s="113" t="s">
        <v>1176</v>
      </c>
      <c r="N935" s="351"/>
    </row>
    <row r="936" spans="1:14">
      <c r="A936" s="113" t="s">
        <v>1177</v>
      </c>
      <c r="B936" s="113" t="s">
        <v>383</v>
      </c>
      <c r="C936" s="113">
        <v>545.45000000000005</v>
      </c>
      <c r="D936" s="113">
        <v>562.9</v>
      </c>
      <c r="E936" s="113">
        <v>544.1</v>
      </c>
      <c r="F936" s="113">
        <v>559.79999999999995</v>
      </c>
      <c r="G936" s="113">
        <v>558</v>
      </c>
      <c r="H936" s="113">
        <v>544</v>
      </c>
      <c r="I936" s="113">
        <v>25854</v>
      </c>
      <c r="J936" s="113">
        <v>14338174</v>
      </c>
      <c r="K936" s="115">
        <v>43525</v>
      </c>
      <c r="L936" s="113">
        <v>379</v>
      </c>
      <c r="M936" s="113" t="s">
        <v>1178</v>
      </c>
      <c r="N936" s="351"/>
    </row>
    <row r="937" spans="1:14">
      <c r="A937" s="113" t="s">
        <v>1179</v>
      </c>
      <c r="B937" s="113" t="s">
        <v>383</v>
      </c>
      <c r="C937" s="113">
        <v>25.5</v>
      </c>
      <c r="D937" s="113">
        <v>26.9</v>
      </c>
      <c r="E937" s="113">
        <v>25.5</v>
      </c>
      <c r="F937" s="113">
        <v>26.65</v>
      </c>
      <c r="G937" s="113">
        <v>26.6</v>
      </c>
      <c r="H937" s="113">
        <v>25.25</v>
      </c>
      <c r="I937" s="113">
        <v>1589658</v>
      </c>
      <c r="J937" s="113">
        <v>41827156.399999999</v>
      </c>
      <c r="K937" s="115">
        <v>43525</v>
      </c>
      <c r="L937" s="113">
        <v>4610</v>
      </c>
      <c r="M937" s="113" t="s">
        <v>3032</v>
      </c>
      <c r="N937" s="351"/>
    </row>
    <row r="938" spans="1:14">
      <c r="A938" s="113" t="s">
        <v>3455</v>
      </c>
      <c r="B938" s="113" t="s">
        <v>3181</v>
      </c>
      <c r="C938" s="113">
        <v>44.3</v>
      </c>
      <c r="D938" s="113">
        <v>46.5</v>
      </c>
      <c r="E938" s="113">
        <v>44</v>
      </c>
      <c r="F938" s="113">
        <v>46.5</v>
      </c>
      <c r="G938" s="113">
        <v>46.5</v>
      </c>
      <c r="H938" s="113">
        <v>44.3</v>
      </c>
      <c r="I938" s="113">
        <v>632</v>
      </c>
      <c r="J938" s="113">
        <v>28895.5</v>
      </c>
      <c r="K938" s="115">
        <v>43525</v>
      </c>
      <c r="L938" s="113">
        <v>6</v>
      </c>
      <c r="M938" s="113" t="s">
        <v>3456</v>
      </c>
      <c r="N938" s="351"/>
    </row>
    <row r="939" spans="1:14">
      <c r="A939" s="113" t="s">
        <v>1180</v>
      </c>
      <c r="B939" s="113" t="s">
        <v>383</v>
      </c>
      <c r="C939" s="113">
        <v>9.3000000000000007</v>
      </c>
      <c r="D939" s="113">
        <v>9.3000000000000007</v>
      </c>
      <c r="E939" s="113">
        <v>8.4</v>
      </c>
      <c r="F939" s="113">
        <v>8.6999999999999993</v>
      </c>
      <c r="G939" s="113">
        <v>8.6999999999999993</v>
      </c>
      <c r="H939" s="113">
        <v>8.85</v>
      </c>
      <c r="I939" s="113">
        <v>30642</v>
      </c>
      <c r="J939" s="113">
        <v>269593.40000000002</v>
      </c>
      <c r="K939" s="115">
        <v>43525</v>
      </c>
      <c r="L939" s="113">
        <v>100</v>
      </c>
      <c r="M939" s="113" t="s">
        <v>1181</v>
      </c>
      <c r="N939" s="351"/>
    </row>
    <row r="940" spans="1:14">
      <c r="A940" s="113" t="s">
        <v>2675</v>
      </c>
      <c r="B940" s="113" t="s">
        <v>383</v>
      </c>
      <c r="C940" s="113">
        <v>38.049999999999997</v>
      </c>
      <c r="D940" s="113">
        <v>39.049999999999997</v>
      </c>
      <c r="E940" s="113">
        <v>38</v>
      </c>
      <c r="F940" s="113">
        <v>38.700000000000003</v>
      </c>
      <c r="G940" s="113">
        <v>38.049999999999997</v>
      </c>
      <c r="H940" s="113">
        <v>37.799999999999997</v>
      </c>
      <c r="I940" s="113">
        <v>4468</v>
      </c>
      <c r="J940" s="113">
        <v>171697.35</v>
      </c>
      <c r="K940" s="115">
        <v>43525</v>
      </c>
      <c r="L940" s="113">
        <v>115</v>
      </c>
      <c r="M940" s="113" t="s">
        <v>2676</v>
      </c>
      <c r="N940" s="351"/>
    </row>
    <row r="941" spans="1:14">
      <c r="A941" s="113" t="s">
        <v>1182</v>
      </c>
      <c r="B941" s="113" t="s">
        <v>383</v>
      </c>
      <c r="C941" s="113">
        <v>144</v>
      </c>
      <c r="D941" s="113">
        <v>152</v>
      </c>
      <c r="E941" s="113">
        <v>144</v>
      </c>
      <c r="F941" s="113">
        <v>151.15</v>
      </c>
      <c r="G941" s="113">
        <v>151</v>
      </c>
      <c r="H941" s="113">
        <v>143.44999999999999</v>
      </c>
      <c r="I941" s="113">
        <v>758077</v>
      </c>
      <c r="J941" s="113">
        <v>112714309.5</v>
      </c>
      <c r="K941" s="115">
        <v>43525</v>
      </c>
      <c r="L941" s="113">
        <v>11108</v>
      </c>
      <c r="M941" s="113" t="s">
        <v>1183</v>
      </c>
      <c r="N941" s="351"/>
    </row>
    <row r="942" spans="1:14">
      <c r="A942" s="113" t="s">
        <v>2446</v>
      </c>
      <c r="B942" s="113" t="s">
        <v>383</v>
      </c>
      <c r="C942" s="113">
        <v>41.6</v>
      </c>
      <c r="D942" s="113">
        <v>42.85</v>
      </c>
      <c r="E942" s="113">
        <v>41.55</v>
      </c>
      <c r="F942" s="113">
        <v>41.95</v>
      </c>
      <c r="G942" s="113">
        <v>41.8</v>
      </c>
      <c r="H942" s="113">
        <v>42.25</v>
      </c>
      <c r="I942" s="113">
        <v>928</v>
      </c>
      <c r="J942" s="113">
        <v>38994.050000000003</v>
      </c>
      <c r="K942" s="115">
        <v>43525</v>
      </c>
      <c r="L942" s="113">
        <v>40</v>
      </c>
      <c r="M942" s="113" t="s">
        <v>2447</v>
      </c>
      <c r="N942" s="351"/>
    </row>
    <row r="943" spans="1:14">
      <c r="A943" s="113" t="s">
        <v>1184</v>
      </c>
      <c r="B943" s="113" t="s">
        <v>383</v>
      </c>
      <c r="C943" s="113">
        <v>257</v>
      </c>
      <c r="D943" s="113">
        <v>260</v>
      </c>
      <c r="E943" s="113">
        <v>251.25</v>
      </c>
      <c r="F943" s="113">
        <v>257.85000000000002</v>
      </c>
      <c r="G943" s="113">
        <v>260</v>
      </c>
      <c r="H943" s="113">
        <v>251.95</v>
      </c>
      <c r="I943" s="113">
        <v>13302</v>
      </c>
      <c r="J943" s="113">
        <v>3392251.15</v>
      </c>
      <c r="K943" s="115">
        <v>43525</v>
      </c>
      <c r="L943" s="113">
        <v>900</v>
      </c>
      <c r="M943" s="113" t="s">
        <v>1185</v>
      </c>
      <c r="N943" s="351"/>
    </row>
    <row r="944" spans="1:14">
      <c r="A944" s="113" t="s">
        <v>1186</v>
      </c>
      <c r="B944" s="113" t="s">
        <v>383</v>
      </c>
      <c r="C944" s="113">
        <v>2550.0500000000002</v>
      </c>
      <c r="D944" s="113">
        <v>2551</v>
      </c>
      <c r="E944" s="113">
        <v>2533.6999999999998</v>
      </c>
      <c r="F944" s="113">
        <v>2548.85</v>
      </c>
      <c r="G944" s="113">
        <v>2550</v>
      </c>
      <c r="H944" s="113">
        <v>2546.15</v>
      </c>
      <c r="I944" s="113">
        <v>2022</v>
      </c>
      <c r="J944" s="113">
        <v>5155309.5</v>
      </c>
      <c r="K944" s="115">
        <v>43525</v>
      </c>
      <c r="L944" s="113">
        <v>584</v>
      </c>
      <c r="M944" s="113" t="s">
        <v>1187</v>
      </c>
      <c r="N944" s="351"/>
    </row>
    <row r="945" spans="1:14">
      <c r="A945" s="113" t="s">
        <v>1188</v>
      </c>
      <c r="B945" s="113" t="s">
        <v>383</v>
      </c>
      <c r="C945" s="113">
        <v>352.45</v>
      </c>
      <c r="D945" s="113">
        <v>363.9</v>
      </c>
      <c r="E945" s="113">
        <v>352.45</v>
      </c>
      <c r="F945" s="113">
        <v>361.9</v>
      </c>
      <c r="G945" s="113">
        <v>361.95</v>
      </c>
      <c r="H945" s="113">
        <v>354.15</v>
      </c>
      <c r="I945" s="113">
        <v>16483</v>
      </c>
      <c r="J945" s="113">
        <v>5933615.9500000002</v>
      </c>
      <c r="K945" s="115">
        <v>43525</v>
      </c>
      <c r="L945" s="113">
        <v>526</v>
      </c>
      <c r="M945" s="113" t="s">
        <v>1189</v>
      </c>
      <c r="N945" s="351"/>
    </row>
    <row r="946" spans="1:14">
      <c r="A946" s="113" t="s">
        <v>1190</v>
      </c>
      <c r="B946" s="113" t="s">
        <v>383</v>
      </c>
      <c r="C946" s="113">
        <v>20.95</v>
      </c>
      <c r="D946" s="113">
        <v>22.3</v>
      </c>
      <c r="E946" s="113">
        <v>20.95</v>
      </c>
      <c r="F946" s="113">
        <v>22.05</v>
      </c>
      <c r="G946" s="113">
        <v>22</v>
      </c>
      <c r="H946" s="113">
        <v>21</v>
      </c>
      <c r="I946" s="113">
        <v>5892</v>
      </c>
      <c r="J946" s="113">
        <v>129370.8</v>
      </c>
      <c r="K946" s="115">
        <v>43525</v>
      </c>
      <c r="L946" s="113">
        <v>41</v>
      </c>
      <c r="M946" s="113" t="s">
        <v>1191</v>
      </c>
      <c r="N946" s="351"/>
    </row>
    <row r="947" spans="1:14">
      <c r="A947" s="113" t="s">
        <v>3033</v>
      </c>
      <c r="B947" s="113" t="s">
        <v>383</v>
      </c>
      <c r="C947" s="113">
        <v>16.95</v>
      </c>
      <c r="D947" s="113">
        <v>17.8</v>
      </c>
      <c r="E947" s="113">
        <v>16.850000000000001</v>
      </c>
      <c r="F947" s="113">
        <v>17.45</v>
      </c>
      <c r="G947" s="113">
        <v>17.55</v>
      </c>
      <c r="H947" s="113">
        <v>16.75</v>
      </c>
      <c r="I947" s="113">
        <v>642740</v>
      </c>
      <c r="J947" s="113">
        <v>11144520.15</v>
      </c>
      <c r="K947" s="115">
        <v>43525</v>
      </c>
      <c r="L947" s="113">
        <v>1739</v>
      </c>
      <c r="M947" s="113" t="s">
        <v>3034</v>
      </c>
      <c r="N947" s="351"/>
    </row>
    <row r="948" spans="1:14">
      <c r="A948" s="113" t="s">
        <v>118</v>
      </c>
      <c r="B948" s="113" t="s">
        <v>383</v>
      </c>
      <c r="C948" s="113">
        <v>165</v>
      </c>
      <c r="D948" s="113">
        <v>166.4</v>
      </c>
      <c r="E948" s="113">
        <v>159.69999999999999</v>
      </c>
      <c r="F948" s="113">
        <v>160.5</v>
      </c>
      <c r="G948" s="113">
        <v>160</v>
      </c>
      <c r="H948" s="113">
        <v>162.6</v>
      </c>
      <c r="I948" s="113">
        <v>16643371</v>
      </c>
      <c r="J948" s="113">
        <v>2705924740.8000002</v>
      </c>
      <c r="K948" s="115">
        <v>43525</v>
      </c>
      <c r="L948" s="113">
        <v>127070</v>
      </c>
      <c r="M948" s="113" t="s">
        <v>3035</v>
      </c>
      <c r="N948" s="351"/>
    </row>
    <row r="949" spans="1:14">
      <c r="A949" s="113" t="s">
        <v>1192</v>
      </c>
      <c r="B949" s="113" t="s">
        <v>383</v>
      </c>
      <c r="C949" s="113">
        <v>569.85</v>
      </c>
      <c r="D949" s="113">
        <v>572.4</v>
      </c>
      <c r="E949" s="113">
        <v>560</v>
      </c>
      <c r="F949" s="113">
        <v>568.15</v>
      </c>
      <c r="G949" s="113">
        <v>567.9</v>
      </c>
      <c r="H949" s="113">
        <v>563.35</v>
      </c>
      <c r="I949" s="113">
        <v>120427</v>
      </c>
      <c r="J949" s="113">
        <v>68235809.450000003</v>
      </c>
      <c r="K949" s="115">
        <v>43525</v>
      </c>
      <c r="L949" s="113">
        <v>8863</v>
      </c>
      <c r="M949" s="113" t="s">
        <v>3036</v>
      </c>
      <c r="N949" s="351"/>
    </row>
    <row r="950" spans="1:14">
      <c r="A950" s="113" t="s">
        <v>3437</v>
      </c>
      <c r="B950" s="113" t="s">
        <v>383</v>
      </c>
      <c r="C950" s="113">
        <v>48.5</v>
      </c>
      <c r="D950" s="113">
        <v>49.8</v>
      </c>
      <c r="E950" s="113">
        <v>43.95</v>
      </c>
      <c r="F950" s="113">
        <v>49</v>
      </c>
      <c r="G950" s="113">
        <v>49</v>
      </c>
      <c r="H950" s="113">
        <v>48.45</v>
      </c>
      <c r="I950" s="113">
        <v>886</v>
      </c>
      <c r="J950" s="113">
        <v>41365.949999999997</v>
      </c>
      <c r="K950" s="115">
        <v>43525</v>
      </c>
      <c r="L950" s="113">
        <v>31</v>
      </c>
      <c r="M950" s="113" t="s">
        <v>3438</v>
      </c>
      <c r="N950" s="351"/>
    </row>
    <row r="951" spans="1:14">
      <c r="A951" s="113" t="s">
        <v>203</v>
      </c>
      <c r="B951" s="113" t="s">
        <v>383</v>
      </c>
      <c r="C951" s="113">
        <v>1043.55</v>
      </c>
      <c r="D951" s="113">
        <v>1049.5</v>
      </c>
      <c r="E951" s="113">
        <v>1026</v>
      </c>
      <c r="F951" s="113">
        <v>1033.25</v>
      </c>
      <c r="G951" s="113">
        <v>1029.9000000000001</v>
      </c>
      <c r="H951" s="113">
        <v>1041.2</v>
      </c>
      <c r="I951" s="113">
        <v>78111</v>
      </c>
      <c r="J951" s="113">
        <v>81106037.349999994</v>
      </c>
      <c r="K951" s="115">
        <v>43525</v>
      </c>
      <c r="L951" s="113">
        <v>7366</v>
      </c>
      <c r="M951" s="113" t="s">
        <v>3037</v>
      </c>
      <c r="N951" s="351"/>
    </row>
    <row r="952" spans="1:14">
      <c r="A952" s="113" t="s">
        <v>3038</v>
      </c>
      <c r="B952" s="113" t="s">
        <v>383</v>
      </c>
      <c r="C952" s="113">
        <v>439.95</v>
      </c>
      <c r="D952" s="113">
        <v>451</v>
      </c>
      <c r="E952" s="113">
        <v>436.1</v>
      </c>
      <c r="F952" s="113">
        <v>442.05</v>
      </c>
      <c r="G952" s="113">
        <v>440.2</v>
      </c>
      <c r="H952" s="113">
        <v>444.95</v>
      </c>
      <c r="I952" s="113">
        <v>1928</v>
      </c>
      <c r="J952" s="113">
        <v>851896.85</v>
      </c>
      <c r="K952" s="115">
        <v>43525</v>
      </c>
      <c r="L952" s="113">
        <v>166</v>
      </c>
      <c r="M952" s="113" t="s">
        <v>3039</v>
      </c>
      <c r="N952" s="351"/>
    </row>
    <row r="953" spans="1:14">
      <c r="A953" s="113" t="s">
        <v>119</v>
      </c>
      <c r="B953" s="113" t="s">
        <v>383</v>
      </c>
      <c r="C953" s="113">
        <v>56907</v>
      </c>
      <c r="D953" s="113">
        <v>57400</v>
      </c>
      <c r="E953" s="113">
        <v>56907</v>
      </c>
      <c r="F953" s="113">
        <v>57129.1</v>
      </c>
      <c r="G953" s="113">
        <v>57050</v>
      </c>
      <c r="H953" s="113">
        <v>56839.55</v>
      </c>
      <c r="I953" s="113">
        <v>4094</v>
      </c>
      <c r="J953" s="113">
        <v>234123140</v>
      </c>
      <c r="K953" s="115">
        <v>43525</v>
      </c>
      <c r="L953" s="113">
        <v>2416</v>
      </c>
      <c r="M953" s="113" t="s">
        <v>1193</v>
      </c>
      <c r="N953" s="351"/>
    </row>
    <row r="954" spans="1:14">
      <c r="A954" s="113" t="s">
        <v>2713</v>
      </c>
      <c r="B954" s="113" t="s">
        <v>383</v>
      </c>
      <c r="C954" s="113">
        <v>39.25</v>
      </c>
      <c r="D954" s="113">
        <v>41.7</v>
      </c>
      <c r="E954" s="113">
        <v>39.25</v>
      </c>
      <c r="F954" s="113">
        <v>40.15</v>
      </c>
      <c r="G954" s="113">
        <v>40.15</v>
      </c>
      <c r="H954" s="113">
        <v>40</v>
      </c>
      <c r="I954" s="113">
        <v>1453</v>
      </c>
      <c r="J954" s="113">
        <v>58746.2</v>
      </c>
      <c r="K954" s="115">
        <v>43525</v>
      </c>
      <c r="L954" s="113">
        <v>30</v>
      </c>
      <c r="M954" s="113" t="s">
        <v>2714</v>
      </c>
      <c r="N954" s="351"/>
    </row>
    <row r="955" spans="1:14">
      <c r="A955" s="113" t="s">
        <v>1194</v>
      </c>
      <c r="B955" s="113" t="s">
        <v>383</v>
      </c>
      <c r="C955" s="113">
        <v>65.150000000000006</v>
      </c>
      <c r="D955" s="113">
        <v>68</v>
      </c>
      <c r="E955" s="113">
        <v>65.099999999999994</v>
      </c>
      <c r="F955" s="113">
        <v>67.400000000000006</v>
      </c>
      <c r="G955" s="113">
        <v>67.2</v>
      </c>
      <c r="H955" s="113">
        <v>65.150000000000006</v>
      </c>
      <c r="I955" s="113">
        <v>1242440</v>
      </c>
      <c r="J955" s="113">
        <v>83086037.950000003</v>
      </c>
      <c r="K955" s="115">
        <v>43525</v>
      </c>
      <c r="L955" s="113">
        <v>5925</v>
      </c>
      <c r="M955" s="113" t="s">
        <v>1195</v>
      </c>
      <c r="N955" s="351"/>
    </row>
    <row r="956" spans="1:14">
      <c r="A956" s="113" t="s">
        <v>2448</v>
      </c>
      <c r="B956" s="113" t="s">
        <v>383</v>
      </c>
      <c r="C956" s="113">
        <v>13.9</v>
      </c>
      <c r="D956" s="113">
        <v>14.9</v>
      </c>
      <c r="E956" s="113">
        <v>13.25</v>
      </c>
      <c r="F956" s="113">
        <v>14</v>
      </c>
      <c r="G956" s="113">
        <v>14</v>
      </c>
      <c r="H956" s="113">
        <v>14.2</v>
      </c>
      <c r="I956" s="113">
        <v>16822</v>
      </c>
      <c r="J956" s="113">
        <v>240081.6</v>
      </c>
      <c r="K956" s="115">
        <v>43525</v>
      </c>
      <c r="L956" s="113">
        <v>96</v>
      </c>
      <c r="M956" s="113" t="s">
        <v>2449</v>
      </c>
      <c r="N956" s="351"/>
    </row>
    <row r="957" spans="1:14">
      <c r="A957" s="113" t="s">
        <v>2450</v>
      </c>
      <c r="B957" s="113" t="s">
        <v>383</v>
      </c>
      <c r="C957" s="113">
        <v>61</v>
      </c>
      <c r="D957" s="113">
        <v>62.8</v>
      </c>
      <c r="E957" s="113">
        <v>60.1</v>
      </c>
      <c r="F957" s="113">
        <v>62.2</v>
      </c>
      <c r="G957" s="113">
        <v>62</v>
      </c>
      <c r="H957" s="113">
        <v>60.2</v>
      </c>
      <c r="I957" s="113">
        <v>125642</v>
      </c>
      <c r="J957" s="113">
        <v>7678734.25</v>
      </c>
      <c r="K957" s="115">
        <v>43525</v>
      </c>
      <c r="L957" s="113">
        <v>321</v>
      </c>
      <c r="M957" s="113" t="s">
        <v>2451</v>
      </c>
      <c r="N957" s="351"/>
    </row>
    <row r="958" spans="1:14">
      <c r="A958" s="113" t="s">
        <v>1196</v>
      </c>
      <c r="B958" s="113" t="s">
        <v>383</v>
      </c>
      <c r="C958" s="113">
        <v>13.9</v>
      </c>
      <c r="D958" s="113">
        <v>14.3</v>
      </c>
      <c r="E958" s="113">
        <v>13.8</v>
      </c>
      <c r="F958" s="113">
        <v>13.9</v>
      </c>
      <c r="G958" s="113">
        <v>13.85</v>
      </c>
      <c r="H958" s="113">
        <v>13.25</v>
      </c>
      <c r="I958" s="113">
        <v>2823652</v>
      </c>
      <c r="J958" s="113">
        <v>39650521.600000001</v>
      </c>
      <c r="K958" s="115">
        <v>43525</v>
      </c>
      <c r="L958" s="113">
        <v>5737</v>
      </c>
      <c r="M958" s="113" t="s">
        <v>1197</v>
      </c>
      <c r="N958" s="351"/>
    </row>
    <row r="959" spans="1:14">
      <c r="A959" s="113" t="s">
        <v>1198</v>
      </c>
      <c r="B959" s="113" t="s">
        <v>383</v>
      </c>
      <c r="C959" s="113">
        <v>17.899999999999999</v>
      </c>
      <c r="D959" s="113">
        <v>17.899999999999999</v>
      </c>
      <c r="E959" s="113">
        <v>17.100000000000001</v>
      </c>
      <c r="F959" s="113">
        <v>17.7</v>
      </c>
      <c r="G959" s="113">
        <v>17.899999999999999</v>
      </c>
      <c r="H959" s="113">
        <v>17.899999999999999</v>
      </c>
      <c r="I959" s="113">
        <v>2704</v>
      </c>
      <c r="J959" s="113">
        <v>47708.9</v>
      </c>
      <c r="K959" s="115">
        <v>43525</v>
      </c>
      <c r="L959" s="113">
        <v>33</v>
      </c>
      <c r="M959" s="113" t="s">
        <v>1199</v>
      </c>
      <c r="N959" s="351"/>
    </row>
    <row r="960" spans="1:14">
      <c r="A960" s="113" t="s">
        <v>1200</v>
      </c>
      <c r="B960" s="113" t="s">
        <v>383</v>
      </c>
      <c r="C960" s="113">
        <v>54.15</v>
      </c>
      <c r="D960" s="113">
        <v>57.65</v>
      </c>
      <c r="E960" s="113">
        <v>54.15</v>
      </c>
      <c r="F960" s="113">
        <v>57.1</v>
      </c>
      <c r="G960" s="113">
        <v>57.5</v>
      </c>
      <c r="H960" s="113">
        <v>55.05</v>
      </c>
      <c r="I960" s="113">
        <v>36373</v>
      </c>
      <c r="J960" s="113">
        <v>2047842.7</v>
      </c>
      <c r="K960" s="115">
        <v>43525</v>
      </c>
      <c r="L960" s="113">
        <v>353</v>
      </c>
      <c r="M960" s="113" t="s">
        <v>1201</v>
      </c>
      <c r="N960" s="351"/>
    </row>
    <row r="961" spans="1:14">
      <c r="A961" s="113" t="s">
        <v>1202</v>
      </c>
      <c r="B961" s="113" t="s">
        <v>383</v>
      </c>
      <c r="C961" s="113">
        <v>36.35</v>
      </c>
      <c r="D961" s="113">
        <v>38.4</v>
      </c>
      <c r="E961" s="113">
        <v>36.25</v>
      </c>
      <c r="F961" s="113">
        <v>37.6</v>
      </c>
      <c r="G961" s="113">
        <v>37.549999999999997</v>
      </c>
      <c r="H961" s="113">
        <v>36.950000000000003</v>
      </c>
      <c r="I961" s="113">
        <v>15512</v>
      </c>
      <c r="J961" s="113">
        <v>580468.6</v>
      </c>
      <c r="K961" s="115">
        <v>43525</v>
      </c>
      <c r="L961" s="113">
        <v>119</v>
      </c>
      <c r="M961" s="113" t="s">
        <v>1203</v>
      </c>
      <c r="N961" s="351"/>
    </row>
    <row r="962" spans="1:14">
      <c r="A962" s="113" t="s">
        <v>1204</v>
      </c>
      <c r="B962" s="113" t="s">
        <v>383</v>
      </c>
      <c r="C962" s="113">
        <v>52.95</v>
      </c>
      <c r="D962" s="113">
        <v>55.75</v>
      </c>
      <c r="E962" s="113">
        <v>52.9</v>
      </c>
      <c r="F962" s="113">
        <v>53.95</v>
      </c>
      <c r="G962" s="113">
        <v>54</v>
      </c>
      <c r="H962" s="113">
        <v>52.8</v>
      </c>
      <c r="I962" s="113">
        <v>187619</v>
      </c>
      <c r="J962" s="113">
        <v>10192134.25</v>
      </c>
      <c r="K962" s="115">
        <v>43525</v>
      </c>
      <c r="L962" s="113">
        <v>1805</v>
      </c>
      <c r="M962" s="113" t="s">
        <v>1205</v>
      </c>
      <c r="N962" s="351"/>
    </row>
    <row r="963" spans="1:14">
      <c r="A963" s="113" t="s">
        <v>1206</v>
      </c>
      <c r="B963" s="113" t="s">
        <v>383</v>
      </c>
      <c r="C963" s="113">
        <v>172.1</v>
      </c>
      <c r="D963" s="113">
        <v>174</v>
      </c>
      <c r="E963" s="113">
        <v>170.5</v>
      </c>
      <c r="F963" s="113">
        <v>171.45</v>
      </c>
      <c r="G963" s="113">
        <v>170.5</v>
      </c>
      <c r="H963" s="113">
        <v>170.15</v>
      </c>
      <c r="I963" s="113">
        <v>12627</v>
      </c>
      <c r="J963" s="113">
        <v>2178803.2000000002</v>
      </c>
      <c r="K963" s="115">
        <v>43525</v>
      </c>
      <c r="L963" s="113">
        <v>303</v>
      </c>
      <c r="M963" s="113" t="s">
        <v>1207</v>
      </c>
      <c r="N963" s="351"/>
    </row>
    <row r="964" spans="1:14">
      <c r="A964" s="113" t="s">
        <v>3040</v>
      </c>
      <c r="B964" s="113" t="s">
        <v>383</v>
      </c>
      <c r="C964" s="113">
        <v>20.55</v>
      </c>
      <c r="D964" s="113">
        <v>21.9</v>
      </c>
      <c r="E964" s="113">
        <v>20.55</v>
      </c>
      <c r="F964" s="113">
        <v>21.7</v>
      </c>
      <c r="G964" s="113">
        <v>21.75</v>
      </c>
      <c r="H964" s="113">
        <v>20.45</v>
      </c>
      <c r="I964" s="113">
        <v>55726</v>
      </c>
      <c r="J964" s="113">
        <v>1198286.7</v>
      </c>
      <c r="K964" s="115">
        <v>43525</v>
      </c>
      <c r="L964" s="113">
        <v>285</v>
      </c>
      <c r="M964" s="113" t="s">
        <v>3041</v>
      </c>
      <c r="N964" s="351"/>
    </row>
    <row r="965" spans="1:14">
      <c r="A965" s="113" t="s">
        <v>1208</v>
      </c>
      <c r="B965" s="113" t="s">
        <v>383</v>
      </c>
      <c r="C965" s="113">
        <v>802.25</v>
      </c>
      <c r="D965" s="113">
        <v>814.95</v>
      </c>
      <c r="E965" s="113">
        <v>796.1</v>
      </c>
      <c r="F965" s="113">
        <v>802.55</v>
      </c>
      <c r="G965" s="113">
        <v>800</v>
      </c>
      <c r="H965" s="113">
        <v>799.5</v>
      </c>
      <c r="I965" s="113">
        <v>10923</v>
      </c>
      <c r="J965" s="113">
        <v>8754695.75</v>
      </c>
      <c r="K965" s="115">
        <v>43525</v>
      </c>
      <c r="L965" s="113">
        <v>703</v>
      </c>
      <c r="M965" s="113" t="s">
        <v>1209</v>
      </c>
      <c r="N965" s="351"/>
    </row>
    <row r="966" spans="1:14">
      <c r="A966" s="113" t="s">
        <v>1210</v>
      </c>
      <c r="B966" s="113" t="s">
        <v>383</v>
      </c>
      <c r="C966" s="113">
        <v>528.29999999999995</v>
      </c>
      <c r="D966" s="113">
        <v>536.29999999999995</v>
      </c>
      <c r="E966" s="113">
        <v>528.29999999999995</v>
      </c>
      <c r="F966" s="113">
        <v>530.70000000000005</v>
      </c>
      <c r="G966" s="113">
        <v>529.65</v>
      </c>
      <c r="H966" s="113">
        <v>528</v>
      </c>
      <c r="I966" s="113">
        <v>677044</v>
      </c>
      <c r="J966" s="113">
        <v>359787681.94999999</v>
      </c>
      <c r="K966" s="115">
        <v>43525</v>
      </c>
      <c r="L966" s="113">
        <v>32400</v>
      </c>
      <c r="M966" s="113" t="s">
        <v>1211</v>
      </c>
      <c r="N966" s="351"/>
    </row>
    <row r="967" spans="1:14">
      <c r="A967" s="113" t="s">
        <v>2677</v>
      </c>
      <c r="B967" s="113" t="s">
        <v>383</v>
      </c>
      <c r="C967" s="113">
        <v>0.2</v>
      </c>
      <c r="D967" s="113">
        <v>0.25</v>
      </c>
      <c r="E967" s="113">
        <v>0.2</v>
      </c>
      <c r="F967" s="113">
        <v>0.2</v>
      </c>
      <c r="G967" s="113">
        <v>0.25</v>
      </c>
      <c r="H967" s="113">
        <v>0.25</v>
      </c>
      <c r="I967" s="113">
        <v>486828</v>
      </c>
      <c r="J967" s="113">
        <v>111225.8</v>
      </c>
      <c r="K967" s="115">
        <v>43525</v>
      </c>
      <c r="L967" s="113">
        <v>79</v>
      </c>
      <c r="M967" s="113" t="s">
        <v>2678</v>
      </c>
      <c r="N967" s="351"/>
    </row>
    <row r="968" spans="1:14">
      <c r="A968" s="113" t="s">
        <v>2761</v>
      </c>
      <c r="B968" s="113" t="s">
        <v>383</v>
      </c>
      <c r="C968" s="113">
        <v>497.01</v>
      </c>
      <c r="D968" s="113">
        <v>508</v>
      </c>
      <c r="E968" s="113">
        <v>497</v>
      </c>
      <c r="F968" s="113">
        <v>499.67</v>
      </c>
      <c r="G968" s="113">
        <v>497</v>
      </c>
      <c r="H968" s="113">
        <v>500.17</v>
      </c>
      <c r="I968" s="113">
        <v>21176</v>
      </c>
      <c r="J968" s="113">
        <v>10570669.800000001</v>
      </c>
      <c r="K968" s="115">
        <v>43525</v>
      </c>
      <c r="L968" s="113">
        <v>265</v>
      </c>
      <c r="M968" s="113" t="s">
        <v>2762</v>
      </c>
      <c r="N968" s="351"/>
    </row>
    <row r="969" spans="1:14">
      <c r="A969" s="113" t="s">
        <v>2200</v>
      </c>
      <c r="B969" s="113" t="s">
        <v>383</v>
      </c>
      <c r="C969" s="113">
        <v>28.7</v>
      </c>
      <c r="D969" s="113">
        <v>30.3</v>
      </c>
      <c r="E969" s="113">
        <v>28.5</v>
      </c>
      <c r="F969" s="113">
        <v>30.1</v>
      </c>
      <c r="G969" s="113">
        <v>30</v>
      </c>
      <c r="H969" s="113">
        <v>28.5</v>
      </c>
      <c r="I969" s="113">
        <v>224162</v>
      </c>
      <c r="J969" s="113">
        <v>6700450.2000000002</v>
      </c>
      <c r="K969" s="115">
        <v>43525</v>
      </c>
      <c r="L969" s="113">
        <v>462</v>
      </c>
      <c r="M969" s="113" t="s">
        <v>2033</v>
      </c>
      <c r="N969" s="351"/>
    </row>
    <row r="970" spans="1:14">
      <c r="A970" s="113" t="s">
        <v>1997</v>
      </c>
      <c r="B970" s="113" t="s">
        <v>383</v>
      </c>
      <c r="C970" s="113">
        <v>6.6</v>
      </c>
      <c r="D970" s="113">
        <v>6.85</v>
      </c>
      <c r="E970" s="113">
        <v>6.55</v>
      </c>
      <c r="F970" s="113">
        <v>6.65</v>
      </c>
      <c r="G970" s="113">
        <v>6.7</v>
      </c>
      <c r="H970" s="113">
        <v>6.6</v>
      </c>
      <c r="I970" s="113">
        <v>171226</v>
      </c>
      <c r="J970" s="113">
        <v>1144644.45</v>
      </c>
      <c r="K970" s="115">
        <v>43525</v>
      </c>
      <c r="L970" s="113">
        <v>395</v>
      </c>
      <c r="M970" s="113" t="s">
        <v>1998</v>
      </c>
      <c r="N970" s="351"/>
    </row>
    <row r="971" spans="1:14">
      <c r="A971" s="113" t="s">
        <v>1212</v>
      </c>
      <c r="B971" s="113" t="s">
        <v>383</v>
      </c>
      <c r="C971" s="113">
        <v>0.35</v>
      </c>
      <c r="D971" s="113">
        <v>0.35</v>
      </c>
      <c r="E971" s="113">
        <v>0.25</v>
      </c>
      <c r="F971" s="113">
        <v>0.3</v>
      </c>
      <c r="G971" s="113">
        <v>0.3</v>
      </c>
      <c r="H971" s="113">
        <v>0.3</v>
      </c>
      <c r="I971" s="113">
        <v>6780144</v>
      </c>
      <c r="J971" s="113">
        <v>2073850.7</v>
      </c>
      <c r="K971" s="115">
        <v>43525</v>
      </c>
      <c r="L971" s="113">
        <v>584</v>
      </c>
      <c r="M971" s="113" t="s">
        <v>1213</v>
      </c>
      <c r="N971" s="351"/>
    </row>
    <row r="972" spans="1:14">
      <c r="A972" s="113" t="s">
        <v>1989</v>
      </c>
      <c r="B972" s="113" t="s">
        <v>383</v>
      </c>
      <c r="C972" s="113">
        <v>12.55</v>
      </c>
      <c r="D972" s="113">
        <v>13.9</v>
      </c>
      <c r="E972" s="113">
        <v>12.55</v>
      </c>
      <c r="F972" s="113">
        <v>13.25</v>
      </c>
      <c r="G972" s="113">
        <v>13.75</v>
      </c>
      <c r="H972" s="113">
        <v>13.35</v>
      </c>
      <c r="I972" s="113">
        <v>5774</v>
      </c>
      <c r="J972" s="113">
        <v>75805.600000000006</v>
      </c>
      <c r="K972" s="115">
        <v>43525</v>
      </c>
      <c r="L972" s="113">
        <v>26</v>
      </c>
      <c r="M972" s="113" t="s">
        <v>1990</v>
      </c>
      <c r="N972" s="351"/>
    </row>
    <row r="973" spans="1:14">
      <c r="A973" s="113" t="s">
        <v>2452</v>
      </c>
      <c r="B973" s="113" t="s">
        <v>383</v>
      </c>
      <c r="C973" s="113">
        <v>22</v>
      </c>
      <c r="D973" s="113">
        <v>22.15</v>
      </c>
      <c r="E973" s="113">
        <v>20.75</v>
      </c>
      <c r="F973" s="113">
        <v>22.1</v>
      </c>
      <c r="G973" s="113">
        <v>22.15</v>
      </c>
      <c r="H973" s="113">
        <v>21.2</v>
      </c>
      <c r="I973" s="113">
        <v>3505</v>
      </c>
      <c r="J973" s="113">
        <v>76268.399999999994</v>
      </c>
      <c r="K973" s="115">
        <v>43525</v>
      </c>
      <c r="L973" s="113">
        <v>37</v>
      </c>
      <c r="M973" s="113" t="s">
        <v>2453</v>
      </c>
      <c r="N973" s="351"/>
    </row>
    <row r="974" spans="1:14">
      <c r="A974" s="113" t="s">
        <v>1214</v>
      </c>
      <c r="B974" s="113" t="s">
        <v>383</v>
      </c>
      <c r="C974" s="113">
        <v>79.95</v>
      </c>
      <c r="D974" s="113">
        <v>81.900000000000006</v>
      </c>
      <c r="E974" s="113">
        <v>79.7</v>
      </c>
      <c r="F974" s="113">
        <v>81.400000000000006</v>
      </c>
      <c r="G974" s="113">
        <v>81.400000000000006</v>
      </c>
      <c r="H974" s="113">
        <v>79.5</v>
      </c>
      <c r="I974" s="113">
        <v>911</v>
      </c>
      <c r="J974" s="113">
        <v>73440.55</v>
      </c>
      <c r="K974" s="115">
        <v>43525</v>
      </c>
      <c r="L974" s="113">
        <v>24</v>
      </c>
      <c r="M974" s="113" t="s">
        <v>1215</v>
      </c>
      <c r="N974" s="351"/>
    </row>
    <row r="975" spans="1:14">
      <c r="A975" s="113" t="s">
        <v>1216</v>
      </c>
      <c r="B975" s="113" t="s">
        <v>383</v>
      </c>
      <c r="C975" s="113">
        <v>40.1</v>
      </c>
      <c r="D975" s="113">
        <v>42.5</v>
      </c>
      <c r="E975" s="113">
        <v>40</v>
      </c>
      <c r="F975" s="113">
        <v>41.9</v>
      </c>
      <c r="G975" s="113">
        <v>42.25</v>
      </c>
      <c r="H975" s="113">
        <v>40.049999999999997</v>
      </c>
      <c r="I975" s="113">
        <v>4722</v>
      </c>
      <c r="J975" s="113">
        <v>194028.75</v>
      </c>
      <c r="K975" s="115">
        <v>43525</v>
      </c>
      <c r="L975" s="113">
        <v>48</v>
      </c>
      <c r="M975" s="113" t="s">
        <v>1217</v>
      </c>
      <c r="N975" s="351"/>
    </row>
    <row r="976" spans="1:14">
      <c r="A976" s="113" t="s">
        <v>1218</v>
      </c>
      <c r="B976" s="113" t="s">
        <v>383</v>
      </c>
      <c r="C976" s="113">
        <v>36.65</v>
      </c>
      <c r="D976" s="113">
        <v>40.5</v>
      </c>
      <c r="E976" s="113">
        <v>36.65</v>
      </c>
      <c r="F976" s="113">
        <v>39.700000000000003</v>
      </c>
      <c r="G976" s="113">
        <v>40.5</v>
      </c>
      <c r="H976" s="113">
        <v>36.9</v>
      </c>
      <c r="I976" s="113">
        <v>3666</v>
      </c>
      <c r="J976" s="113">
        <v>142270.45000000001</v>
      </c>
      <c r="K976" s="115">
        <v>43525</v>
      </c>
      <c r="L976" s="113">
        <v>69</v>
      </c>
      <c r="M976" s="113" t="s">
        <v>1219</v>
      </c>
      <c r="N976" s="351"/>
    </row>
    <row r="977" spans="1:14">
      <c r="A977" s="113" t="s">
        <v>1220</v>
      </c>
      <c r="B977" s="113" t="s">
        <v>383</v>
      </c>
      <c r="C977" s="113">
        <v>83.4</v>
      </c>
      <c r="D977" s="113">
        <v>84.6</v>
      </c>
      <c r="E977" s="113">
        <v>83.1</v>
      </c>
      <c r="F977" s="113">
        <v>84.35</v>
      </c>
      <c r="G977" s="113">
        <v>84.6</v>
      </c>
      <c r="H977" s="113">
        <v>82.4</v>
      </c>
      <c r="I977" s="113">
        <v>16262</v>
      </c>
      <c r="J977" s="113">
        <v>1367791.9</v>
      </c>
      <c r="K977" s="115">
        <v>43525</v>
      </c>
      <c r="L977" s="113">
        <v>213</v>
      </c>
      <c r="M977" s="113" t="s">
        <v>1221</v>
      </c>
      <c r="N977" s="351"/>
    </row>
    <row r="978" spans="1:14">
      <c r="A978" s="113" t="s">
        <v>373</v>
      </c>
      <c r="B978" s="113" t="s">
        <v>383</v>
      </c>
      <c r="C978" s="113">
        <v>578.20000000000005</v>
      </c>
      <c r="D978" s="113">
        <v>580.5</v>
      </c>
      <c r="E978" s="113">
        <v>568.35</v>
      </c>
      <c r="F978" s="113">
        <v>569.95000000000005</v>
      </c>
      <c r="G978" s="113">
        <v>569.95000000000005</v>
      </c>
      <c r="H978" s="113">
        <v>575.6</v>
      </c>
      <c r="I978" s="113">
        <v>206053</v>
      </c>
      <c r="J978" s="113">
        <v>118001765.25</v>
      </c>
      <c r="K978" s="115">
        <v>43525</v>
      </c>
      <c r="L978" s="113">
        <v>4879</v>
      </c>
      <c r="M978" s="113" t="s">
        <v>1222</v>
      </c>
      <c r="N978" s="351"/>
    </row>
    <row r="979" spans="1:14">
      <c r="A979" s="113" t="s">
        <v>1223</v>
      </c>
      <c r="B979" s="113" t="s">
        <v>383</v>
      </c>
      <c r="C979" s="113">
        <v>381</v>
      </c>
      <c r="D979" s="113">
        <v>402.55</v>
      </c>
      <c r="E979" s="113">
        <v>378.85</v>
      </c>
      <c r="F979" s="113">
        <v>399.65</v>
      </c>
      <c r="G979" s="113">
        <v>399.25</v>
      </c>
      <c r="H979" s="113">
        <v>381.3</v>
      </c>
      <c r="I979" s="113">
        <v>7940</v>
      </c>
      <c r="J979" s="113">
        <v>3128749.1</v>
      </c>
      <c r="K979" s="115">
        <v>43525</v>
      </c>
      <c r="L979" s="113">
        <v>476</v>
      </c>
      <c r="M979" s="113" t="s">
        <v>1224</v>
      </c>
      <c r="N979" s="351"/>
    </row>
    <row r="980" spans="1:14">
      <c r="A980" s="113" t="s">
        <v>1225</v>
      </c>
      <c r="B980" s="113" t="s">
        <v>383</v>
      </c>
      <c r="C980" s="113">
        <v>52.3</v>
      </c>
      <c r="D980" s="113">
        <v>53.9</v>
      </c>
      <c r="E980" s="113">
        <v>51.2</v>
      </c>
      <c r="F980" s="113">
        <v>53.65</v>
      </c>
      <c r="G980" s="113">
        <v>53.85</v>
      </c>
      <c r="H980" s="113">
        <v>50.55</v>
      </c>
      <c r="I980" s="113">
        <v>33258174</v>
      </c>
      <c r="J980" s="113">
        <v>1753851096.25</v>
      </c>
      <c r="K980" s="115">
        <v>43525</v>
      </c>
      <c r="L980" s="113">
        <v>57511</v>
      </c>
      <c r="M980" s="113" t="s">
        <v>1226</v>
      </c>
      <c r="N980" s="351"/>
    </row>
    <row r="981" spans="1:14">
      <c r="A981" s="113" t="s">
        <v>3142</v>
      </c>
      <c r="B981" s="113" t="s">
        <v>3181</v>
      </c>
      <c r="C981" s="113">
        <v>6</v>
      </c>
      <c r="D981" s="113">
        <v>6</v>
      </c>
      <c r="E981" s="113">
        <v>5.8</v>
      </c>
      <c r="F981" s="113">
        <v>5.8</v>
      </c>
      <c r="G981" s="113">
        <v>5.8</v>
      </c>
      <c r="H981" s="113">
        <v>6.1</v>
      </c>
      <c r="I981" s="113">
        <v>34915</v>
      </c>
      <c r="J981" s="113">
        <v>203842.4</v>
      </c>
      <c r="K981" s="115">
        <v>43525</v>
      </c>
      <c r="L981" s="113">
        <v>112</v>
      </c>
      <c r="M981" s="113" t="s">
        <v>3143</v>
      </c>
      <c r="N981" s="351"/>
    </row>
    <row r="982" spans="1:14">
      <c r="A982" s="113" t="s">
        <v>1227</v>
      </c>
      <c r="B982" s="113" t="s">
        <v>383</v>
      </c>
      <c r="C982" s="113">
        <v>1777.05</v>
      </c>
      <c r="D982" s="113">
        <v>1810</v>
      </c>
      <c r="E982" s="113">
        <v>1777.05</v>
      </c>
      <c r="F982" s="113">
        <v>1796.4</v>
      </c>
      <c r="G982" s="113">
        <v>1788.55</v>
      </c>
      <c r="H982" s="113">
        <v>1789.65</v>
      </c>
      <c r="I982" s="113">
        <v>139277</v>
      </c>
      <c r="J982" s="113">
        <v>250699469.80000001</v>
      </c>
      <c r="K982" s="115">
        <v>43525</v>
      </c>
      <c r="L982" s="113">
        <v>9399</v>
      </c>
      <c r="M982" s="113" t="s">
        <v>1228</v>
      </c>
      <c r="N982" s="351"/>
    </row>
    <row r="983" spans="1:14">
      <c r="A983" s="113" t="s">
        <v>1229</v>
      </c>
      <c r="B983" s="113" t="s">
        <v>383</v>
      </c>
      <c r="C983" s="113">
        <v>595</v>
      </c>
      <c r="D983" s="113">
        <v>609</v>
      </c>
      <c r="E983" s="113">
        <v>591</v>
      </c>
      <c r="F983" s="113">
        <v>600.29999999999995</v>
      </c>
      <c r="G983" s="113">
        <v>600.04999999999995</v>
      </c>
      <c r="H983" s="113">
        <v>594.6</v>
      </c>
      <c r="I983" s="113">
        <v>26838</v>
      </c>
      <c r="J983" s="113">
        <v>16154990.050000001</v>
      </c>
      <c r="K983" s="115">
        <v>43525</v>
      </c>
      <c r="L983" s="113">
        <v>3885</v>
      </c>
      <c r="M983" s="113" t="s">
        <v>2112</v>
      </c>
      <c r="N983" s="351"/>
    </row>
    <row r="984" spans="1:14">
      <c r="A984" s="113" t="s">
        <v>1230</v>
      </c>
      <c r="B984" s="113" t="s">
        <v>383</v>
      </c>
      <c r="C984" s="113">
        <v>41.2</v>
      </c>
      <c r="D984" s="113">
        <v>41.5</v>
      </c>
      <c r="E984" s="113">
        <v>40.25</v>
      </c>
      <c r="F984" s="113">
        <v>40.450000000000003</v>
      </c>
      <c r="G984" s="113">
        <v>40.5</v>
      </c>
      <c r="H984" s="113">
        <v>40.950000000000003</v>
      </c>
      <c r="I984" s="113">
        <v>213239</v>
      </c>
      <c r="J984" s="113">
        <v>8672557.75</v>
      </c>
      <c r="K984" s="115">
        <v>43525</v>
      </c>
      <c r="L984" s="113">
        <v>1075</v>
      </c>
      <c r="M984" s="113" t="s">
        <v>1231</v>
      </c>
      <c r="N984" s="351"/>
    </row>
    <row r="985" spans="1:14">
      <c r="A985" s="113" t="s">
        <v>1232</v>
      </c>
      <c r="B985" s="113" t="s">
        <v>383</v>
      </c>
      <c r="C985" s="113">
        <v>104.35</v>
      </c>
      <c r="D985" s="113">
        <v>106.25</v>
      </c>
      <c r="E985" s="113">
        <v>103.8</v>
      </c>
      <c r="F985" s="113">
        <v>105.6</v>
      </c>
      <c r="G985" s="113">
        <v>105.25</v>
      </c>
      <c r="H985" s="113">
        <v>104.35</v>
      </c>
      <c r="I985" s="113">
        <v>31830</v>
      </c>
      <c r="J985" s="113">
        <v>3347597.3</v>
      </c>
      <c r="K985" s="115">
        <v>43525</v>
      </c>
      <c r="L985" s="113">
        <v>664</v>
      </c>
      <c r="M985" s="113" t="s">
        <v>1233</v>
      </c>
      <c r="N985" s="351"/>
    </row>
    <row r="986" spans="1:14">
      <c r="A986" s="113" t="s">
        <v>366</v>
      </c>
      <c r="B986" s="113" t="s">
        <v>383</v>
      </c>
      <c r="C986" s="113">
        <v>53.2</v>
      </c>
      <c r="D986" s="113">
        <v>55.4</v>
      </c>
      <c r="E986" s="113">
        <v>53.05</v>
      </c>
      <c r="F986" s="113">
        <v>55.05</v>
      </c>
      <c r="G986" s="113">
        <v>55</v>
      </c>
      <c r="H986" s="113">
        <v>52.85</v>
      </c>
      <c r="I986" s="113">
        <v>7270430</v>
      </c>
      <c r="J986" s="113">
        <v>396739979.80000001</v>
      </c>
      <c r="K986" s="115">
        <v>43525</v>
      </c>
      <c r="L986" s="113">
        <v>17714</v>
      </c>
      <c r="M986" s="113" t="s">
        <v>2566</v>
      </c>
      <c r="N986" s="351"/>
    </row>
    <row r="987" spans="1:14">
      <c r="A987" s="113" t="s">
        <v>2735</v>
      </c>
      <c r="B987" s="113" t="s">
        <v>383</v>
      </c>
      <c r="C987" s="113">
        <v>1179.95</v>
      </c>
      <c r="D987" s="113">
        <v>1209</v>
      </c>
      <c r="E987" s="113">
        <v>1151.5999999999999</v>
      </c>
      <c r="F987" s="113">
        <v>1194.2</v>
      </c>
      <c r="G987" s="113">
        <v>1195</v>
      </c>
      <c r="H987" s="113">
        <v>1185.8</v>
      </c>
      <c r="I987" s="113">
        <v>151</v>
      </c>
      <c r="J987" s="113">
        <v>176119.05</v>
      </c>
      <c r="K987" s="115">
        <v>43525</v>
      </c>
      <c r="L987" s="113">
        <v>13</v>
      </c>
      <c r="M987" s="113" t="s">
        <v>2736</v>
      </c>
      <c r="N987" s="351"/>
    </row>
    <row r="988" spans="1:14">
      <c r="A988" s="113" t="s">
        <v>1234</v>
      </c>
      <c r="B988" s="113" t="s">
        <v>383</v>
      </c>
      <c r="C988" s="113">
        <v>101.9</v>
      </c>
      <c r="D988" s="113">
        <v>105.3</v>
      </c>
      <c r="E988" s="113">
        <v>101.9</v>
      </c>
      <c r="F988" s="113">
        <v>103.65</v>
      </c>
      <c r="G988" s="113">
        <v>104</v>
      </c>
      <c r="H988" s="113">
        <v>101.35</v>
      </c>
      <c r="I988" s="113">
        <v>87525</v>
      </c>
      <c r="J988" s="113">
        <v>9074479.5</v>
      </c>
      <c r="K988" s="115">
        <v>43525</v>
      </c>
      <c r="L988" s="113">
        <v>989</v>
      </c>
      <c r="M988" s="113" t="s">
        <v>1235</v>
      </c>
      <c r="N988" s="351"/>
    </row>
    <row r="989" spans="1:14">
      <c r="A989" s="113" t="s">
        <v>240</v>
      </c>
      <c r="B989" s="113" t="s">
        <v>383</v>
      </c>
      <c r="C989" s="113">
        <v>85.7</v>
      </c>
      <c r="D989" s="113">
        <v>90.3</v>
      </c>
      <c r="E989" s="113">
        <v>85.5</v>
      </c>
      <c r="F989" s="113">
        <v>89.4</v>
      </c>
      <c r="G989" s="113">
        <v>89.45</v>
      </c>
      <c r="H989" s="113">
        <v>85.6</v>
      </c>
      <c r="I989" s="113">
        <v>14565574</v>
      </c>
      <c r="J989" s="113">
        <v>1289364831.8499999</v>
      </c>
      <c r="K989" s="115">
        <v>43525</v>
      </c>
      <c r="L989" s="113">
        <v>47573</v>
      </c>
      <c r="M989" s="113" t="s">
        <v>1236</v>
      </c>
      <c r="N989" s="351"/>
    </row>
    <row r="990" spans="1:14">
      <c r="A990" s="113" t="s">
        <v>1237</v>
      </c>
      <c r="B990" s="113" t="s">
        <v>383</v>
      </c>
      <c r="C990" s="113">
        <v>125.55</v>
      </c>
      <c r="D990" s="113">
        <v>134.80000000000001</v>
      </c>
      <c r="E990" s="113">
        <v>124</v>
      </c>
      <c r="F990" s="113">
        <v>130.75</v>
      </c>
      <c r="G990" s="113">
        <v>131</v>
      </c>
      <c r="H990" s="113">
        <v>123.3</v>
      </c>
      <c r="I990" s="113">
        <v>89720</v>
      </c>
      <c r="J990" s="113">
        <v>11701853.9</v>
      </c>
      <c r="K990" s="115">
        <v>43525</v>
      </c>
      <c r="L990" s="113">
        <v>1311</v>
      </c>
      <c r="M990" s="113" t="s">
        <v>1238</v>
      </c>
      <c r="N990" s="351"/>
    </row>
    <row r="991" spans="1:14">
      <c r="A991" s="113" t="s">
        <v>3157</v>
      </c>
      <c r="B991" s="113" t="s">
        <v>383</v>
      </c>
      <c r="C991" s="113">
        <v>744</v>
      </c>
      <c r="D991" s="113">
        <v>745.8</v>
      </c>
      <c r="E991" s="113">
        <v>706</v>
      </c>
      <c r="F991" s="113">
        <v>713</v>
      </c>
      <c r="G991" s="113">
        <v>713</v>
      </c>
      <c r="H991" s="113">
        <v>700</v>
      </c>
      <c r="I991" s="113">
        <v>63</v>
      </c>
      <c r="J991" s="113">
        <v>45323.9</v>
      </c>
      <c r="K991" s="115">
        <v>43525</v>
      </c>
      <c r="L991" s="113">
        <v>14</v>
      </c>
      <c r="M991" s="113" t="s">
        <v>3158</v>
      </c>
      <c r="N991" s="351"/>
    </row>
    <row r="992" spans="1:14">
      <c r="A992" s="113" t="s">
        <v>375</v>
      </c>
      <c r="B992" s="113" t="s">
        <v>383</v>
      </c>
      <c r="C992" s="113">
        <v>45.9</v>
      </c>
      <c r="D992" s="113">
        <v>49.95</v>
      </c>
      <c r="E992" s="113">
        <v>45.9</v>
      </c>
      <c r="F992" s="113">
        <v>48.5</v>
      </c>
      <c r="G992" s="113">
        <v>48.2</v>
      </c>
      <c r="H992" s="113">
        <v>46</v>
      </c>
      <c r="I992" s="113">
        <v>38968</v>
      </c>
      <c r="J992" s="113">
        <v>1852608</v>
      </c>
      <c r="K992" s="115">
        <v>43525</v>
      </c>
      <c r="L992" s="113">
        <v>643</v>
      </c>
      <c r="M992" s="113" t="s">
        <v>1239</v>
      </c>
      <c r="N992" s="351"/>
    </row>
    <row r="993" spans="1:14">
      <c r="A993" s="113" t="s">
        <v>2298</v>
      </c>
      <c r="B993" s="113" t="s">
        <v>383</v>
      </c>
      <c r="C993" s="113">
        <v>34.1</v>
      </c>
      <c r="D993" s="113">
        <v>35.75</v>
      </c>
      <c r="E993" s="113">
        <v>34.1</v>
      </c>
      <c r="F993" s="113">
        <v>35.049999999999997</v>
      </c>
      <c r="G993" s="113">
        <v>35.049999999999997</v>
      </c>
      <c r="H993" s="113">
        <v>35</v>
      </c>
      <c r="I993" s="113">
        <v>7475</v>
      </c>
      <c r="J993" s="113">
        <v>262908.84999999998</v>
      </c>
      <c r="K993" s="115">
        <v>43525</v>
      </c>
      <c r="L993" s="113">
        <v>102</v>
      </c>
      <c r="M993" s="113" t="s">
        <v>2299</v>
      </c>
      <c r="N993" s="351"/>
    </row>
    <row r="994" spans="1:14">
      <c r="A994" s="113" t="s">
        <v>2009</v>
      </c>
      <c r="B994" s="113" t="s">
        <v>383</v>
      </c>
      <c r="C994" s="113">
        <v>7.45</v>
      </c>
      <c r="D994" s="113">
        <v>7.9</v>
      </c>
      <c r="E994" s="113">
        <v>7.45</v>
      </c>
      <c r="F994" s="113">
        <v>7.7</v>
      </c>
      <c r="G994" s="113">
        <v>7.8</v>
      </c>
      <c r="H994" s="113">
        <v>7.4</v>
      </c>
      <c r="I994" s="113">
        <v>22252</v>
      </c>
      <c r="J994" s="113">
        <v>171580.25</v>
      </c>
      <c r="K994" s="115">
        <v>43525</v>
      </c>
      <c r="L994" s="113">
        <v>75</v>
      </c>
      <c r="M994" s="113" t="s">
        <v>2010</v>
      </c>
      <c r="N994" s="351"/>
    </row>
    <row r="995" spans="1:14">
      <c r="A995" s="113" t="s">
        <v>1240</v>
      </c>
      <c r="B995" s="113" t="s">
        <v>383</v>
      </c>
      <c r="C995" s="113">
        <v>16.8</v>
      </c>
      <c r="D995" s="113">
        <v>17.5</v>
      </c>
      <c r="E995" s="113">
        <v>16.8</v>
      </c>
      <c r="F995" s="113">
        <v>17.100000000000001</v>
      </c>
      <c r="G995" s="113">
        <v>17.149999999999999</v>
      </c>
      <c r="H995" s="113">
        <v>16.899999999999999</v>
      </c>
      <c r="I995" s="113">
        <v>148979</v>
      </c>
      <c r="J995" s="113">
        <v>2561213.25</v>
      </c>
      <c r="K995" s="115">
        <v>43525</v>
      </c>
      <c r="L995" s="113">
        <v>1297</v>
      </c>
      <c r="M995" s="113" t="s">
        <v>1241</v>
      </c>
      <c r="N995" s="351"/>
    </row>
    <row r="996" spans="1:14">
      <c r="A996" s="113" t="s">
        <v>3042</v>
      </c>
      <c r="B996" s="113" t="s">
        <v>383</v>
      </c>
      <c r="C996" s="113">
        <v>69.7</v>
      </c>
      <c r="D996" s="113">
        <v>70.349999999999994</v>
      </c>
      <c r="E996" s="113">
        <v>68.150000000000006</v>
      </c>
      <c r="F996" s="113">
        <v>68.849999999999994</v>
      </c>
      <c r="G996" s="113">
        <v>68.5</v>
      </c>
      <c r="H996" s="113">
        <v>68.349999999999994</v>
      </c>
      <c r="I996" s="113">
        <v>215042</v>
      </c>
      <c r="J996" s="113">
        <v>14948061.449999999</v>
      </c>
      <c r="K996" s="115">
        <v>43525</v>
      </c>
      <c r="L996" s="113">
        <v>1819</v>
      </c>
      <c r="M996" s="113" t="s">
        <v>3043</v>
      </c>
      <c r="N996" s="351"/>
    </row>
    <row r="997" spans="1:14">
      <c r="A997" s="113" t="s">
        <v>2679</v>
      </c>
      <c r="B997" s="113" t="s">
        <v>383</v>
      </c>
      <c r="C997" s="113">
        <v>260</v>
      </c>
      <c r="D997" s="113">
        <v>267.5</v>
      </c>
      <c r="E997" s="113">
        <v>258</v>
      </c>
      <c r="F997" s="113">
        <v>267.5</v>
      </c>
      <c r="G997" s="113">
        <v>267.5</v>
      </c>
      <c r="H997" s="113">
        <v>254.8</v>
      </c>
      <c r="I997" s="113">
        <v>103837</v>
      </c>
      <c r="J997" s="113">
        <v>27591553.949999999</v>
      </c>
      <c r="K997" s="115">
        <v>43525</v>
      </c>
      <c r="L997" s="113">
        <v>2098</v>
      </c>
      <c r="M997" s="113" t="s">
        <v>2680</v>
      </c>
      <c r="N997" s="351"/>
    </row>
    <row r="998" spans="1:14">
      <c r="A998" s="113" t="s">
        <v>1242</v>
      </c>
      <c r="B998" s="113" t="s">
        <v>383</v>
      </c>
      <c r="C998" s="113">
        <v>430</v>
      </c>
      <c r="D998" s="113">
        <v>444</v>
      </c>
      <c r="E998" s="113">
        <v>427.8</v>
      </c>
      <c r="F998" s="113">
        <v>440.05</v>
      </c>
      <c r="G998" s="113">
        <v>438</v>
      </c>
      <c r="H998" s="113">
        <v>430.8</v>
      </c>
      <c r="I998" s="113">
        <v>11914</v>
      </c>
      <c r="J998" s="113">
        <v>5206577.05</v>
      </c>
      <c r="K998" s="115">
        <v>43525</v>
      </c>
      <c r="L998" s="113">
        <v>661</v>
      </c>
      <c r="M998" s="113" t="s">
        <v>2191</v>
      </c>
      <c r="N998" s="351"/>
    </row>
    <row r="999" spans="1:14">
      <c r="A999" s="113" t="s">
        <v>1243</v>
      </c>
      <c r="B999" s="113" t="s">
        <v>383</v>
      </c>
      <c r="C999" s="113">
        <v>10640</v>
      </c>
      <c r="D999" s="113">
        <v>10675</v>
      </c>
      <c r="E999" s="113">
        <v>10406.049999999999</v>
      </c>
      <c r="F999" s="113">
        <v>10451.799999999999</v>
      </c>
      <c r="G999" s="113">
        <v>10450</v>
      </c>
      <c r="H999" s="113">
        <v>10639.75</v>
      </c>
      <c r="I999" s="113">
        <v>109782</v>
      </c>
      <c r="J999" s="113">
        <v>1149719409.7</v>
      </c>
      <c r="K999" s="115">
        <v>43525</v>
      </c>
      <c r="L999" s="113">
        <v>28356</v>
      </c>
      <c r="M999" s="113" t="s">
        <v>3044</v>
      </c>
      <c r="N999" s="351"/>
    </row>
    <row r="1000" spans="1:14">
      <c r="A1000" s="113" t="s">
        <v>3528</v>
      </c>
      <c r="B1000" s="113" t="s">
        <v>383</v>
      </c>
      <c r="C1000" s="113">
        <v>108.29</v>
      </c>
      <c r="D1000" s="113">
        <v>108.83</v>
      </c>
      <c r="E1000" s="113">
        <v>108.29</v>
      </c>
      <c r="F1000" s="113">
        <v>108.83</v>
      </c>
      <c r="G1000" s="113">
        <v>108.83</v>
      </c>
      <c r="H1000" s="113">
        <v>108.5</v>
      </c>
      <c r="I1000" s="113">
        <v>101</v>
      </c>
      <c r="J1000" s="113">
        <v>10991.29</v>
      </c>
      <c r="K1000" s="115">
        <v>43525</v>
      </c>
      <c r="L1000" s="113">
        <v>2</v>
      </c>
      <c r="M1000" s="113" t="s">
        <v>3529</v>
      </c>
      <c r="N1000" s="351"/>
    </row>
    <row r="1001" spans="1:14">
      <c r="A1001" s="113" t="s">
        <v>1244</v>
      </c>
      <c r="B1001" s="113" t="s">
        <v>383</v>
      </c>
      <c r="C1001" s="113">
        <v>32.049999999999997</v>
      </c>
      <c r="D1001" s="113">
        <v>33.200000000000003</v>
      </c>
      <c r="E1001" s="113">
        <v>32.049999999999997</v>
      </c>
      <c r="F1001" s="113">
        <v>32.950000000000003</v>
      </c>
      <c r="G1001" s="113">
        <v>32.75</v>
      </c>
      <c r="H1001" s="113">
        <v>31.95</v>
      </c>
      <c r="I1001" s="113">
        <v>953759</v>
      </c>
      <c r="J1001" s="113">
        <v>31174306</v>
      </c>
      <c r="K1001" s="115">
        <v>43525</v>
      </c>
      <c r="L1001" s="113">
        <v>4784</v>
      </c>
      <c r="M1001" s="113" t="s">
        <v>1245</v>
      </c>
      <c r="N1001" s="351"/>
    </row>
    <row r="1002" spans="1:14">
      <c r="A1002" s="113" t="s">
        <v>1246</v>
      </c>
      <c r="B1002" s="113" t="s">
        <v>383</v>
      </c>
      <c r="C1002" s="113">
        <v>760.2</v>
      </c>
      <c r="D1002" s="113">
        <v>777.6</v>
      </c>
      <c r="E1002" s="113">
        <v>729</v>
      </c>
      <c r="F1002" s="113">
        <v>741.25</v>
      </c>
      <c r="G1002" s="113">
        <v>749.9</v>
      </c>
      <c r="H1002" s="113">
        <v>762.75</v>
      </c>
      <c r="I1002" s="113">
        <v>96745</v>
      </c>
      <c r="J1002" s="113">
        <v>72421642.75</v>
      </c>
      <c r="K1002" s="115">
        <v>43525</v>
      </c>
      <c r="L1002" s="113">
        <v>5985</v>
      </c>
      <c r="M1002" s="113" t="s">
        <v>1247</v>
      </c>
      <c r="N1002" s="351"/>
    </row>
    <row r="1003" spans="1:14">
      <c r="A1003" s="113" t="s">
        <v>2347</v>
      </c>
      <c r="B1003" s="113" t="s">
        <v>383</v>
      </c>
      <c r="C1003" s="113">
        <v>299.39999999999998</v>
      </c>
      <c r="D1003" s="113">
        <v>302.39999999999998</v>
      </c>
      <c r="E1003" s="113">
        <v>298.25</v>
      </c>
      <c r="F1003" s="113">
        <v>300.95</v>
      </c>
      <c r="G1003" s="113">
        <v>301.5</v>
      </c>
      <c r="H1003" s="113">
        <v>296.64999999999998</v>
      </c>
      <c r="I1003" s="113">
        <v>4345</v>
      </c>
      <c r="J1003" s="113">
        <v>1306805.7</v>
      </c>
      <c r="K1003" s="115">
        <v>43525</v>
      </c>
      <c r="L1003" s="113">
        <v>315</v>
      </c>
      <c r="M1003" s="113" t="s">
        <v>2350</v>
      </c>
      <c r="N1003" s="351"/>
    </row>
    <row r="1004" spans="1:14">
      <c r="A1004" s="113" t="s">
        <v>2454</v>
      </c>
      <c r="B1004" s="113" t="s">
        <v>3181</v>
      </c>
      <c r="C1004" s="113">
        <v>26.15</v>
      </c>
      <c r="D1004" s="113">
        <v>26.15</v>
      </c>
      <c r="E1004" s="113">
        <v>25.9</v>
      </c>
      <c r="F1004" s="113">
        <v>26.05</v>
      </c>
      <c r="G1004" s="113">
        <v>26.05</v>
      </c>
      <c r="H1004" s="113">
        <v>26.05</v>
      </c>
      <c r="I1004" s="113">
        <v>40670</v>
      </c>
      <c r="J1004" s="113">
        <v>1060528.3500000001</v>
      </c>
      <c r="K1004" s="115">
        <v>43525</v>
      </c>
      <c r="L1004" s="113">
        <v>28</v>
      </c>
      <c r="M1004" s="113" t="s">
        <v>2455</v>
      </c>
      <c r="N1004" s="351"/>
    </row>
    <row r="1005" spans="1:14">
      <c r="A1005" s="113" t="s">
        <v>1249</v>
      </c>
      <c r="B1005" s="113" t="s">
        <v>383</v>
      </c>
      <c r="C1005" s="113">
        <v>33.65</v>
      </c>
      <c r="D1005" s="113">
        <v>35.25</v>
      </c>
      <c r="E1005" s="113">
        <v>33.549999999999997</v>
      </c>
      <c r="F1005" s="113">
        <v>34.65</v>
      </c>
      <c r="G1005" s="113">
        <v>34.6</v>
      </c>
      <c r="H1005" s="113">
        <v>33.5</v>
      </c>
      <c r="I1005" s="113">
        <v>542762</v>
      </c>
      <c r="J1005" s="113">
        <v>18769846</v>
      </c>
      <c r="K1005" s="115">
        <v>43525</v>
      </c>
      <c r="L1005" s="113">
        <v>2252</v>
      </c>
      <c r="M1005" s="113" t="s">
        <v>1250</v>
      </c>
      <c r="N1005" s="351"/>
    </row>
    <row r="1006" spans="1:14">
      <c r="A1006" s="113" t="s">
        <v>1251</v>
      </c>
      <c r="B1006" s="113" t="s">
        <v>383</v>
      </c>
      <c r="C1006" s="113">
        <v>207.95</v>
      </c>
      <c r="D1006" s="113">
        <v>221</v>
      </c>
      <c r="E1006" s="113">
        <v>207.15</v>
      </c>
      <c r="F1006" s="113">
        <v>220.2</v>
      </c>
      <c r="G1006" s="113">
        <v>219.2</v>
      </c>
      <c r="H1006" s="113">
        <v>205.95</v>
      </c>
      <c r="I1006" s="113">
        <v>72932</v>
      </c>
      <c r="J1006" s="113">
        <v>15616817.4</v>
      </c>
      <c r="K1006" s="115">
        <v>43525</v>
      </c>
      <c r="L1006" s="113">
        <v>1989</v>
      </c>
      <c r="M1006" s="113" t="s">
        <v>1252</v>
      </c>
      <c r="N1006" s="351"/>
    </row>
    <row r="1007" spans="1:14">
      <c r="A1007" s="113" t="s">
        <v>120</v>
      </c>
      <c r="B1007" s="113" t="s">
        <v>383</v>
      </c>
      <c r="C1007" s="113">
        <v>23</v>
      </c>
      <c r="D1007" s="113">
        <v>23.25</v>
      </c>
      <c r="E1007" s="113">
        <v>22.95</v>
      </c>
      <c r="F1007" s="113">
        <v>23.1</v>
      </c>
      <c r="G1007" s="113">
        <v>23.2</v>
      </c>
      <c r="H1007" s="113">
        <v>22.95</v>
      </c>
      <c r="I1007" s="113">
        <v>5686625</v>
      </c>
      <c r="J1007" s="113">
        <v>131529864.34999999</v>
      </c>
      <c r="K1007" s="115">
        <v>43525</v>
      </c>
      <c r="L1007" s="113">
        <v>6425</v>
      </c>
      <c r="M1007" s="113" t="s">
        <v>1253</v>
      </c>
      <c r="N1007" s="351"/>
    </row>
    <row r="1008" spans="1:14">
      <c r="A1008" s="113" t="s">
        <v>2268</v>
      </c>
      <c r="B1008" s="113" t="s">
        <v>383</v>
      </c>
      <c r="C1008" s="113">
        <v>172.15</v>
      </c>
      <c r="D1008" s="113">
        <v>179.8</v>
      </c>
      <c r="E1008" s="113">
        <v>172.15</v>
      </c>
      <c r="F1008" s="113">
        <v>177.75</v>
      </c>
      <c r="G1008" s="113">
        <v>178</v>
      </c>
      <c r="H1008" s="113">
        <v>172.5</v>
      </c>
      <c r="I1008" s="113">
        <v>33899</v>
      </c>
      <c r="J1008" s="113">
        <v>5979420.0499999998</v>
      </c>
      <c r="K1008" s="115">
        <v>43525</v>
      </c>
      <c r="L1008" s="113">
        <v>1911</v>
      </c>
      <c r="M1008" s="113" t="s">
        <v>2269</v>
      </c>
      <c r="N1008" s="351"/>
    </row>
    <row r="1009" spans="1:14">
      <c r="A1009" s="113" t="s">
        <v>3336</v>
      </c>
      <c r="B1009" s="113" t="s">
        <v>383</v>
      </c>
      <c r="C1009" s="113">
        <v>19.850000000000001</v>
      </c>
      <c r="D1009" s="113">
        <v>20.9</v>
      </c>
      <c r="E1009" s="113">
        <v>19.55</v>
      </c>
      <c r="F1009" s="113">
        <v>20.45</v>
      </c>
      <c r="G1009" s="113">
        <v>20.5</v>
      </c>
      <c r="H1009" s="113">
        <v>20.5</v>
      </c>
      <c r="I1009" s="113">
        <v>1026</v>
      </c>
      <c r="J1009" s="113">
        <v>20768.75</v>
      </c>
      <c r="K1009" s="115">
        <v>43525</v>
      </c>
      <c r="L1009" s="113">
        <v>32</v>
      </c>
      <c r="M1009" s="113" t="s">
        <v>3337</v>
      </c>
      <c r="N1009" s="351"/>
    </row>
    <row r="1010" spans="1:14">
      <c r="A1010" s="113" t="s">
        <v>3045</v>
      </c>
      <c r="B1010" s="113" t="s">
        <v>383</v>
      </c>
      <c r="C1010" s="113">
        <v>1133.5999999999999</v>
      </c>
      <c r="D1010" s="113">
        <v>1141.5899999999999</v>
      </c>
      <c r="E1010" s="113">
        <v>1133.5999999999999</v>
      </c>
      <c r="F1010" s="113">
        <v>1137.0999999999999</v>
      </c>
      <c r="G1010" s="113">
        <v>1136.5</v>
      </c>
      <c r="H1010" s="113">
        <v>1133.5999999999999</v>
      </c>
      <c r="I1010" s="113">
        <v>27681</v>
      </c>
      <c r="J1010" s="113">
        <v>31477831.52</v>
      </c>
      <c r="K1010" s="115">
        <v>43525</v>
      </c>
      <c r="L1010" s="113">
        <v>937</v>
      </c>
      <c r="M1010" s="113" t="s">
        <v>3046</v>
      </c>
      <c r="N1010" s="351"/>
    </row>
    <row r="1011" spans="1:14">
      <c r="A1011" s="113" t="s">
        <v>3623</v>
      </c>
      <c r="B1011" s="113" t="s">
        <v>383</v>
      </c>
      <c r="C1011" s="113">
        <v>12960</v>
      </c>
      <c r="D1011" s="113">
        <v>12960</v>
      </c>
      <c r="E1011" s="113">
        <v>12960</v>
      </c>
      <c r="F1011" s="113">
        <v>12960</v>
      </c>
      <c r="G1011" s="113">
        <v>12960</v>
      </c>
      <c r="H1011" s="113">
        <v>13018.01</v>
      </c>
      <c r="I1011" s="113">
        <v>1</v>
      </c>
      <c r="J1011" s="113">
        <v>12960</v>
      </c>
      <c r="K1011" s="115">
        <v>43525</v>
      </c>
      <c r="L1011" s="113">
        <v>1</v>
      </c>
      <c r="M1011" s="113" t="s">
        <v>3624</v>
      </c>
      <c r="N1011" s="351"/>
    </row>
    <row r="1012" spans="1:14">
      <c r="A1012" s="113" t="s">
        <v>1254</v>
      </c>
      <c r="B1012" s="113" t="s">
        <v>383</v>
      </c>
      <c r="C1012" s="113">
        <v>80.95</v>
      </c>
      <c r="D1012" s="113">
        <v>82.4</v>
      </c>
      <c r="E1012" s="113">
        <v>80</v>
      </c>
      <c r="F1012" s="113">
        <v>80.45</v>
      </c>
      <c r="G1012" s="113">
        <v>80.400000000000006</v>
      </c>
      <c r="H1012" s="113">
        <v>80.25</v>
      </c>
      <c r="I1012" s="113">
        <v>1282770</v>
      </c>
      <c r="J1012" s="113">
        <v>103837732.15000001</v>
      </c>
      <c r="K1012" s="115">
        <v>43525</v>
      </c>
      <c r="L1012" s="113">
        <v>7504</v>
      </c>
      <c r="M1012" s="113" t="s">
        <v>1255</v>
      </c>
      <c r="N1012" s="351"/>
    </row>
    <row r="1013" spans="1:14">
      <c r="A1013" s="113" t="s">
        <v>1256</v>
      </c>
      <c r="B1013" s="113" t="s">
        <v>383</v>
      </c>
      <c r="C1013" s="113">
        <v>1322.3</v>
      </c>
      <c r="D1013" s="113">
        <v>1333.6</v>
      </c>
      <c r="E1013" s="113">
        <v>1307.8</v>
      </c>
      <c r="F1013" s="113">
        <v>1323.4</v>
      </c>
      <c r="G1013" s="113">
        <v>1325</v>
      </c>
      <c r="H1013" s="113">
        <v>1320.7</v>
      </c>
      <c r="I1013" s="113">
        <v>583935</v>
      </c>
      <c r="J1013" s="113">
        <v>770953042</v>
      </c>
      <c r="K1013" s="115">
        <v>43525</v>
      </c>
      <c r="L1013" s="113">
        <v>20955</v>
      </c>
      <c r="M1013" s="113" t="s">
        <v>1257</v>
      </c>
      <c r="N1013" s="351"/>
    </row>
    <row r="1014" spans="1:14">
      <c r="A1014" s="113" t="s">
        <v>1258</v>
      </c>
      <c r="B1014" s="113" t="s">
        <v>383</v>
      </c>
      <c r="C1014" s="113">
        <v>6.45</v>
      </c>
      <c r="D1014" s="113">
        <v>6.8</v>
      </c>
      <c r="E1014" s="113">
        <v>6.3</v>
      </c>
      <c r="F1014" s="113">
        <v>6.5</v>
      </c>
      <c r="G1014" s="113">
        <v>6.5</v>
      </c>
      <c r="H1014" s="113">
        <v>6.3</v>
      </c>
      <c r="I1014" s="113">
        <v>326619</v>
      </c>
      <c r="J1014" s="113">
        <v>2142607</v>
      </c>
      <c r="K1014" s="115">
        <v>43525</v>
      </c>
      <c r="L1014" s="113">
        <v>495</v>
      </c>
      <c r="M1014" s="113" t="s">
        <v>1259</v>
      </c>
      <c r="N1014" s="351"/>
    </row>
    <row r="1015" spans="1:14">
      <c r="A1015" s="113" t="s">
        <v>3338</v>
      </c>
      <c r="B1015" s="113" t="s">
        <v>383</v>
      </c>
      <c r="C1015" s="113">
        <v>2.35</v>
      </c>
      <c r="D1015" s="113">
        <v>2.4</v>
      </c>
      <c r="E1015" s="113">
        <v>2.25</v>
      </c>
      <c r="F1015" s="113">
        <v>2.35</v>
      </c>
      <c r="G1015" s="113">
        <v>2.2999999999999998</v>
      </c>
      <c r="H1015" s="113">
        <v>2.2999999999999998</v>
      </c>
      <c r="I1015" s="113">
        <v>217050</v>
      </c>
      <c r="J1015" s="113">
        <v>502939.25</v>
      </c>
      <c r="K1015" s="115">
        <v>43525</v>
      </c>
      <c r="L1015" s="113">
        <v>162</v>
      </c>
      <c r="M1015" s="113" t="s">
        <v>3339</v>
      </c>
      <c r="N1015" s="351"/>
    </row>
    <row r="1016" spans="1:14">
      <c r="A1016" s="113" t="s">
        <v>1260</v>
      </c>
      <c r="B1016" s="113" t="s">
        <v>383</v>
      </c>
      <c r="C1016" s="113">
        <v>1257.2</v>
      </c>
      <c r="D1016" s="113">
        <v>1316</v>
      </c>
      <c r="E1016" s="113">
        <v>1247.95</v>
      </c>
      <c r="F1016" s="113">
        <v>1305.05</v>
      </c>
      <c r="G1016" s="113">
        <v>1313</v>
      </c>
      <c r="H1016" s="113">
        <v>1249.25</v>
      </c>
      <c r="I1016" s="113">
        <v>19454</v>
      </c>
      <c r="J1016" s="113">
        <v>25039275.75</v>
      </c>
      <c r="K1016" s="115">
        <v>43525</v>
      </c>
      <c r="L1016" s="113">
        <v>1593</v>
      </c>
      <c r="M1016" s="113" t="s">
        <v>1261</v>
      </c>
      <c r="N1016" s="351"/>
    </row>
    <row r="1017" spans="1:14">
      <c r="A1017" s="113" t="s">
        <v>1262</v>
      </c>
      <c r="B1017" s="113" t="s">
        <v>383</v>
      </c>
      <c r="C1017" s="113">
        <v>699.75</v>
      </c>
      <c r="D1017" s="113">
        <v>726.9</v>
      </c>
      <c r="E1017" s="113">
        <v>691.1</v>
      </c>
      <c r="F1017" s="113">
        <v>699.25</v>
      </c>
      <c r="G1017" s="113">
        <v>700</v>
      </c>
      <c r="H1017" s="113">
        <v>685.75</v>
      </c>
      <c r="I1017" s="113">
        <v>3894</v>
      </c>
      <c r="J1017" s="113">
        <v>2766071</v>
      </c>
      <c r="K1017" s="115">
        <v>43525</v>
      </c>
      <c r="L1017" s="113">
        <v>277</v>
      </c>
      <c r="M1017" s="113" t="s">
        <v>1263</v>
      </c>
      <c r="N1017" s="351"/>
    </row>
    <row r="1018" spans="1:14">
      <c r="A1018" s="113" t="s">
        <v>1264</v>
      </c>
      <c r="B1018" s="113" t="s">
        <v>383</v>
      </c>
      <c r="C1018" s="113">
        <v>38.4</v>
      </c>
      <c r="D1018" s="113">
        <v>39</v>
      </c>
      <c r="E1018" s="113">
        <v>38.049999999999997</v>
      </c>
      <c r="F1018" s="113">
        <v>38.799999999999997</v>
      </c>
      <c r="G1018" s="113">
        <v>39</v>
      </c>
      <c r="H1018" s="113">
        <v>37.9</v>
      </c>
      <c r="I1018" s="113">
        <v>62732</v>
      </c>
      <c r="J1018" s="113">
        <v>2421786.2000000002</v>
      </c>
      <c r="K1018" s="115">
        <v>43525</v>
      </c>
      <c r="L1018" s="113">
        <v>595</v>
      </c>
      <c r="M1018" s="113" t="s">
        <v>1265</v>
      </c>
      <c r="N1018" s="351"/>
    </row>
    <row r="1019" spans="1:14">
      <c r="A1019" s="113" t="s">
        <v>2595</v>
      </c>
      <c r="B1019" s="113" t="s">
        <v>383</v>
      </c>
      <c r="C1019" s="113">
        <v>5.65</v>
      </c>
      <c r="D1019" s="113">
        <v>5.85</v>
      </c>
      <c r="E1019" s="113">
        <v>5.55</v>
      </c>
      <c r="F1019" s="113">
        <v>5.75</v>
      </c>
      <c r="G1019" s="113">
        <v>5.7</v>
      </c>
      <c r="H1019" s="113">
        <v>5.6</v>
      </c>
      <c r="I1019" s="113">
        <v>127386</v>
      </c>
      <c r="J1019" s="113">
        <v>724225.8</v>
      </c>
      <c r="K1019" s="115">
        <v>43525</v>
      </c>
      <c r="L1019" s="113">
        <v>176</v>
      </c>
      <c r="M1019" s="113" t="s">
        <v>2596</v>
      </c>
      <c r="N1019" s="351"/>
    </row>
    <row r="1020" spans="1:14">
      <c r="A1020" s="113" t="s">
        <v>3256</v>
      </c>
      <c r="B1020" s="113" t="s">
        <v>383</v>
      </c>
      <c r="C1020" s="113">
        <v>1.45</v>
      </c>
      <c r="D1020" s="113">
        <v>1.45</v>
      </c>
      <c r="E1020" s="113">
        <v>1.4</v>
      </c>
      <c r="F1020" s="113">
        <v>1.45</v>
      </c>
      <c r="G1020" s="113">
        <v>1.45</v>
      </c>
      <c r="H1020" s="113">
        <v>1.4</v>
      </c>
      <c r="I1020" s="113">
        <v>56867</v>
      </c>
      <c r="J1020" s="113">
        <v>82016.5</v>
      </c>
      <c r="K1020" s="115">
        <v>43525</v>
      </c>
      <c r="L1020" s="113">
        <v>56</v>
      </c>
      <c r="M1020" s="113" t="s">
        <v>3257</v>
      </c>
      <c r="N1020" s="351"/>
    </row>
    <row r="1021" spans="1:14">
      <c r="A1021" s="113" t="s">
        <v>1266</v>
      </c>
      <c r="B1021" s="113" t="s">
        <v>383</v>
      </c>
      <c r="C1021" s="113">
        <v>77.5</v>
      </c>
      <c r="D1021" s="113">
        <v>78.45</v>
      </c>
      <c r="E1021" s="113">
        <v>76.5</v>
      </c>
      <c r="F1021" s="113">
        <v>77.349999999999994</v>
      </c>
      <c r="G1021" s="113">
        <v>77.25</v>
      </c>
      <c r="H1021" s="113">
        <v>76.25</v>
      </c>
      <c r="I1021" s="113">
        <v>14620</v>
      </c>
      <c r="J1021" s="113">
        <v>1130742.3500000001</v>
      </c>
      <c r="K1021" s="115">
        <v>43525</v>
      </c>
      <c r="L1021" s="113">
        <v>343</v>
      </c>
      <c r="M1021" s="113" t="s">
        <v>1267</v>
      </c>
      <c r="N1021" s="351"/>
    </row>
    <row r="1022" spans="1:14">
      <c r="A1022" s="113" t="s">
        <v>3353</v>
      </c>
      <c r="B1022" s="113" t="s">
        <v>383</v>
      </c>
      <c r="C1022" s="113">
        <v>38.799999999999997</v>
      </c>
      <c r="D1022" s="113">
        <v>38.799999999999997</v>
      </c>
      <c r="E1022" s="113">
        <v>37.549999999999997</v>
      </c>
      <c r="F1022" s="113">
        <v>38</v>
      </c>
      <c r="G1022" s="113">
        <v>38</v>
      </c>
      <c r="H1022" s="113">
        <v>36.35</v>
      </c>
      <c r="I1022" s="113">
        <v>1767</v>
      </c>
      <c r="J1022" s="113">
        <v>67306.7</v>
      </c>
      <c r="K1022" s="115">
        <v>43525</v>
      </c>
      <c r="L1022" s="113">
        <v>24</v>
      </c>
      <c r="M1022" s="113" t="s">
        <v>3354</v>
      </c>
      <c r="N1022" s="351"/>
    </row>
    <row r="1023" spans="1:14">
      <c r="A1023" s="113" t="s">
        <v>1860</v>
      </c>
      <c r="B1023" s="113" t="s">
        <v>383</v>
      </c>
      <c r="C1023" s="113">
        <v>61.7</v>
      </c>
      <c r="D1023" s="113">
        <v>64.2</v>
      </c>
      <c r="E1023" s="113">
        <v>61.25</v>
      </c>
      <c r="F1023" s="113">
        <v>62.9</v>
      </c>
      <c r="G1023" s="113">
        <v>63.2</v>
      </c>
      <c r="H1023" s="113">
        <v>60.75</v>
      </c>
      <c r="I1023" s="113">
        <v>1002767</v>
      </c>
      <c r="J1023" s="113">
        <v>63302658.5</v>
      </c>
      <c r="K1023" s="115">
        <v>43525</v>
      </c>
      <c r="L1023" s="113">
        <v>15860</v>
      </c>
      <c r="M1023" s="113" t="s">
        <v>1248</v>
      </c>
      <c r="N1023" s="351"/>
    </row>
    <row r="1024" spans="1:14">
      <c r="A1024" s="113" t="s">
        <v>121</v>
      </c>
      <c r="B1024" s="113" t="s">
        <v>383</v>
      </c>
      <c r="C1024" s="113">
        <v>101.9</v>
      </c>
      <c r="D1024" s="113">
        <v>103.15</v>
      </c>
      <c r="E1024" s="113">
        <v>101.2</v>
      </c>
      <c r="F1024" s="113">
        <v>102.75</v>
      </c>
      <c r="G1024" s="113">
        <v>102.95</v>
      </c>
      <c r="H1024" s="113">
        <v>100.7</v>
      </c>
      <c r="I1024" s="113">
        <v>4748926</v>
      </c>
      <c r="J1024" s="113">
        <v>485672108.89999998</v>
      </c>
      <c r="K1024" s="115">
        <v>43525</v>
      </c>
      <c r="L1024" s="113">
        <v>16856</v>
      </c>
      <c r="M1024" s="113" t="s">
        <v>1268</v>
      </c>
      <c r="N1024" s="351"/>
    </row>
    <row r="1025" spans="1:14">
      <c r="A1025" s="113" t="s">
        <v>1269</v>
      </c>
      <c r="B1025" s="113" t="s">
        <v>383</v>
      </c>
      <c r="C1025" s="113">
        <v>134.19999999999999</v>
      </c>
      <c r="D1025" s="113">
        <v>145.44999999999999</v>
      </c>
      <c r="E1025" s="113">
        <v>134.19999999999999</v>
      </c>
      <c r="F1025" s="113">
        <v>140.1</v>
      </c>
      <c r="G1025" s="113">
        <v>139.9</v>
      </c>
      <c r="H1025" s="113">
        <v>133.35</v>
      </c>
      <c r="I1025" s="113">
        <v>2268709</v>
      </c>
      <c r="J1025" s="113">
        <v>319601513.14999998</v>
      </c>
      <c r="K1025" s="115">
        <v>43525</v>
      </c>
      <c r="L1025" s="113">
        <v>17674</v>
      </c>
      <c r="M1025" s="113" t="s">
        <v>1270</v>
      </c>
      <c r="N1025" s="351"/>
    </row>
    <row r="1026" spans="1:14">
      <c r="A1026" s="113" t="s">
        <v>3047</v>
      </c>
      <c r="B1026" s="113" t="s">
        <v>383</v>
      </c>
      <c r="C1026" s="113">
        <v>5.9</v>
      </c>
      <c r="D1026" s="113">
        <v>6.15</v>
      </c>
      <c r="E1026" s="113">
        <v>5.75</v>
      </c>
      <c r="F1026" s="113">
        <v>5.8</v>
      </c>
      <c r="G1026" s="113">
        <v>5.8</v>
      </c>
      <c r="H1026" s="113">
        <v>5.9</v>
      </c>
      <c r="I1026" s="113">
        <v>35937</v>
      </c>
      <c r="J1026" s="113">
        <v>212109.7</v>
      </c>
      <c r="K1026" s="115">
        <v>43525</v>
      </c>
      <c r="L1026" s="113">
        <v>76</v>
      </c>
      <c r="M1026" s="113" t="s">
        <v>3048</v>
      </c>
      <c r="N1026" s="351"/>
    </row>
    <row r="1027" spans="1:14">
      <c r="A1027" s="113" t="s">
        <v>2029</v>
      </c>
      <c r="B1027" s="113" t="s">
        <v>383</v>
      </c>
      <c r="C1027" s="113">
        <v>298.95</v>
      </c>
      <c r="D1027" s="113">
        <v>348.5</v>
      </c>
      <c r="E1027" s="113">
        <v>298.89999999999998</v>
      </c>
      <c r="F1027" s="113">
        <v>345.9</v>
      </c>
      <c r="G1027" s="113">
        <v>348.5</v>
      </c>
      <c r="H1027" s="113">
        <v>290.45</v>
      </c>
      <c r="I1027" s="113">
        <v>98064</v>
      </c>
      <c r="J1027" s="113">
        <v>32486011.149999999</v>
      </c>
      <c r="K1027" s="115">
        <v>43525</v>
      </c>
      <c r="L1027" s="113">
        <v>4221</v>
      </c>
      <c r="M1027" s="113" t="s">
        <v>2030</v>
      </c>
      <c r="N1027" s="351"/>
    </row>
    <row r="1028" spans="1:14">
      <c r="A1028" s="113" t="s">
        <v>1271</v>
      </c>
      <c r="B1028" s="113" t="s">
        <v>383</v>
      </c>
      <c r="C1028" s="113">
        <v>208.8</v>
      </c>
      <c r="D1028" s="113">
        <v>212.75</v>
      </c>
      <c r="E1028" s="113">
        <v>206</v>
      </c>
      <c r="F1028" s="113">
        <v>206.6</v>
      </c>
      <c r="G1028" s="113">
        <v>207</v>
      </c>
      <c r="H1028" s="113">
        <v>205.7</v>
      </c>
      <c r="I1028" s="113">
        <v>129675</v>
      </c>
      <c r="J1028" s="113">
        <v>27123364.25</v>
      </c>
      <c r="K1028" s="115">
        <v>43525</v>
      </c>
      <c r="L1028" s="113">
        <v>3827</v>
      </c>
      <c r="M1028" s="113" t="s">
        <v>1272</v>
      </c>
      <c r="N1028" s="351"/>
    </row>
    <row r="1029" spans="1:14">
      <c r="A1029" s="113" t="s">
        <v>3334</v>
      </c>
      <c r="B1029" s="113" t="s">
        <v>383</v>
      </c>
      <c r="C1029" s="113">
        <v>975.95</v>
      </c>
      <c r="D1029" s="113">
        <v>1010</v>
      </c>
      <c r="E1029" s="113">
        <v>972.75</v>
      </c>
      <c r="F1029" s="113">
        <v>1008.1</v>
      </c>
      <c r="G1029" s="113">
        <v>1007.75</v>
      </c>
      <c r="H1029" s="113">
        <v>998.75</v>
      </c>
      <c r="I1029" s="113">
        <v>551</v>
      </c>
      <c r="J1029" s="113">
        <v>551399.9</v>
      </c>
      <c r="K1029" s="115">
        <v>43525</v>
      </c>
      <c r="L1029" s="113">
        <v>63</v>
      </c>
      <c r="M1029" s="113" t="s">
        <v>3335</v>
      </c>
      <c r="N1029" s="351"/>
    </row>
    <row r="1030" spans="1:14">
      <c r="A1030" s="113" t="s">
        <v>3625</v>
      </c>
      <c r="B1030" s="113" t="s">
        <v>3181</v>
      </c>
      <c r="C1030" s="113">
        <v>1.2</v>
      </c>
      <c r="D1030" s="113">
        <v>1.25</v>
      </c>
      <c r="E1030" s="113">
        <v>1.1499999999999999</v>
      </c>
      <c r="F1030" s="113">
        <v>1.1499999999999999</v>
      </c>
      <c r="G1030" s="113">
        <v>1.25</v>
      </c>
      <c r="H1030" s="113">
        <v>1.2</v>
      </c>
      <c r="I1030" s="113">
        <v>4652</v>
      </c>
      <c r="J1030" s="113">
        <v>5443.1</v>
      </c>
      <c r="K1030" s="115">
        <v>43525</v>
      </c>
      <c r="L1030" s="113">
        <v>15</v>
      </c>
      <c r="M1030" s="113" t="s">
        <v>3626</v>
      </c>
      <c r="N1030" s="351"/>
    </row>
    <row r="1031" spans="1:14">
      <c r="A1031" s="113" t="s">
        <v>122</v>
      </c>
      <c r="B1031" s="113" t="s">
        <v>383</v>
      </c>
      <c r="C1031" s="113">
        <v>141.69999999999999</v>
      </c>
      <c r="D1031" s="113">
        <v>143.75</v>
      </c>
      <c r="E1031" s="113">
        <v>141.65</v>
      </c>
      <c r="F1031" s="113">
        <v>143</v>
      </c>
      <c r="G1031" s="113">
        <v>142.80000000000001</v>
      </c>
      <c r="H1031" s="113">
        <v>141.25</v>
      </c>
      <c r="I1031" s="113">
        <v>5657562</v>
      </c>
      <c r="J1031" s="113">
        <v>809186180.10000002</v>
      </c>
      <c r="K1031" s="115">
        <v>43525</v>
      </c>
      <c r="L1031" s="113">
        <v>58452</v>
      </c>
      <c r="M1031" s="113" t="s">
        <v>1273</v>
      </c>
      <c r="N1031" s="351"/>
    </row>
    <row r="1032" spans="1:14">
      <c r="A1032" s="113" t="s">
        <v>1274</v>
      </c>
      <c r="B1032" s="113" t="s">
        <v>383</v>
      </c>
      <c r="C1032" s="113">
        <v>341.75</v>
      </c>
      <c r="D1032" s="113">
        <v>346.8</v>
      </c>
      <c r="E1032" s="113">
        <v>338</v>
      </c>
      <c r="F1032" s="113">
        <v>341.55</v>
      </c>
      <c r="G1032" s="113">
        <v>339.5</v>
      </c>
      <c r="H1032" s="113">
        <v>338.35</v>
      </c>
      <c r="I1032" s="113">
        <v>8719</v>
      </c>
      <c r="J1032" s="113">
        <v>2978595.65</v>
      </c>
      <c r="K1032" s="115">
        <v>43525</v>
      </c>
      <c r="L1032" s="113">
        <v>607</v>
      </c>
      <c r="M1032" s="113" t="s">
        <v>1275</v>
      </c>
      <c r="N1032" s="351"/>
    </row>
    <row r="1033" spans="1:14">
      <c r="A1033" s="113" t="s">
        <v>2215</v>
      </c>
      <c r="B1033" s="113" t="s">
        <v>383</v>
      </c>
      <c r="C1033" s="113">
        <v>0.35</v>
      </c>
      <c r="D1033" s="113">
        <v>0.35</v>
      </c>
      <c r="E1033" s="113">
        <v>0.3</v>
      </c>
      <c r="F1033" s="113">
        <v>0.3</v>
      </c>
      <c r="G1033" s="113">
        <v>0.3</v>
      </c>
      <c r="H1033" s="113">
        <v>0.35</v>
      </c>
      <c r="I1033" s="113">
        <v>13770</v>
      </c>
      <c r="J1033" s="113">
        <v>4467.5</v>
      </c>
      <c r="K1033" s="115">
        <v>43525</v>
      </c>
      <c r="L1033" s="113">
        <v>10</v>
      </c>
      <c r="M1033" s="113" t="s">
        <v>2216</v>
      </c>
      <c r="N1033" s="351"/>
    </row>
    <row r="1034" spans="1:14">
      <c r="A1034" s="113" t="s">
        <v>1276</v>
      </c>
      <c r="B1034" s="113" t="s">
        <v>383</v>
      </c>
      <c r="C1034" s="113">
        <v>498.2</v>
      </c>
      <c r="D1034" s="113">
        <v>501.25</v>
      </c>
      <c r="E1034" s="113">
        <v>484</v>
      </c>
      <c r="F1034" s="113">
        <v>486.35</v>
      </c>
      <c r="G1034" s="113">
        <v>485.75</v>
      </c>
      <c r="H1034" s="113">
        <v>495.35</v>
      </c>
      <c r="I1034" s="113">
        <v>354204</v>
      </c>
      <c r="J1034" s="113">
        <v>173079479.94999999</v>
      </c>
      <c r="K1034" s="115">
        <v>43525</v>
      </c>
      <c r="L1034" s="113">
        <v>17092</v>
      </c>
      <c r="M1034" s="113" t="s">
        <v>1277</v>
      </c>
      <c r="N1034" s="351"/>
    </row>
    <row r="1035" spans="1:14">
      <c r="A1035" s="113" t="s">
        <v>1278</v>
      </c>
      <c r="B1035" s="113" t="s">
        <v>383</v>
      </c>
      <c r="C1035" s="113">
        <v>1115</v>
      </c>
      <c r="D1035" s="113">
        <v>1115.95</v>
      </c>
      <c r="E1035" s="113">
        <v>1074.4000000000001</v>
      </c>
      <c r="F1035" s="113">
        <v>1081.6500000000001</v>
      </c>
      <c r="G1035" s="113">
        <v>1074.4000000000001</v>
      </c>
      <c r="H1035" s="113">
        <v>1094.3</v>
      </c>
      <c r="I1035" s="113">
        <v>4438</v>
      </c>
      <c r="J1035" s="113">
        <v>4823379.55</v>
      </c>
      <c r="K1035" s="115">
        <v>43525</v>
      </c>
      <c r="L1035" s="113">
        <v>425</v>
      </c>
      <c r="M1035" s="113" t="s">
        <v>1279</v>
      </c>
      <c r="N1035" s="351"/>
    </row>
    <row r="1036" spans="1:14">
      <c r="A1036" s="113" t="s">
        <v>123</v>
      </c>
      <c r="B1036" s="113" t="s">
        <v>383</v>
      </c>
      <c r="C1036" s="113">
        <v>3521.9</v>
      </c>
      <c r="D1036" s="113">
        <v>3550.3</v>
      </c>
      <c r="E1036" s="113">
        <v>3491.15</v>
      </c>
      <c r="F1036" s="113">
        <v>3504.8</v>
      </c>
      <c r="G1036" s="113">
        <v>3515</v>
      </c>
      <c r="H1036" s="113">
        <v>3501.85</v>
      </c>
      <c r="I1036" s="113">
        <v>8558</v>
      </c>
      <c r="J1036" s="113">
        <v>30139514.350000001</v>
      </c>
      <c r="K1036" s="115">
        <v>43525</v>
      </c>
      <c r="L1036" s="113">
        <v>1746</v>
      </c>
      <c r="M1036" s="113" t="s">
        <v>1280</v>
      </c>
      <c r="N1036" s="351"/>
    </row>
    <row r="1037" spans="1:14">
      <c r="A1037" s="113" t="s">
        <v>204</v>
      </c>
      <c r="B1037" s="113" t="s">
        <v>383</v>
      </c>
      <c r="C1037" s="113">
        <v>175.1</v>
      </c>
      <c r="D1037" s="113">
        <v>179.3</v>
      </c>
      <c r="E1037" s="113">
        <v>174.55</v>
      </c>
      <c r="F1037" s="113">
        <v>178.4</v>
      </c>
      <c r="G1037" s="113">
        <v>179</v>
      </c>
      <c r="H1037" s="113">
        <v>174.6</v>
      </c>
      <c r="I1037" s="113">
        <v>1478380</v>
      </c>
      <c r="J1037" s="113">
        <v>262338905.44999999</v>
      </c>
      <c r="K1037" s="115">
        <v>43525</v>
      </c>
      <c r="L1037" s="113">
        <v>11398</v>
      </c>
      <c r="M1037" s="113" t="s">
        <v>1281</v>
      </c>
      <c r="N1037" s="351"/>
    </row>
    <row r="1038" spans="1:14">
      <c r="A1038" s="113" t="s">
        <v>3049</v>
      </c>
      <c r="B1038" s="113" t="s">
        <v>383</v>
      </c>
      <c r="C1038" s="113">
        <v>13.1</v>
      </c>
      <c r="D1038" s="113">
        <v>13.5</v>
      </c>
      <c r="E1038" s="113">
        <v>13.1</v>
      </c>
      <c r="F1038" s="113">
        <v>13.3</v>
      </c>
      <c r="G1038" s="113">
        <v>13.35</v>
      </c>
      <c r="H1038" s="113">
        <v>13.15</v>
      </c>
      <c r="I1038" s="113">
        <v>25502</v>
      </c>
      <c r="J1038" s="113">
        <v>340150.75</v>
      </c>
      <c r="K1038" s="115">
        <v>43525</v>
      </c>
      <c r="L1038" s="113">
        <v>116</v>
      </c>
      <c r="M1038" s="113" t="s">
        <v>3050</v>
      </c>
      <c r="N1038" s="351"/>
    </row>
    <row r="1039" spans="1:14">
      <c r="A1039" s="113" t="s">
        <v>2755</v>
      </c>
      <c r="B1039" s="113" t="s">
        <v>383</v>
      </c>
      <c r="C1039" s="113">
        <v>234.8</v>
      </c>
      <c r="D1039" s="113">
        <v>243.5</v>
      </c>
      <c r="E1039" s="113">
        <v>231.05</v>
      </c>
      <c r="F1039" s="113">
        <v>237.1</v>
      </c>
      <c r="G1039" s="113">
        <v>237</v>
      </c>
      <c r="H1039" s="113">
        <v>227.85</v>
      </c>
      <c r="I1039" s="113">
        <v>224234</v>
      </c>
      <c r="J1039" s="113">
        <v>53414481.200000003</v>
      </c>
      <c r="K1039" s="115">
        <v>43525</v>
      </c>
      <c r="L1039" s="113">
        <v>7168</v>
      </c>
      <c r="M1039" s="113" t="s">
        <v>2285</v>
      </c>
      <c r="N1039" s="351"/>
    </row>
    <row r="1040" spans="1:14">
      <c r="A1040" s="113" t="s">
        <v>2681</v>
      </c>
      <c r="B1040" s="113" t="s">
        <v>383</v>
      </c>
      <c r="C1040" s="113">
        <v>89.05</v>
      </c>
      <c r="D1040" s="113">
        <v>93.65</v>
      </c>
      <c r="E1040" s="113">
        <v>88.35</v>
      </c>
      <c r="F1040" s="113">
        <v>92.65</v>
      </c>
      <c r="G1040" s="113">
        <v>93</v>
      </c>
      <c r="H1040" s="113">
        <v>90.15</v>
      </c>
      <c r="I1040" s="113">
        <v>44039</v>
      </c>
      <c r="J1040" s="113">
        <v>4072141.3</v>
      </c>
      <c r="K1040" s="115">
        <v>43525</v>
      </c>
      <c r="L1040" s="113">
        <v>531</v>
      </c>
      <c r="M1040" s="113" t="s">
        <v>2682</v>
      </c>
      <c r="N1040" s="351"/>
    </row>
    <row r="1041" spans="1:14">
      <c r="A1041" s="113" t="s">
        <v>1282</v>
      </c>
      <c r="B1041" s="113" t="s">
        <v>383</v>
      </c>
      <c r="C1041" s="113">
        <v>205.85</v>
      </c>
      <c r="D1041" s="113">
        <v>207.95</v>
      </c>
      <c r="E1041" s="113">
        <v>205.2</v>
      </c>
      <c r="F1041" s="113">
        <v>205.8</v>
      </c>
      <c r="G1041" s="113">
        <v>205.6</v>
      </c>
      <c r="H1041" s="113">
        <v>205.75</v>
      </c>
      <c r="I1041" s="113">
        <v>181238</v>
      </c>
      <c r="J1041" s="113">
        <v>37304891</v>
      </c>
      <c r="K1041" s="115">
        <v>43525</v>
      </c>
      <c r="L1041" s="113">
        <v>3263</v>
      </c>
      <c r="M1041" s="113" t="s">
        <v>1283</v>
      </c>
      <c r="N1041" s="351"/>
    </row>
    <row r="1042" spans="1:14">
      <c r="A1042" s="113" t="s">
        <v>2089</v>
      </c>
      <c r="B1042" s="113" t="s">
        <v>3181</v>
      </c>
      <c r="C1042" s="113">
        <v>15.85</v>
      </c>
      <c r="D1042" s="113">
        <v>16.2</v>
      </c>
      <c r="E1042" s="113">
        <v>15</v>
      </c>
      <c r="F1042" s="113">
        <v>16.2</v>
      </c>
      <c r="G1042" s="113">
        <v>16.2</v>
      </c>
      <c r="H1042" s="113">
        <v>15.45</v>
      </c>
      <c r="I1042" s="113">
        <v>36535</v>
      </c>
      <c r="J1042" s="113">
        <v>585402.25</v>
      </c>
      <c r="K1042" s="115">
        <v>43525</v>
      </c>
      <c r="L1042" s="113">
        <v>87</v>
      </c>
      <c r="M1042" s="113" t="s">
        <v>2090</v>
      </c>
      <c r="N1042" s="351"/>
    </row>
    <row r="1043" spans="1:14">
      <c r="A1043" s="113" t="s">
        <v>1284</v>
      </c>
      <c r="B1043" s="113" t="s">
        <v>383</v>
      </c>
      <c r="C1043" s="113">
        <v>30.15</v>
      </c>
      <c r="D1043" s="113">
        <v>31.55</v>
      </c>
      <c r="E1043" s="113">
        <v>30.1</v>
      </c>
      <c r="F1043" s="113">
        <v>31.5</v>
      </c>
      <c r="G1043" s="113">
        <v>31.5</v>
      </c>
      <c r="H1043" s="113">
        <v>30.05</v>
      </c>
      <c r="I1043" s="113">
        <v>17692</v>
      </c>
      <c r="J1043" s="113">
        <v>551736.55000000005</v>
      </c>
      <c r="K1043" s="115">
        <v>43525</v>
      </c>
      <c r="L1043" s="113">
        <v>215</v>
      </c>
      <c r="M1043" s="113" t="s">
        <v>1285</v>
      </c>
      <c r="N1043" s="351"/>
    </row>
    <row r="1044" spans="1:14">
      <c r="A1044" s="113" t="s">
        <v>3357</v>
      </c>
      <c r="B1044" s="113" t="s">
        <v>3181</v>
      </c>
      <c r="C1044" s="113">
        <v>10.55</v>
      </c>
      <c r="D1044" s="113">
        <v>11.05</v>
      </c>
      <c r="E1044" s="113">
        <v>10.35</v>
      </c>
      <c r="F1044" s="113">
        <v>10.5</v>
      </c>
      <c r="G1044" s="113">
        <v>10.35</v>
      </c>
      <c r="H1044" s="113">
        <v>10.55</v>
      </c>
      <c r="I1044" s="113">
        <v>457</v>
      </c>
      <c r="J1044" s="113">
        <v>4786.1000000000004</v>
      </c>
      <c r="K1044" s="115">
        <v>43525</v>
      </c>
      <c r="L1044" s="113">
        <v>7</v>
      </c>
      <c r="M1044" s="113" t="s">
        <v>3358</v>
      </c>
      <c r="N1044" s="351"/>
    </row>
    <row r="1045" spans="1:14">
      <c r="A1045" s="113" t="s">
        <v>124</v>
      </c>
      <c r="B1045" s="113" t="s">
        <v>383</v>
      </c>
      <c r="C1045" s="113">
        <v>149.9</v>
      </c>
      <c r="D1045" s="113">
        <v>150.19999999999999</v>
      </c>
      <c r="E1045" s="113">
        <v>147.85</v>
      </c>
      <c r="F1045" s="113">
        <v>149.1</v>
      </c>
      <c r="G1045" s="113">
        <v>149.5</v>
      </c>
      <c r="H1045" s="113">
        <v>148.65</v>
      </c>
      <c r="I1045" s="113">
        <v>9764801</v>
      </c>
      <c r="J1045" s="113">
        <v>1453832844.45</v>
      </c>
      <c r="K1045" s="115">
        <v>43525</v>
      </c>
      <c r="L1045" s="113">
        <v>68358</v>
      </c>
      <c r="M1045" s="113" t="s">
        <v>1286</v>
      </c>
      <c r="N1045" s="351"/>
    </row>
    <row r="1046" spans="1:14">
      <c r="A1046" s="113" t="s">
        <v>1287</v>
      </c>
      <c r="B1046" s="113" t="s">
        <v>383</v>
      </c>
      <c r="C1046" s="113">
        <v>29.1</v>
      </c>
      <c r="D1046" s="113">
        <v>30.75</v>
      </c>
      <c r="E1046" s="113">
        <v>29.05</v>
      </c>
      <c r="F1046" s="113">
        <v>30.3</v>
      </c>
      <c r="G1046" s="113">
        <v>30</v>
      </c>
      <c r="H1046" s="113">
        <v>28.95</v>
      </c>
      <c r="I1046" s="113">
        <v>223927</v>
      </c>
      <c r="J1046" s="113">
        <v>6723315.0499999998</v>
      </c>
      <c r="K1046" s="115">
        <v>43525</v>
      </c>
      <c r="L1046" s="113">
        <v>672</v>
      </c>
      <c r="M1046" s="113" t="s">
        <v>1288</v>
      </c>
      <c r="N1046" s="351"/>
    </row>
    <row r="1047" spans="1:14">
      <c r="A1047" s="113" t="s">
        <v>3051</v>
      </c>
      <c r="B1047" s="113" t="s">
        <v>383</v>
      </c>
      <c r="C1047" s="113">
        <v>58.75</v>
      </c>
      <c r="D1047" s="113">
        <v>62.1</v>
      </c>
      <c r="E1047" s="113">
        <v>58.75</v>
      </c>
      <c r="F1047" s="113">
        <v>59.8</v>
      </c>
      <c r="G1047" s="113">
        <v>59.8</v>
      </c>
      <c r="H1047" s="113">
        <v>58.2</v>
      </c>
      <c r="I1047" s="113">
        <v>11110</v>
      </c>
      <c r="J1047" s="113">
        <v>667515.75</v>
      </c>
      <c r="K1047" s="115">
        <v>43525</v>
      </c>
      <c r="L1047" s="113">
        <v>233</v>
      </c>
      <c r="M1047" s="113" t="s">
        <v>3052</v>
      </c>
      <c r="N1047" s="351"/>
    </row>
    <row r="1048" spans="1:14">
      <c r="A1048" s="113" t="s">
        <v>2597</v>
      </c>
      <c r="B1048" s="113" t="s">
        <v>383</v>
      </c>
      <c r="C1048" s="113">
        <v>104.35</v>
      </c>
      <c r="D1048" s="113">
        <v>104.85</v>
      </c>
      <c r="E1048" s="113">
        <v>97.8</v>
      </c>
      <c r="F1048" s="113">
        <v>99.35</v>
      </c>
      <c r="G1048" s="113">
        <v>97.8</v>
      </c>
      <c r="H1048" s="113">
        <v>102.9</v>
      </c>
      <c r="I1048" s="113">
        <v>19037</v>
      </c>
      <c r="J1048" s="113">
        <v>1918056.3</v>
      </c>
      <c r="K1048" s="115">
        <v>43525</v>
      </c>
      <c r="L1048" s="113">
        <v>491</v>
      </c>
      <c r="M1048" s="113" t="s">
        <v>2598</v>
      </c>
      <c r="N1048" s="351"/>
    </row>
    <row r="1049" spans="1:14">
      <c r="A1049" s="113" t="s">
        <v>2456</v>
      </c>
      <c r="B1049" s="113" t="s">
        <v>383</v>
      </c>
      <c r="C1049" s="113">
        <v>7.6</v>
      </c>
      <c r="D1049" s="113">
        <v>8.4499999999999993</v>
      </c>
      <c r="E1049" s="113">
        <v>7.6</v>
      </c>
      <c r="F1049" s="113">
        <v>8.25</v>
      </c>
      <c r="G1049" s="113">
        <v>8.25</v>
      </c>
      <c r="H1049" s="113">
        <v>7.55</v>
      </c>
      <c r="I1049" s="113">
        <v>1005650</v>
      </c>
      <c r="J1049" s="113">
        <v>8184360.3499999996</v>
      </c>
      <c r="K1049" s="115">
        <v>43525</v>
      </c>
      <c r="L1049" s="113">
        <v>1202</v>
      </c>
      <c r="M1049" s="113" t="s">
        <v>2457</v>
      </c>
      <c r="N1049" s="351"/>
    </row>
    <row r="1050" spans="1:14">
      <c r="A1050" s="113" t="s">
        <v>1289</v>
      </c>
      <c r="B1050" s="113" t="s">
        <v>383</v>
      </c>
      <c r="C1050" s="113">
        <v>94.05</v>
      </c>
      <c r="D1050" s="113">
        <v>94.05</v>
      </c>
      <c r="E1050" s="113">
        <v>91.5</v>
      </c>
      <c r="F1050" s="113">
        <v>93</v>
      </c>
      <c r="G1050" s="113">
        <v>93</v>
      </c>
      <c r="H1050" s="113">
        <v>92</v>
      </c>
      <c r="I1050" s="113">
        <v>2558</v>
      </c>
      <c r="J1050" s="113">
        <v>237483.05</v>
      </c>
      <c r="K1050" s="115">
        <v>43525</v>
      </c>
      <c r="L1050" s="113">
        <v>52</v>
      </c>
      <c r="M1050" s="113" t="s">
        <v>1290</v>
      </c>
      <c r="N1050" s="351"/>
    </row>
    <row r="1051" spans="1:14">
      <c r="A1051" s="113" t="s">
        <v>1291</v>
      </c>
      <c r="B1051" s="113" t="s">
        <v>383</v>
      </c>
      <c r="C1051" s="113">
        <v>25.1</v>
      </c>
      <c r="D1051" s="113">
        <v>26.6</v>
      </c>
      <c r="E1051" s="113">
        <v>25.05</v>
      </c>
      <c r="F1051" s="113">
        <v>26.35</v>
      </c>
      <c r="G1051" s="113">
        <v>26.35</v>
      </c>
      <c r="H1051" s="113">
        <v>25.2</v>
      </c>
      <c r="I1051" s="113">
        <v>52917</v>
      </c>
      <c r="J1051" s="113">
        <v>1382754.95</v>
      </c>
      <c r="K1051" s="115">
        <v>43525</v>
      </c>
      <c r="L1051" s="113">
        <v>369</v>
      </c>
      <c r="M1051" s="113" t="s">
        <v>1292</v>
      </c>
      <c r="N1051" s="351"/>
    </row>
    <row r="1052" spans="1:14">
      <c r="A1052" s="113" t="s">
        <v>3053</v>
      </c>
      <c r="B1052" s="113" t="s">
        <v>383</v>
      </c>
      <c r="C1052" s="113">
        <v>23.05</v>
      </c>
      <c r="D1052" s="113">
        <v>24.9</v>
      </c>
      <c r="E1052" s="113">
        <v>23</v>
      </c>
      <c r="F1052" s="113">
        <v>24.25</v>
      </c>
      <c r="G1052" s="113">
        <v>24</v>
      </c>
      <c r="H1052" s="113">
        <v>23.25</v>
      </c>
      <c r="I1052" s="113">
        <v>18465</v>
      </c>
      <c r="J1052" s="113">
        <v>446789.85</v>
      </c>
      <c r="K1052" s="115">
        <v>43525</v>
      </c>
      <c r="L1052" s="113">
        <v>209</v>
      </c>
      <c r="M1052" s="113" t="s">
        <v>3054</v>
      </c>
      <c r="N1052" s="351"/>
    </row>
    <row r="1053" spans="1:14">
      <c r="A1053" s="113" t="s">
        <v>2458</v>
      </c>
      <c r="B1053" s="113" t="s">
        <v>383</v>
      </c>
      <c r="C1053" s="113">
        <v>14.55</v>
      </c>
      <c r="D1053" s="113">
        <v>14.75</v>
      </c>
      <c r="E1053" s="113">
        <v>14</v>
      </c>
      <c r="F1053" s="113">
        <v>14.5</v>
      </c>
      <c r="G1053" s="113">
        <v>14.35</v>
      </c>
      <c r="H1053" s="113">
        <v>14.35</v>
      </c>
      <c r="I1053" s="113">
        <v>37927</v>
      </c>
      <c r="J1053" s="113">
        <v>548883.65</v>
      </c>
      <c r="K1053" s="115">
        <v>43525</v>
      </c>
      <c r="L1053" s="113">
        <v>119</v>
      </c>
      <c r="M1053" s="113" t="s">
        <v>2459</v>
      </c>
      <c r="N1053" s="351"/>
    </row>
    <row r="1054" spans="1:14">
      <c r="A1054" s="113" t="s">
        <v>125</v>
      </c>
      <c r="B1054" s="113" t="s">
        <v>383</v>
      </c>
      <c r="C1054" s="113">
        <v>83.35</v>
      </c>
      <c r="D1054" s="113">
        <v>92.65</v>
      </c>
      <c r="E1054" s="113">
        <v>83.25</v>
      </c>
      <c r="F1054" s="113">
        <v>91.85</v>
      </c>
      <c r="G1054" s="113">
        <v>92.45</v>
      </c>
      <c r="H1054" s="113">
        <v>82.85</v>
      </c>
      <c r="I1054" s="113">
        <v>10621414</v>
      </c>
      <c r="J1054" s="113">
        <v>951247563.20000005</v>
      </c>
      <c r="K1054" s="115">
        <v>43525</v>
      </c>
      <c r="L1054" s="113">
        <v>32749</v>
      </c>
      <c r="M1054" s="113" t="s">
        <v>1293</v>
      </c>
      <c r="N1054" s="351"/>
    </row>
    <row r="1055" spans="1:14">
      <c r="A1055" s="113" t="s">
        <v>3055</v>
      </c>
      <c r="B1055" s="113" t="s">
        <v>383</v>
      </c>
      <c r="C1055" s="113">
        <v>163</v>
      </c>
      <c r="D1055" s="113">
        <v>163.5</v>
      </c>
      <c r="E1055" s="113">
        <v>158.5</v>
      </c>
      <c r="F1055" s="113">
        <v>162.19999999999999</v>
      </c>
      <c r="G1055" s="113">
        <v>162.69999999999999</v>
      </c>
      <c r="H1055" s="113">
        <v>160.05000000000001</v>
      </c>
      <c r="I1055" s="113">
        <v>9629</v>
      </c>
      <c r="J1055" s="113">
        <v>1554392.6</v>
      </c>
      <c r="K1055" s="115">
        <v>43525</v>
      </c>
      <c r="L1055" s="113">
        <v>321</v>
      </c>
      <c r="M1055" s="113" t="s">
        <v>3056</v>
      </c>
      <c r="N1055" s="351"/>
    </row>
    <row r="1056" spans="1:14">
      <c r="A1056" s="113" t="s">
        <v>313</v>
      </c>
      <c r="B1056" s="113" t="s">
        <v>383</v>
      </c>
      <c r="C1056" s="113">
        <v>70.05</v>
      </c>
      <c r="D1056" s="113">
        <v>75</v>
      </c>
      <c r="E1056" s="113">
        <v>70</v>
      </c>
      <c r="F1056" s="113">
        <v>74.849999999999994</v>
      </c>
      <c r="G1056" s="113">
        <v>74.599999999999994</v>
      </c>
      <c r="H1056" s="113">
        <v>69.8</v>
      </c>
      <c r="I1056" s="113">
        <v>94895</v>
      </c>
      <c r="J1056" s="113">
        <v>6947952</v>
      </c>
      <c r="K1056" s="115">
        <v>43525</v>
      </c>
      <c r="L1056" s="113">
        <v>939</v>
      </c>
      <c r="M1056" s="113" t="s">
        <v>1294</v>
      </c>
      <c r="N1056" s="351"/>
    </row>
    <row r="1057" spans="1:14">
      <c r="A1057" s="113" t="s">
        <v>2705</v>
      </c>
      <c r="B1057" s="113" t="s">
        <v>383</v>
      </c>
      <c r="C1057" s="113">
        <v>142.05000000000001</v>
      </c>
      <c r="D1057" s="113">
        <v>144</v>
      </c>
      <c r="E1057" s="113">
        <v>139.1</v>
      </c>
      <c r="F1057" s="113">
        <v>140.65</v>
      </c>
      <c r="G1057" s="113">
        <v>141</v>
      </c>
      <c r="H1057" s="113">
        <v>141.94999999999999</v>
      </c>
      <c r="I1057" s="113">
        <v>45728</v>
      </c>
      <c r="J1057" s="113">
        <v>6451022.5</v>
      </c>
      <c r="K1057" s="115">
        <v>43525</v>
      </c>
      <c r="L1057" s="113">
        <v>721</v>
      </c>
      <c r="M1057" s="113" t="s">
        <v>2706</v>
      </c>
      <c r="N1057" s="351"/>
    </row>
    <row r="1058" spans="1:14">
      <c r="A1058" s="113" t="s">
        <v>1295</v>
      </c>
      <c r="B1058" s="113" t="s">
        <v>383</v>
      </c>
      <c r="C1058" s="113">
        <v>39.35</v>
      </c>
      <c r="D1058" s="113">
        <v>39.6</v>
      </c>
      <c r="E1058" s="113">
        <v>38.799999999999997</v>
      </c>
      <c r="F1058" s="113">
        <v>39.25</v>
      </c>
      <c r="G1058" s="113">
        <v>38.9</v>
      </c>
      <c r="H1058" s="113">
        <v>39</v>
      </c>
      <c r="I1058" s="113">
        <v>34839</v>
      </c>
      <c r="J1058" s="113">
        <v>1368466.5</v>
      </c>
      <c r="K1058" s="115">
        <v>43525</v>
      </c>
      <c r="L1058" s="113">
        <v>181</v>
      </c>
      <c r="M1058" s="113" t="s">
        <v>1296</v>
      </c>
      <c r="N1058" s="351"/>
    </row>
    <row r="1059" spans="1:14">
      <c r="A1059" s="113" t="s">
        <v>3431</v>
      </c>
      <c r="B1059" s="113" t="s">
        <v>383</v>
      </c>
      <c r="C1059" s="113">
        <v>148</v>
      </c>
      <c r="D1059" s="113">
        <v>150</v>
      </c>
      <c r="E1059" s="113">
        <v>140</v>
      </c>
      <c r="F1059" s="113">
        <v>144.65</v>
      </c>
      <c r="G1059" s="113">
        <v>144.85</v>
      </c>
      <c r="H1059" s="113">
        <v>142.1</v>
      </c>
      <c r="I1059" s="113">
        <v>362</v>
      </c>
      <c r="J1059" s="113">
        <v>53394.75</v>
      </c>
      <c r="K1059" s="115">
        <v>43525</v>
      </c>
      <c r="L1059" s="113">
        <v>19</v>
      </c>
      <c r="M1059" s="113" t="s">
        <v>3432</v>
      </c>
      <c r="N1059" s="351"/>
    </row>
    <row r="1060" spans="1:14">
      <c r="A1060" s="113" t="s">
        <v>2345</v>
      </c>
      <c r="B1060" s="113" t="s">
        <v>383</v>
      </c>
      <c r="C1060" s="113">
        <v>32.85</v>
      </c>
      <c r="D1060" s="113">
        <v>34.700000000000003</v>
      </c>
      <c r="E1060" s="113">
        <v>32.6</v>
      </c>
      <c r="F1060" s="113">
        <v>34.15</v>
      </c>
      <c r="G1060" s="113">
        <v>34.200000000000003</v>
      </c>
      <c r="H1060" s="113">
        <v>32.65</v>
      </c>
      <c r="I1060" s="113">
        <v>2259075</v>
      </c>
      <c r="J1060" s="113">
        <v>76732946.950000003</v>
      </c>
      <c r="K1060" s="115">
        <v>43525</v>
      </c>
      <c r="L1060" s="113">
        <v>6410</v>
      </c>
      <c r="M1060" s="113" t="s">
        <v>2346</v>
      </c>
      <c r="N1060" s="351"/>
    </row>
    <row r="1061" spans="1:14">
      <c r="A1061" s="113" t="s">
        <v>1297</v>
      </c>
      <c r="B1061" s="113" t="s">
        <v>383</v>
      </c>
      <c r="C1061" s="113">
        <v>214.8</v>
      </c>
      <c r="D1061" s="113">
        <v>220.7</v>
      </c>
      <c r="E1061" s="113">
        <v>213.95</v>
      </c>
      <c r="F1061" s="113">
        <v>217.3</v>
      </c>
      <c r="G1061" s="113">
        <v>218.85</v>
      </c>
      <c r="H1061" s="113">
        <v>215.4</v>
      </c>
      <c r="I1061" s="113">
        <v>28418</v>
      </c>
      <c r="J1061" s="113">
        <v>6197350.5999999996</v>
      </c>
      <c r="K1061" s="115">
        <v>43525</v>
      </c>
      <c r="L1061" s="113">
        <v>602</v>
      </c>
      <c r="M1061" s="113" t="s">
        <v>1298</v>
      </c>
      <c r="N1061" s="351"/>
    </row>
    <row r="1062" spans="1:14">
      <c r="A1062" s="113" t="s">
        <v>1299</v>
      </c>
      <c r="B1062" s="113" t="s">
        <v>383</v>
      </c>
      <c r="C1062" s="113">
        <v>831</v>
      </c>
      <c r="D1062" s="113">
        <v>855</v>
      </c>
      <c r="E1062" s="113">
        <v>831</v>
      </c>
      <c r="F1062" s="113">
        <v>837.45</v>
      </c>
      <c r="G1062" s="113">
        <v>839.95</v>
      </c>
      <c r="H1062" s="113">
        <v>818.05</v>
      </c>
      <c r="I1062" s="113">
        <v>14787</v>
      </c>
      <c r="J1062" s="113">
        <v>12435515.449999999</v>
      </c>
      <c r="K1062" s="115">
        <v>43525</v>
      </c>
      <c r="L1062" s="113">
        <v>1240</v>
      </c>
      <c r="M1062" s="113" t="s">
        <v>1300</v>
      </c>
      <c r="N1062" s="351"/>
    </row>
    <row r="1063" spans="1:14">
      <c r="A1063" s="113" t="s">
        <v>1971</v>
      </c>
      <c r="B1063" s="113" t="s">
        <v>3181</v>
      </c>
      <c r="C1063" s="113">
        <v>3.8</v>
      </c>
      <c r="D1063" s="113">
        <v>4</v>
      </c>
      <c r="E1063" s="113">
        <v>3.8</v>
      </c>
      <c r="F1063" s="113">
        <v>4</v>
      </c>
      <c r="G1063" s="113">
        <v>4</v>
      </c>
      <c r="H1063" s="113">
        <v>3.85</v>
      </c>
      <c r="I1063" s="113">
        <v>6118</v>
      </c>
      <c r="J1063" s="113">
        <v>23922.9</v>
      </c>
      <c r="K1063" s="115">
        <v>43525</v>
      </c>
      <c r="L1063" s="113">
        <v>14</v>
      </c>
      <c r="M1063" s="113" t="s">
        <v>1972</v>
      </c>
      <c r="N1063" s="351"/>
    </row>
    <row r="1064" spans="1:14">
      <c r="A1064" s="113" t="s">
        <v>2460</v>
      </c>
      <c r="B1064" s="113" t="s">
        <v>383</v>
      </c>
      <c r="C1064" s="113">
        <v>12.25</v>
      </c>
      <c r="D1064" s="113">
        <v>13.1</v>
      </c>
      <c r="E1064" s="113">
        <v>12.25</v>
      </c>
      <c r="F1064" s="113">
        <v>13.05</v>
      </c>
      <c r="G1064" s="113">
        <v>13.1</v>
      </c>
      <c r="H1064" s="113">
        <v>12.25</v>
      </c>
      <c r="I1064" s="113">
        <v>9082</v>
      </c>
      <c r="J1064" s="113">
        <v>115300.45</v>
      </c>
      <c r="K1064" s="115">
        <v>43525</v>
      </c>
      <c r="L1064" s="113">
        <v>127</v>
      </c>
      <c r="M1064" s="113" t="s">
        <v>2461</v>
      </c>
      <c r="N1064" s="351"/>
    </row>
    <row r="1065" spans="1:14">
      <c r="A1065" s="113" t="s">
        <v>2599</v>
      </c>
      <c r="B1065" s="113" t="s">
        <v>383</v>
      </c>
      <c r="C1065" s="113">
        <v>7.25</v>
      </c>
      <c r="D1065" s="113">
        <v>7.9</v>
      </c>
      <c r="E1065" s="113">
        <v>7.25</v>
      </c>
      <c r="F1065" s="113">
        <v>7.7</v>
      </c>
      <c r="G1065" s="113">
        <v>7.75</v>
      </c>
      <c r="H1065" s="113">
        <v>7.3</v>
      </c>
      <c r="I1065" s="113">
        <v>32734</v>
      </c>
      <c r="J1065" s="113">
        <v>250653.15</v>
      </c>
      <c r="K1065" s="115">
        <v>43525</v>
      </c>
      <c r="L1065" s="113">
        <v>128</v>
      </c>
      <c r="M1065" s="113" t="s">
        <v>2600</v>
      </c>
      <c r="N1065" s="351"/>
    </row>
    <row r="1066" spans="1:14">
      <c r="A1066" s="113" t="s">
        <v>228</v>
      </c>
      <c r="B1066" s="113" t="s">
        <v>383</v>
      </c>
      <c r="C1066" s="113">
        <v>22187</v>
      </c>
      <c r="D1066" s="113">
        <v>22575.200000000001</v>
      </c>
      <c r="E1066" s="113">
        <v>22170</v>
      </c>
      <c r="F1066" s="113">
        <v>22246.5</v>
      </c>
      <c r="G1066" s="113">
        <v>22218.55</v>
      </c>
      <c r="H1066" s="113">
        <v>22287.35</v>
      </c>
      <c r="I1066" s="113">
        <v>32964</v>
      </c>
      <c r="J1066" s="113">
        <v>736708995.95000005</v>
      </c>
      <c r="K1066" s="115">
        <v>43525</v>
      </c>
      <c r="L1066" s="113">
        <v>11522</v>
      </c>
      <c r="M1066" s="113" t="s">
        <v>1301</v>
      </c>
      <c r="N1066" s="351"/>
    </row>
    <row r="1067" spans="1:14">
      <c r="A1067" s="113" t="s">
        <v>2344</v>
      </c>
      <c r="B1067" s="113" t="s">
        <v>383</v>
      </c>
      <c r="C1067" s="113">
        <v>300.05</v>
      </c>
      <c r="D1067" s="113">
        <v>301</v>
      </c>
      <c r="E1067" s="113">
        <v>298.8</v>
      </c>
      <c r="F1067" s="113">
        <v>299.14999999999998</v>
      </c>
      <c r="G1067" s="113">
        <v>299</v>
      </c>
      <c r="H1067" s="113">
        <v>300.3</v>
      </c>
      <c r="I1067" s="113">
        <v>1685</v>
      </c>
      <c r="J1067" s="113">
        <v>505518.05</v>
      </c>
      <c r="K1067" s="115">
        <v>43525</v>
      </c>
      <c r="L1067" s="113">
        <v>28</v>
      </c>
      <c r="M1067" s="113" t="s">
        <v>1873</v>
      </c>
      <c r="N1067" s="351"/>
    </row>
    <row r="1068" spans="1:14">
      <c r="A1068" s="113" t="s">
        <v>3403</v>
      </c>
      <c r="B1068" s="113" t="s">
        <v>383</v>
      </c>
      <c r="C1068" s="113">
        <v>40.9</v>
      </c>
      <c r="D1068" s="113">
        <v>41.1</v>
      </c>
      <c r="E1068" s="113">
        <v>38.299999999999997</v>
      </c>
      <c r="F1068" s="113">
        <v>40.049999999999997</v>
      </c>
      <c r="G1068" s="113">
        <v>40.049999999999997</v>
      </c>
      <c r="H1068" s="113">
        <v>39.15</v>
      </c>
      <c r="I1068" s="113">
        <v>1406</v>
      </c>
      <c r="J1068" s="113">
        <v>57368.65</v>
      </c>
      <c r="K1068" s="115">
        <v>43525</v>
      </c>
      <c r="L1068" s="113">
        <v>19</v>
      </c>
      <c r="M1068" s="113" t="s">
        <v>3404</v>
      </c>
      <c r="N1068" s="351"/>
    </row>
    <row r="1069" spans="1:14">
      <c r="A1069" s="113" t="s">
        <v>2073</v>
      </c>
      <c r="B1069" s="113" t="s">
        <v>383</v>
      </c>
      <c r="C1069" s="113">
        <v>29.95</v>
      </c>
      <c r="D1069" s="113">
        <v>30</v>
      </c>
      <c r="E1069" s="113">
        <v>28.1</v>
      </c>
      <c r="F1069" s="113">
        <v>29.8</v>
      </c>
      <c r="G1069" s="113">
        <v>30</v>
      </c>
      <c r="H1069" s="113">
        <v>28.45</v>
      </c>
      <c r="I1069" s="113">
        <v>7948</v>
      </c>
      <c r="J1069" s="113">
        <v>233380.5</v>
      </c>
      <c r="K1069" s="115">
        <v>43525</v>
      </c>
      <c r="L1069" s="113">
        <v>58</v>
      </c>
      <c r="M1069" s="113" t="s">
        <v>2074</v>
      </c>
      <c r="N1069" s="351"/>
    </row>
    <row r="1070" spans="1:14">
      <c r="A1070" s="113" t="s">
        <v>1302</v>
      </c>
      <c r="B1070" s="113" t="s">
        <v>383</v>
      </c>
      <c r="C1070" s="113">
        <v>202</v>
      </c>
      <c r="D1070" s="113">
        <v>205</v>
      </c>
      <c r="E1070" s="113">
        <v>196.95</v>
      </c>
      <c r="F1070" s="113">
        <v>199.3</v>
      </c>
      <c r="G1070" s="113">
        <v>198.7</v>
      </c>
      <c r="H1070" s="113">
        <v>201.2</v>
      </c>
      <c r="I1070" s="113">
        <v>77505</v>
      </c>
      <c r="J1070" s="113">
        <v>15573135.6</v>
      </c>
      <c r="K1070" s="115">
        <v>43525</v>
      </c>
      <c r="L1070" s="113">
        <v>1682</v>
      </c>
      <c r="M1070" s="113" t="s">
        <v>1303</v>
      </c>
      <c r="N1070" s="351"/>
    </row>
    <row r="1071" spans="1:14">
      <c r="A1071" s="113" t="s">
        <v>1304</v>
      </c>
      <c r="B1071" s="113" t="s">
        <v>383</v>
      </c>
      <c r="C1071" s="113">
        <v>111.9</v>
      </c>
      <c r="D1071" s="113">
        <v>119.8</v>
      </c>
      <c r="E1071" s="113">
        <v>111.65</v>
      </c>
      <c r="F1071" s="113">
        <v>117.7</v>
      </c>
      <c r="G1071" s="113">
        <v>118.1</v>
      </c>
      <c r="H1071" s="113">
        <v>110.6</v>
      </c>
      <c r="I1071" s="113">
        <v>17988</v>
      </c>
      <c r="J1071" s="113">
        <v>2062900.35</v>
      </c>
      <c r="K1071" s="115">
        <v>43525</v>
      </c>
      <c r="L1071" s="113">
        <v>690</v>
      </c>
      <c r="M1071" s="113" t="s">
        <v>1305</v>
      </c>
      <c r="N1071" s="351"/>
    </row>
    <row r="1072" spans="1:14">
      <c r="A1072" s="113" t="s">
        <v>1306</v>
      </c>
      <c r="B1072" s="113" t="s">
        <v>383</v>
      </c>
      <c r="C1072" s="113">
        <v>191.45</v>
      </c>
      <c r="D1072" s="113">
        <v>199.9</v>
      </c>
      <c r="E1072" s="113">
        <v>187</v>
      </c>
      <c r="F1072" s="113">
        <v>192.9</v>
      </c>
      <c r="G1072" s="113">
        <v>192.9</v>
      </c>
      <c r="H1072" s="113">
        <v>191.45</v>
      </c>
      <c r="I1072" s="113">
        <v>52111</v>
      </c>
      <c r="J1072" s="113">
        <v>10116468.5</v>
      </c>
      <c r="K1072" s="115">
        <v>43525</v>
      </c>
      <c r="L1072" s="113">
        <v>1291</v>
      </c>
      <c r="M1072" s="113" t="s">
        <v>1307</v>
      </c>
      <c r="N1072" s="351"/>
    </row>
    <row r="1073" spans="1:14">
      <c r="A1073" s="113" t="s">
        <v>3416</v>
      </c>
      <c r="B1073" s="113" t="s">
        <v>3181</v>
      </c>
      <c r="C1073" s="113">
        <v>1.45</v>
      </c>
      <c r="D1073" s="113">
        <v>1.5</v>
      </c>
      <c r="E1073" s="113">
        <v>1.45</v>
      </c>
      <c r="F1073" s="113">
        <v>1.5</v>
      </c>
      <c r="G1073" s="113">
        <v>1.5</v>
      </c>
      <c r="H1073" s="113">
        <v>1.45</v>
      </c>
      <c r="I1073" s="113">
        <v>5396</v>
      </c>
      <c r="J1073" s="113">
        <v>8006.75</v>
      </c>
      <c r="K1073" s="115">
        <v>43525</v>
      </c>
      <c r="L1073" s="113">
        <v>12</v>
      </c>
      <c r="M1073" s="113" t="s">
        <v>3417</v>
      </c>
      <c r="N1073" s="351"/>
    </row>
    <row r="1074" spans="1:14">
      <c r="A1074" s="113" t="s">
        <v>2809</v>
      </c>
      <c r="B1074" s="113" t="s">
        <v>383</v>
      </c>
      <c r="C1074" s="113">
        <v>11.1</v>
      </c>
      <c r="D1074" s="113">
        <v>11.4</v>
      </c>
      <c r="E1074" s="113">
        <v>11.05</v>
      </c>
      <c r="F1074" s="113">
        <v>11.3</v>
      </c>
      <c r="G1074" s="113">
        <v>11.4</v>
      </c>
      <c r="H1074" s="113">
        <v>11</v>
      </c>
      <c r="I1074" s="113">
        <v>144710</v>
      </c>
      <c r="J1074" s="113">
        <v>1613728.55</v>
      </c>
      <c r="K1074" s="115">
        <v>43525</v>
      </c>
      <c r="L1074" s="113">
        <v>114</v>
      </c>
      <c r="M1074" s="113" t="s">
        <v>2810</v>
      </c>
      <c r="N1074" s="351"/>
    </row>
    <row r="1075" spans="1:14">
      <c r="A1075" s="113" t="s">
        <v>1308</v>
      </c>
      <c r="B1075" s="113" t="s">
        <v>383</v>
      </c>
      <c r="C1075" s="113">
        <v>230.4</v>
      </c>
      <c r="D1075" s="113">
        <v>236.65</v>
      </c>
      <c r="E1075" s="113">
        <v>225.4</v>
      </c>
      <c r="F1075" s="113">
        <v>234.9</v>
      </c>
      <c r="G1075" s="113">
        <v>234.8</v>
      </c>
      <c r="H1075" s="113">
        <v>228.2</v>
      </c>
      <c r="I1075" s="113">
        <v>465462</v>
      </c>
      <c r="J1075" s="113">
        <v>108676969.90000001</v>
      </c>
      <c r="K1075" s="115">
        <v>43525</v>
      </c>
      <c r="L1075" s="113">
        <v>8677</v>
      </c>
      <c r="M1075" s="113" t="s">
        <v>3057</v>
      </c>
      <c r="N1075" s="351"/>
    </row>
    <row r="1076" spans="1:14">
      <c r="A1076" s="113" t="s">
        <v>3058</v>
      </c>
      <c r="B1076" s="113" t="s">
        <v>383</v>
      </c>
      <c r="C1076" s="113">
        <v>6</v>
      </c>
      <c r="D1076" s="113">
        <v>6.25</v>
      </c>
      <c r="E1076" s="113">
        <v>5.7</v>
      </c>
      <c r="F1076" s="113">
        <v>5.75</v>
      </c>
      <c r="G1076" s="113">
        <v>5.7</v>
      </c>
      <c r="H1076" s="113">
        <v>6</v>
      </c>
      <c r="I1076" s="113">
        <v>342402</v>
      </c>
      <c r="J1076" s="113">
        <v>1992550.3999999999</v>
      </c>
      <c r="K1076" s="115">
        <v>43525</v>
      </c>
      <c r="L1076" s="113">
        <v>445</v>
      </c>
      <c r="M1076" s="113" t="s">
        <v>3059</v>
      </c>
      <c r="N1076" s="351"/>
    </row>
    <row r="1077" spans="1:14">
      <c r="A1077" s="113" t="s">
        <v>2811</v>
      </c>
      <c r="B1077" s="113" t="s">
        <v>383</v>
      </c>
      <c r="C1077" s="113">
        <v>25.2</v>
      </c>
      <c r="D1077" s="113">
        <v>26</v>
      </c>
      <c r="E1077" s="113">
        <v>25.2</v>
      </c>
      <c r="F1077" s="113">
        <v>25.75</v>
      </c>
      <c r="G1077" s="113">
        <v>25.8</v>
      </c>
      <c r="H1077" s="113">
        <v>25.15</v>
      </c>
      <c r="I1077" s="113">
        <v>187951</v>
      </c>
      <c r="J1077" s="113">
        <v>4825121.8499999996</v>
      </c>
      <c r="K1077" s="115">
        <v>43525</v>
      </c>
      <c r="L1077" s="113">
        <v>879</v>
      </c>
      <c r="M1077" s="113" t="s">
        <v>2812</v>
      </c>
      <c r="N1077" s="351"/>
    </row>
    <row r="1078" spans="1:14">
      <c r="A1078" s="113" t="s">
        <v>3060</v>
      </c>
      <c r="B1078" s="113" t="s">
        <v>383</v>
      </c>
      <c r="C1078" s="113">
        <v>40.9</v>
      </c>
      <c r="D1078" s="113">
        <v>41.4</v>
      </c>
      <c r="E1078" s="113">
        <v>40</v>
      </c>
      <c r="F1078" s="113">
        <v>40.549999999999997</v>
      </c>
      <c r="G1078" s="113">
        <v>40.6</v>
      </c>
      <c r="H1078" s="113">
        <v>39.9</v>
      </c>
      <c r="I1078" s="113">
        <v>17522</v>
      </c>
      <c r="J1078" s="113">
        <v>711307.85</v>
      </c>
      <c r="K1078" s="115">
        <v>43525</v>
      </c>
      <c r="L1078" s="113">
        <v>340</v>
      </c>
      <c r="M1078" s="113" t="s">
        <v>3061</v>
      </c>
      <c r="N1078" s="351"/>
    </row>
    <row r="1079" spans="1:14">
      <c r="A1079" s="113" t="s">
        <v>1969</v>
      </c>
      <c r="B1079" s="113" t="s">
        <v>383</v>
      </c>
      <c r="C1079" s="113">
        <v>9.85</v>
      </c>
      <c r="D1079" s="113">
        <v>10.6</v>
      </c>
      <c r="E1079" s="113">
        <v>9.5500000000000007</v>
      </c>
      <c r="F1079" s="113">
        <v>10.3</v>
      </c>
      <c r="G1079" s="113">
        <v>10.199999999999999</v>
      </c>
      <c r="H1079" s="113">
        <v>10.1</v>
      </c>
      <c r="I1079" s="113">
        <v>16518</v>
      </c>
      <c r="J1079" s="113">
        <v>168404.45</v>
      </c>
      <c r="K1079" s="115">
        <v>43525</v>
      </c>
      <c r="L1079" s="113">
        <v>123</v>
      </c>
      <c r="M1079" s="113" t="s">
        <v>1970</v>
      </c>
      <c r="N1079" s="351"/>
    </row>
    <row r="1080" spans="1:14">
      <c r="A1080" s="113" t="s">
        <v>348</v>
      </c>
      <c r="B1080" s="113" t="s">
        <v>383</v>
      </c>
      <c r="C1080" s="113">
        <v>71</v>
      </c>
      <c r="D1080" s="113">
        <v>73.5</v>
      </c>
      <c r="E1080" s="113">
        <v>70.7</v>
      </c>
      <c r="F1080" s="113">
        <v>72.3</v>
      </c>
      <c r="G1080" s="113">
        <v>72.25</v>
      </c>
      <c r="H1080" s="113">
        <v>70.650000000000006</v>
      </c>
      <c r="I1080" s="113">
        <v>8338836</v>
      </c>
      <c r="J1080" s="113">
        <v>602403757.60000002</v>
      </c>
      <c r="K1080" s="115">
        <v>43525</v>
      </c>
      <c r="L1080" s="113">
        <v>29021</v>
      </c>
      <c r="M1080" s="113" t="s">
        <v>1309</v>
      </c>
      <c r="N1080" s="351"/>
    </row>
    <row r="1081" spans="1:14">
      <c r="A1081" s="113" t="s">
        <v>1874</v>
      </c>
      <c r="B1081" s="113" t="s">
        <v>383</v>
      </c>
      <c r="C1081" s="113">
        <v>17.3</v>
      </c>
      <c r="D1081" s="113">
        <v>18.2</v>
      </c>
      <c r="E1081" s="113">
        <v>17.100000000000001</v>
      </c>
      <c r="F1081" s="113">
        <v>18.05</v>
      </c>
      <c r="G1081" s="113">
        <v>18.2</v>
      </c>
      <c r="H1081" s="113">
        <v>17.25</v>
      </c>
      <c r="I1081" s="113">
        <v>91726</v>
      </c>
      <c r="J1081" s="113">
        <v>1634111.1</v>
      </c>
      <c r="K1081" s="115">
        <v>43525</v>
      </c>
      <c r="L1081" s="113">
        <v>795</v>
      </c>
      <c r="M1081" s="113" t="s">
        <v>1875</v>
      </c>
      <c r="N1081" s="351"/>
    </row>
    <row r="1082" spans="1:14">
      <c r="A1082" s="113" t="s">
        <v>2462</v>
      </c>
      <c r="B1082" s="113" t="s">
        <v>3181</v>
      </c>
      <c r="C1082" s="113">
        <v>7.7</v>
      </c>
      <c r="D1082" s="113">
        <v>7.8</v>
      </c>
      <c r="E1082" s="113">
        <v>7.7</v>
      </c>
      <c r="F1082" s="113">
        <v>7.8</v>
      </c>
      <c r="G1082" s="113">
        <v>7.8</v>
      </c>
      <c r="H1082" s="113">
        <v>7.8</v>
      </c>
      <c r="I1082" s="113">
        <v>174</v>
      </c>
      <c r="J1082" s="113">
        <v>1342.2</v>
      </c>
      <c r="K1082" s="115">
        <v>43525</v>
      </c>
      <c r="L1082" s="113">
        <v>4</v>
      </c>
      <c r="M1082" s="113" t="s">
        <v>2463</v>
      </c>
      <c r="N1082" s="351"/>
    </row>
    <row r="1083" spans="1:14">
      <c r="A1083" s="113" t="s">
        <v>3173</v>
      </c>
      <c r="B1083" s="113" t="s">
        <v>383</v>
      </c>
      <c r="C1083" s="113">
        <v>260</v>
      </c>
      <c r="D1083" s="113">
        <v>260</v>
      </c>
      <c r="E1083" s="113">
        <v>250.5</v>
      </c>
      <c r="F1083" s="113">
        <v>250.95</v>
      </c>
      <c r="G1083" s="113">
        <v>250.5</v>
      </c>
      <c r="H1083" s="113">
        <v>255</v>
      </c>
      <c r="I1083" s="113">
        <v>1299</v>
      </c>
      <c r="J1083" s="113">
        <v>327492</v>
      </c>
      <c r="K1083" s="115">
        <v>43525</v>
      </c>
      <c r="L1083" s="113">
        <v>24</v>
      </c>
      <c r="M1083" s="113" t="s">
        <v>3174</v>
      </c>
      <c r="N1083" s="351"/>
    </row>
    <row r="1084" spans="1:14">
      <c r="A1084" s="113" t="s">
        <v>2601</v>
      </c>
      <c r="B1084" s="113" t="s">
        <v>383</v>
      </c>
      <c r="C1084" s="113">
        <v>11.65</v>
      </c>
      <c r="D1084" s="113">
        <v>12.5</v>
      </c>
      <c r="E1084" s="113">
        <v>11.6</v>
      </c>
      <c r="F1084" s="113">
        <v>12.5</v>
      </c>
      <c r="G1084" s="113">
        <v>12.5</v>
      </c>
      <c r="H1084" s="113">
        <v>11.9</v>
      </c>
      <c r="I1084" s="113">
        <v>1127</v>
      </c>
      <c r="J1084" s="113">
        <v>13847.85</v>
      </c>
      <c r="K1084" s="115">
        <v>43525</v>
      </c>
      <c r="L1084" s="113">
        <v>26</v>
      </c>
      <c r="M1084" s="113" t="s">
        <v>2602</v>
      </c>
      <c r="N1084" s="351"/>
    </row>
    <row r="1085" spans="1:14">
      <c r="A1085" s="113" t="s">
        <v>206</v>
      </c>
      <c r="B1085" s="113" t="s">
        <v>383</v>
      </c>
      <c r="C1085" s="113">
        <v>2319</v>
      </c>
      <c r="D1085" s="113">
        <v>2388.9</v>
      </c>
      <c r="E1085" s="113">
        <v>2319</v>
      </c>
      <c r="F1085" s="113">
        <v>2372</v>
      </c>
      <c r="G1085" s="113">
        <v>2366.0500000000002</v>
      </c>
      <c r="H1085" s="113">
        <v>2326.5500000000002</v>
      </c>
      <c r="I1085" s="113">
        <v>352540</v>
      </c>
      <c r="J1085" s="113">
        <v>835020006.14999998</v>
      </c>
      <c r="K1085" s="115">
        <v>43525</v>
      </c>
      <c r="L1085" s="113">
        <v>14066</v>
      </c>
      <c r="M1085" s="113" t="s">
        <v>1311</v>
      </c>
      <c r="N1085" s="351"/>
    </row>
    <row r="1086" spans="1:14">
      <c r="A1086" s="113" t="s">
        <v>1312</v>
      </c>
      <c r="B1086" s="113" t="s">
        <v>383</v>
      </c>
      <c r="C1086" s="113">
        <v>34.049999999999997</v>
      </c>
      <c r="D1086" s="113">
        <v>35.700000000000003</v>
      </c>
      <c r="E1086" s="113">
        <v>34.049999999999997</v>
      </c>
      <c r="F1086" s="113">
        <v>35.200000000000003</v>
      </c>
      <c r="G1086" s="113">
        <v>35.35</v>
      </c>
      <c r="H1086" s="113">
        <v>34.450000000000003</v>
      </c>
      <c r="I1086" s="113">
        <v>89684</v>
      </c>
      <c r="J1086" s="113">
        <v>3137734.45</v>
      </c>
      <c r="K1086" s="115">
        <v>43525</v>
      </c>
      <c r="L1086" s="113">
        <v>2924</v>
      </c>
      <c r="M1086" s="113" t="s">
        <v>1313</v>
      </c>
      <c r="N1086" s="351"/>
    </row>
    <row r="1087" spans="1:14">
      <c r="A1087" s="113" t="s">
        <v>1314</v>
      </c>
      <c r="B1087" s="113" t="s">
        <v>383</v>
      </c>
      <c r="C1087" s="113">
        <v>8.6999999999999993</v>
      </c>
      <c r="D1087" s="113">
        <v>8.85</v>
      </c>
      <c r="E1087" s="113">
        <v>8.4</v>
      </c>
      <c r="F1087" s="113">
        <v>8.6999999999999993</v>
      </c>
      <c r="G1087" s="113">
        <v>8.6</v>
      </c>
      <c r="H1087" s="113">
        <v>8.5</v>
      </c>
      <c r="I1087" s="113">
        <v>365048</v>
      </c>
      <c r="J1087" s="113">
        <v>3159830.55</v>
      </c>
      <c r="K1087" s="115">
        <v>43525</v>
      </c>
      <c r="L1087" s="113">
        <v>551</v>
      </c>
      <c r="M1087" s="113" t="s">
        <v>1315</v>
      </c>
      <c r="N1087" s="351"/>
    </row>
    <row r="1088" spans="1:14">
      <c r="A1088" s="113" t="s">
        <v>2813</v>
      </c>
      <c r="B1088" s="113" t="s">
        <v>383</v>
      </c>
      <c r="C1088" s="113">
        <v>52.1</v>
      </c>
      <c r="D1088" s="113">
        <v>52.8</v>
      </c>
      <c r="E1088" s="113">
        <v>50.25</v>
      </c>
      <c r="F1088" s="113">
        <v>51.25</v>
      </c>
      <c r="G1088" s="113">
        <v>51</v>
      </c>
      <c r="H1088" s="113">
        <v>51.2</v>
      </c>
      <c r="I1088" s="113">
        <v>47057</v>
      </c>
      <c r="J1088" s="113">
        <v>2437641.9500000002</v>
      </c>
      <c r="K1088" s="115">
        <v>43525</v>
      </c>
      <c r="L1088" s="113">
        <v>383</v>
      </c>
      <c r="M1088" s="113" t="s">
        <v>2814</v>
      </c>
      <c r="N1088" s="351"/>
    </row>
    <row r="1089" spans="1:14">
      <c r="A1089" s="113" t="s">
        <v>1316</v>
      </c>
      <c r="B1089" s="113" t="s">
        <v>383</v>
      </c>
      <c r="C1089" s="113">
        <v>658.8</v>
      </c>
      <c r="D1089" s="113">
        <v>674</v>
      </c>
      <c r="E1089" s="113">
        <v>657</v>
      </c>
      <c r="F1089" s="113">
        <v>669.05</v>
      </c>
      <c r="G1089" s="113">
        <v>669</v>
      </c>
      <c r="H1089" s="113">
        <v>655.20000000000005</v>
      </c>
      <c r="I1089" s="113">
        <v>197831</v>
      </c>
      <c r="J1089" s="113">
        <v>132118921.59999999</v>
      </c>
      <c r="K1089" s="115">
        <v>43525</v>
      </c>
      <c r="L1089" s="113">
        <v>6699</v>
      </c>
      <c r="M1089" s="113" t="s">
        <v>3062</v>
      </c>
      <c r="N1089" s="351"/>
    </row>
    <row r="1090" spans="1:14">
      <c r="A1090" s="113" t="s">
        <v>3258</v>
      </c>
      <c r="B1090" s="113" t="s">
        <v>383</v>
      </c>
      <c r="C1090" s="113">
        <v>20.7</v>
      </c>
      <c r="D1090" s="113">
        <v>20.9</v>
      </c>
      <c r="E1090" s="113">
        <v>19.350000000000001</v>
      </c>
      <c r="F1090" s="113">
        <v>20.399999999999999</v>
      </c>
      <c r="G1090" s="113">
        <v>20.9</v>
      </c>
      <c r="H1090" s="113">
        <v>19.95</v>
      </c>
      <c r="I1090" s="113">
        <v>8510</v>
      </c>
      <c r="J1090" s="113">
        <v>174597.65</v>
      </c>
      <c r="K1090" s="115">
        <v>43525</v>
      </c>
      <c r="L1090" s="113">
        <v>64</v>
      </c>
      <c r="M1090" s="113" t="s">
        <v>3259</v>
      </c>
      <c r="N1090" s="351"/>
    </row>
    <row r="1091" spans="1:14">
      <c r="A1091" s="113" t="s">
        <v>126</v>
      </c>
      <c r="B1091" s="113" t="s">
        <v>383</v>
      </c>
      <c r="C1091" s="113">
        <v>224.1</v>
      </c>
      <c r="D1091" s="113">
        <v>225.95</v>
      </c>
      <c r="E1091" s="113">
        <v>222.5</v>
      </c>
      <c r="F1091" s="113">
        <v>223.4</v>
      </c>
      <c r="G1091" s="113">
        <v>222.7</v>
      </c>
      <c r="H1091" s="113">
        <v>223.6</v>
      </c>
      <c r="I1091" s="113">
        <v>2027780</v>
      </c>
      <c r="J1091" s="113">
        <v>454996895.55000001</v>
      </c>
      <c r="K1091" s="115">
        <v>43525</v>
      </c>
      <c r="L1091" s="113">
        <v>21208</v>
      </c>
      <c r="M1091" s="113" t="s">
        <v>1317</v>
      </c>
      <c r="N1091" s="351"/>
    </row>
    <row r="1092" spans="1:14">
      <c r="A1092" s="113" t="s">
        <v>127</v>
      </c>
      <c r="B1092" s="113" t="s">
        <v>383</v>
      </c>
      <c r="C1092" s="113">
        <v>112.95</v>
      </c>
      <c r="D1092" s="113">
        <v>114.2</v>
      </c>
      <c r="E1092" s="113">
        <v>112.1</v>
      </c>
      <c r="F1092" s="113">
        <v>113.45</v>
      </c>
      <c r="G1092" s="113">
        <v>113.15</v>
      </c>
      <c r="H1092" s="113">
        <v>112.15</v>
      </c>
      <c r="I1092" s="113">
        <v>5956969</v>
      </c>
      <c r="J1092" s="113">
        <v>673822480.04999995</v>
      </c>
      <c r="K1092" s="115">
        <v>43525</v>
      </c>
      <c r="L1092" s="113">
        <v>21769</v>
      </c>
      <c r="M1092" s="113" t="s">
        <v>1318</v>
      </c>
      <c r="N1092" s="351"/>
    </row>
    <row r="1093" spans="1:14">
      <c r="A1093" s="113" t="s">
        <v>1319</v>
      </c>
      <c r="B1093" s="113" t="s">
        <v>383</v>
      </c>
      <c r="C1093" s="113">
        <v>3258.8</v>
      </c>
      <c r="D1093" s="113">
        <v>3324</v>
      </c>
      <c r="E1093" s="113">
        <v>3250</v>
      </c>
      <c r="F1093" s="113">
        <v>3299.45</v>
      </c>
      <c r="G1093" s="113">
        <v>3275</v>
      </c>
      <c r="H1093" s="113">
        <v>3237.4</v>
      </c>
      <c r="I1093" s="113">
        <v>23114</v>
      </c>
      <c r="J1093" s="113">
        <v>75943274.150000006</v>
      </c>
      <c r="K1093" s="115">
        <v>43525</v>
      </c>
      <c r="L1093" s="113">
        <v>3731</v>
      </c>
      <c r="M1093" s="113" t="s">
        <v>1320</v>
      </c>
      <c r="N1093" s="351"/>
    </row>
    <row r="1094" spans="1:14">
      <c r="A1094" s="113" t="s">
        <v>2815</v>
      </c>
      <c r="B1094" s="113" t="s">
        <v>383</v>
      </c>
      <c r="C1094" s="113">
        <v>66.05</v>
      </c>
      <c r="D1094" s="113">
        <v>70.900000000000006</v>
      </c>
      <c r="E1094" s="113">
        <v>64.2</v>
      </c>
      <c r="F1094" s="113">
        <v>69.849999999999994</v>
      </c>
      <c r="G1094" s="113">
        <v>69.099999999999994</v>
      </c>
      <c r="H1094" s="113">
        <v>66.05</v>
      </c>
      <c r="I1094" s="113">
        <v>259578</v>
      </c>
      <c r="J1094" s="113">
        <v>17970408.350000001</v>
      </c>
      <c r="K1094" s="115">
        <v>43525</v>
      </c>
      <c r="L1094" s="113">
        <v>2910</v>
      </c>
      <c r="M1094" s="113" t="s">
        <v>2816</v>
      </c>
      <c r="N1094" s="351"/>
    </row>
    <row r="1095" spans="1:14">
      <c r="A1095" s="113" t="s">
        <v>315</v>
      </c>
      <c r="B1095" s="113" t="s">
        <v>383</v>
      </c>
      <c r="C1095" s="113">
        <v>15</v>
      </c>
      <c r="D1095" s="113">
        <v>15.5</v>
      </c>
      <c r="E1095" s="113">
        <v>14.9</v>
      </c>
      <c r="F1095" s="113">
        <v>15.4</v>
      </c>
      <c r="G1095" s="113">
        <v>15.5</v>
      </c>
      <c r="H1095" s="113">
        <v>14.8</v>
      </c>
      <c r="I1095" s="113">
        <v>446437</v>
      </c>
      <c r="J1095" s="113">
        <v>6817541.9000000004</v>
      </c>
      <c r="K1095" s="115">
        <v>43525</v>
      </c>
      <c r="L1095" s="113">
        <v>1174</v>
      </c>
      <c r="M1095" s="113" t="s">
        <v>3063</v>
      </c>
      <c r="N1095" s="351"/>
    </row>
    <row r="1096" spans="1:14">
      <c r="A1096" s="113" t="s">
        <v>1321</v>
      </c>
      <c r="B1096" s="113" t="s">
        <v>383</v>
      </c>
      <c r="C1096" s="113">
        <v>87</v>
      </c>
      <c r="D1096" s="113">
        <v>89.8</v>
      </c>
      <c r="E1096" s="113">
        <v>76</v>
      </c>
      <c r="F1096" s="113">
        <v>79.349999999999994</v>
      </c>
      <c r="G1096" s="113">
        <v>79</v>
      </c>
      <c r="H1096" s="113">
        <v>84.8</v>
      </c>
      <c r="I1096" s="113">
        <v>1085054</v>
      </c>
      <c r="J1096" s="113">
        <v>89938938.400000006</v>
      </c>
      <c r="K1096" s="115">
        <v>43525</v>
      </c>
      <c r="L1096" s="113">
        <v>7298</v>
      </c>
      <c r="M1096" s="113" t="s">
        <v>1322</v>
      </c>
      <c r="N1096" s="351"/>
    </row>
    <row r="1097" spans="1:14">
      <c r="A1097" s="113" t="s">
        <v>207</v>
      </c>
      <c r="B1097" s="113" t="s">
        <v>383</v>
      </c>
      <c r="C1097" s="113">
        <v>10656</v>
      </c>
      <c r="D1097" s="113">
        <v>11000</v>
      </c>
      <c r="E1097" s="113">
        <v>10525.25</v>
      </c>
      <c r="F1097" s="113">
        <v>10950.85</v>
      </c>
      <c r="G1097" s="113">
        <v>10940</v>
      </c>
      <c r="H1097" s="113">
        <v>10762.6</v>
      </c>
      <c r="I1097" s="113">
        <v>2458</v>
      </c>
      <c r="J1097" s="113">
        <v>26638983.350000001</v>
      </c>
      <c r="K1097" s="115">
        <v>43525</v>
      </c>
      <c r="L1097" s="113">
        <v>1006</v>
      </c>
      <c r="M1097" s="113" t="s">
        <v>1323</v>
      </c>
      <c r="N1097" s="351"/>
    </row>
    <row r="1098" spans="1:14">
      <c r="A1098" s="113" t="s">
        <v>1324</v>
      </c>
      <c r="B1098" s="113" t="s">
        <v>383</v>
      </c>
      <c r="C1098" s="113">
        <v>135</v>
      </c>
      <c r="D1098" s="113">
        <v>142.4</v>
      </c>
      <c r="E1098" s="113">
        <v>133</v>
      </c>
      <c r="F1098" s="113">
        <v>140.6</v>
      </c>
      <c r="G1098" s="113">
        <v>140</v>
      </c>
      <c r="H1098" s="113">
        <v>134.1</v>
      </c>
      <c r="I1098" s="113">
        <v>9050</v>
      </c>
      <c r="J1098" s="113">
        <v>1247787.45</v>
      </c>
      <c r="K1098" s="115">
        <v>43525</v>
      </c>
      <c r="L1098" s="113">
        <v>112</v>
      </c>
      <c r="M1098" s="113" t="s">
        <v>1325</v>
      </c>
      <c r="N1098" s="351"/>
    </row>
    <row r="1099" spans="1:14">
      <c r="A1099" s="113" t="s">
        <v>1326</v>
      </c>
      <c r="B1099" s="113" t="s">
        <v>383</v>
      </c>
      <c r="C1099" s="113">
        <v>157</v>
      </c>
      <c r="D1099" s="113">
        <v>165.85</v>
      </c>
      <c r="E1099" s="113">
        <v>156.55000000000001</v>
      </c>
      <c r="F1099" s="113">
        <v>164.15</v>
      </c>
      <c r="G1099" s="113">
        <v>163.4</v>
      </c>
      <c r="H1099" s="113">
        <v>155.44999999999999</v>
      </c>
      <c r="I1099" s="113">
        <v>1021197</v>
      </c>
      <c r="J1099" s="113">
        <v>164847547.05000001</v>
      </c>
      <c r="K1099" s="115">
        <v>43525</v>
      </c>
      <c r="L1099" s="113">
        <v>17296</v>
      </c>
      <c r="M1099" s="113" t="s">
        <v>2562</v>
      </c>
      <c r="N1099" s="351"/>
    </row>
    <row r="1100" spans="1:14">
      <c r="A1100" s="113" t="s">
        <v>1327</v>
      </c>
      <c r="B1100" s="113" t="s">
        <v>383</v>
      </c>
      <c r="C1100" s="113">
        <v>635</v>
      </c>
      <c r="D1100" s="113">
        <v>644.9</v>
      </c>
      <c r="E1100" s="113">
        <v>605.35</v>
      </c>
      <c r="F1100" s="113">
        <v>616.29999999999995</v>
      </c>
      <c r="G1100" s="113">
        <v>614.95000000000005</v>
      </c>
      <c r="H1100" s="113">
        <v>623.5</v>
      </c>
      <c r="I1100" s="113">
        <v>24044</v>
      </c>
      <c r="J1100" s="113">
        <v>14904126.449999999</v>
      </c>
      <c r="K1100" s="115">
        <v>43525</v>
      </c>
      <c r="L1100" s="113">
        <v>2260</v>
      </c>
      <c r="M1100" s="113" t="s">
        <v>1328</v>
      </c>
      <c r="N1100" s="351"/>
    </row>
    <row r="1101" spans="1:14">
      <c r="A1101" s="113" t="s">
        <v>205</v>
      </c>
      <c r="B1101" s="113" t="s">
        <v>383</v>
      </c>
      <c r="C1101" s="113">
        <v>1151</v>
      </c>
      <c r="D1101" s="113">
        <v>1158.75</v>
      </c>
      <c r="E1101" s="113">
        <v>1132.0999999999999</v>
      </c>
      <c r="F1101" s="113">
        <v>1144.1500000000001</v>
      </c>
      <c r="G1101" s="113">
        <v>1142.5</v>
      </c>
      <c r="H1101" s="113">
        <v>1152.45</v>
      </c>
      <c r="I1101" s="113">
        <v>359987</v>
      </c>
      <c r="J1101" s="113">
        <v>412170326</v>
      </c>
      <c r="K1101" s="115">
        <v>43525</v>
      </c>
      <c r="L1101" s="113">
        <v>16706</v>
      </c>
      <c r="M1101" s="113" t="s">
        <v>1329</v>
      </c>
      <c r="N1101" s="351"/>
    </row>
    <row r="1102" spans="1:14">
      <c r="A1102" s="113" t="s">
        <v>1330</v>
      </c>
      <c r="B1102" s="113" t="s">
        <v>383</v>
      </c>
      <c r="C1102" s="113">
        <v>922.3</v>
      </c>
      <c r="D1102" s="113">
        <v>945</v>
      </c>
      <c r="E1102" s="113">
        <v>921.25</v>
      </c>
      <c r="F1102" s="113">
        <v>930.15</v>
      </c>
      <c r="G1102" s="113">
        <v>930</v>
      </c>
      <c r="H1102" s="113">
        <v>922.3</v>
      </c>
      <c r="I1102" s="113">
        <v>315797</v>
      </c>
      <c r="J1102" s="113">
        <v>293424088.69999999</v>
      </c>
      <c r="K1102" s="115">
        <v>43525</v>
      </c>
      <c r="L1102" s="113">
        <v>8229</v>
      </c>
      <c r="M1102" s="113" t="s">
        <v>1331</v>
      </c>
      <c r="N1102" s="351"/>
    </row>
    <row r="1103" spans="1:14">
      <c r="A1103" s="113" t="s">
        <v>3260</v>
      </c>
      <c r="B1103" s="113" t="s">
        <v>383</v>
      </c>
      <c r="C1103" s="113">
        <v>2149</v>
      </c>
      <c r="D1103" s="113">
        <v>2149</v>
      </c>
      <c r="E1103" s="113">
        <v>2090</v>
      </c>
      <c r="F1103" s="113">
        <v>2099.4499999999998</v>
      </c>
      <c r="G1103" s="113">
        <v>2111</v>
      </c>
      <c r="H1103" s="113">
        <v>2118.35</v>
      </c>
      <c r="I1103" s="113">
        <v>181</v>
      </c>
      <c r="J1103" s="113">
        <v>384576.65</v>
      </c>
      <c r="K1103" s="115">
        <v>43525</v>
      </c>
      <c r="L1103" s="113">
        <v>70</v>
      </c>
      <c r="M1103" s="113" t="s">
        <v>3261</v>
      </c>
      <c r="N1103" s="351"/>
    </row>
    <row r="1104" spans="1:14">
      <c r="A1104" s="113" t="s">
        <v>3064</v>
      </c>
      <c r="B1104" s="113" t="s">
        <v>3181</v>
      </c>
      <c r="C1104" s="113">
        <v>6.5</v>
      </c>
      <c r="D1104" s="113">
        <v>6.5</v>
      </c>
      <c r="E1104" s="113">
        <v>6.15</v>
      </c>
      <c r="F1104" s="113">
        <v>6.35</v>
      </c>
      <c r="G1104" s="113">
        <v>6.5</v>
      </c>
      <c r="H1104" s="113">
        <v>6.2</v>
      </c>
      <c r="I1104" s="113">
        <v>22133</v>
      </c>
      <c r="J1104" s="113">
        <v>137610.15</v>
      </c>
      <c r="K1104" s="115">
        <v>43525</v>
      </c>
      <c r="L1104" s="113">
        <v>30</v>
      </c>
      <c r="M1104" s="113" t="s">
        <v>3065</v>
      </c>
      <c r="N1104" s="351"/>
    </row>
    <row r="1105" spans="1:14">
      <c r="A1105" s="113" t="s">
        <v>2164</v>
      </c>
      <c r="B1105" s="113" t="s">
        <v>383</v>
      </c>
      <c r="C1105" s="113">
        <v>128.94999999999999</v>
      </c>
      <c r="D1105" s="113">
        <v>136.25</v>
      </c>
      <c r="E1105" s="113">
        <v>128.9</v>
      </c>
      <c r="F1105" s="113">
        <v>136.25</v>
      </c>
      <c r="G1105" s="113">
        <v>136.25</v>
      </c>
      <c r="H1105" s="113">
        <v>129.80000000000001</v>
      </c>
      <c r="I1105" s="113">
        <v>8236</v>
      </c>
      <c r="J1105" s="113">
        <v>1113430.3</v>
      </c>
      <c r="K1105" s="115">
        <v>43525</v>
      </c>
      <c r="L1105" s="113">
        <v>175</v>
      </c>
      <c r="M1105" s="113" t="s">
        <v>2165</v>
      </c>
      <c r="N1105" s="351"/>
    </row>
    <row r="1106" spans="1:14">
      <c r="A1106" s="113" t="s">
        <v>1332</v>
      </c>
      <c r="B1106" s="113" t="s">
        <v>383</v>
      </c>
      <c r="C1106" s="113">
        <v>22.7</v>
      </c>
      <c r="D1106" s="113">
        <v>26.5</v>
      </c>
      <c r="E1106" s="113">
        <v>22.05</v>
      </c>
      <c r="F1106" s="113">
        <v>25.5</v>
      </c>
      <c r="G1106" s="113">
        <v>25.5</v>
      </c>
      <c r="H1106" s="113">
        <v>22.1</v>
      </c>
      <c r="I1106" s="113">
        <v>211905</v>
      </c>
      <c r="J1106" s="113">
        <v>5336292.45</v>
      </c>
      <c r="K1106" s="115">
        <v>43525</v>
      </c>
      <c r="L1106" s="113">
        <v>2059</v>
      </c>
      <c r="M1106" s="113" t="s">
        <v>1333</v>
      </c>
      <c r="N1106" s="351"/>
    </row>
    <row r="1107" spans="1:14">
      <c r="A1107" s="113" t="s">
        <v>3262</v>
      </c>
      <c r="B1107" s="113" t="s">
        <v>3181</v>
      </c>
      <c r="C1107" s="113">
        <v>28</v>
      </c>
      <c r="D1107" s="113">
        <v>30.6</v>
      </c>
      <c r="E1107" s="113">
        <v>28</v>
      </c>
      <c r="F1107" s="113">
        <v>30.6</v>
      </c>
      <c r="G1107" s="113">
        <v>30.6</v>
      </c>
      <c r="H1107" s="113">
        <v>29.15</v>
      </c>
      <c r="I1107" s="113">
        <v>5006</v>
      </c>
      <c r="J1107" s="113">
        <v>151426.85</v>
      </c>
      <c r="K1107" s="115">
        <v>43525</v>
      </c>
      <c r="L1107" s="113">
        <v>32</v>
      </c>
      <c r="M1107" s="113" t="s">
        <v>3263</v>
      </c>
      <c r="N1107" s="351"/>
    </row>
    <row r="1108" spans="1:14">
      <c r="A1108" s="113" t="s">
        <v>2716</v>
      </c>
      <c r="B1108" s="113" t="s">
        <v>383</v>
      </c>
      <c r="C1108" s="113">
        <v>51</v>
      </c>
      <c r="D1108" s="113">
        <v>53.6</v>
      </c>
      <c r="E1108" s="113">
        <v>50.95</v>
      </c>
      <c r="F1108" s="113">
        <v>53.05</v>
      </c>
      <c r="G1108" s="113">
        <v>52.55</v>
      </c>
      <c r="H1108" s="113">
        <v>50.8</v>
      </c>
      <c r="I1108" s="113">
        <v>37182</v>
      </c>
      <c r="J1108" s="113">
        <v>1953668.25</v>
      </c>
      <c r="K1108" s="115">
        <v>43525</v>
      </c>
      <c r="L1108" s="113">
        <v>430</v>
      </c>
      <c r="M1108" s="113" t="s">
        <v>1334</v>
      </c>
      <c r="N1108" s="351"/>
    </row>
    <row r="1109" spans="1:14">
      <c r="A1109" s="113" t="s">
        <v>3410</v>
      </c>
      <c r="B1109" s="113" t="s">
        <v>3181</v>
      </c>
      <c r="C1109" s="113">
        <v>163.95</v>
      </c>
      <c r="D1109" s="113">
        <v>164</v>
      </c>
      <c r="E1109" s="113">
        <v>155.35</v>
      </c>
      <c r="F1109" s="113">
        <v>164</v>
      </c>
      <c r="G1109" s="113">
        <v>164</v>
      </c>
      <c r="H1109" s="113">
        <v>162.94999999999999</v>
      </c>
      <c r="I1109" s="113">
        <v>100</v>
      </c>
      <c r="J1109" s="113">
        <v>15827.85</v>
      </c>
      <c r="K1109" s="115">
        <v>43525</v>
      </c>
      <c r="L1109" s="113">
        <v>4</v>
      </c>
      <c r="M1109" s="113" t="s">
        <v>3411</v>
      </c>
      <c r="N1109" s="351"/>
    </row>
    <row r="1110" spans="1:14">
      <c r="A1110" s="113" t="s">
        <v>2850</v>
      </c>
      <c r="B1110" s="113" t="s">
        <v>383</v>
      </c>
      <c r="C1110" s="113">
        <v>182.95</v>
      </c>
      <c r="D1110" s="113">
        <v>188.7</v>
      </c>
      <c r="E1110" s="113">
        <v>182.95</v>
      </c>
      <c r="F1110" s="113">
        <v>186.75</v>
      </c>
      <c r="G1110" s="113">
        <v>187</v>
      </c>
      <c r="H1110" s="113">
        <v>181.75</v>
      </c>
      <c r="I1110" s="113">
        <v>4361</v>
      </c>
      <c r="J1110" s="113">
        <v>807716.1</v>
      </c>
      <c r="K1110" s="115">
        <v>43525</v>
      </c>
      <c r="L1110" s="113">
        <v>99</v>
      </c>
      <c r="M1110" s="113" t="s">
        <v>2851</v>
      </c>
      <c r="N1110" s="351"/>
    </row>
    <row r="1111" spans="1:14">
      <c r="A1111" s="113" t="s">
        <v>128</v>
      </c>
      <c r="B1111" s="113" t="s">
        <v>383</v>
      </c>
      <c r="C1111" s="113">
        <v>73</v>
      </c>
      <c r="D1111" s="113">
        <v>77</v>
      </c>
      <c r="E1111" s="113">
        <v>72.7</v>
      </c>
      <c r="F1111" s="113">
        <v>76.650000000000006</v>
      </c>
      <c r="G1111" s="113">
        <v>77</v>
      </c>
      <c r="H1111" s="113">
        <v>72.3</v>
      </c>
      <c r="I1111" s="113">
        <v>37660508</v>
      </c>
      <c r="J1111" s="113">
        <v>2839964029.8499999</v>
      </c>
      <c r="K1111" s="115">
        <v>43525</v>
      </c>
      <c r="L1111" s="113">
        <v>80382</v>
      </c>
      <c r="M1111" s="113" t="s">
        <v>3066</v>
      </c>
      <c r="N1111" s="351"/>
    </row>
    <row r="1112" spans="1:14">
      <c r="A1112" s="113" t="s">
        <v>1335</v>
      </c>
      <c r="B1112" s="113" t="s">
        <v>383</v>
      </c>
      <c r="C1112" s="113">
        <v>29.7</v>
      </c>
      <c r="D1112" s="113">
        <v>30.9</v>
      </c>
      <c r="E1112" s="113">
        <v>29.7</v>
      </c>
      <c r="F1112" s="113">
        <v>30.3</v>
      </c>
      <c r="G1112" s="113">
        <v>30.35</v>
      </c>
      <c r="H1112" s="113">
        <v>29.7</v>
      </c>
      <c r="I1112" s="113">
        <v>147222</v>
      </c>
      <c r="J1112" s="113">
        <v>4437292.4000000004</v>
      </c>
      <c r="K1112" s="115">
        <v>43525</v>
      </c>
      <c r="L1112" s="113">
        <v>810</v>
      </c>
      <c r="M1112" s="113" t="s">
        <v>1336</v>
      </c>
      <c r="N1112" s="351"/>
    </row>
    <row r="1113" spans="1:14">
      <c r="A1113" s="113" t="s">
        <v>1920</v>
      </c>
      <c r="B1113" s="113" t="s">
        <v>383</v>
      </c>
      <c r="C1113" s="113">
        <v>900.05</v>
      </c>
      <c r="D1113" s="113">
        <v>918</v>
      </c>
      <c r="E1113" s="113">
        <v>900.05</v>
      </c>
      <c r="F1113" s="113">
        <v>910.3</v>
      </c>
      <c r="G1113" s="113">
        <v>909</v>
      </c>
      <c r="H1113" s="113">
        <v>896</v>
      </c>
      <c r="I1113" s="113">
        <v>87849</v>
      </c>
      <c r="J1113" s="113">
        <v>79887023.849999994</v>
      </c>
      <c r="K1113" s="115">
        <v>43525</v>
      </c>
      <c r="L1113" s="113">
        <v>4050</v>
      </c>
      <c r="M1113" s="113" t="s">
        <v>1921</v>
      </c>
      <c r="N1113" s="351"/>
    </row>
    <row r="1114" spans="1:14">
      <c r="A1114" s="113" t="s">
        <v>3137</v>
      </c>
      <c r="B1114" s="113" t="s">
        <v>383</v>
      </c>
      <c r="C1114" s="113">
        <v>20</v>
      </c>
      <c r="D1114" s="113">
        <v>20.65</v>
      </c>
      <c r="E1114" s="113">
        <v>18.5</v>
      </c>
      <c r="F1114" s="113">
        <v>19.45</v>
      </c>
      <c r="G1114" s="113">
        <v>20.65</v>
      </c>
      <c r="H1114" s="113">
        <v>19.399999999999999</v>
      </c>
      <c r="I1114" s="113">
        <v>11830</v>
      </c>
      <c r="J1114" s="113">
        <v>228132.95</v>
      </c>
      <c r="K1114" s="115">
        <v>43525</v>
      </c>
      <c r="L1114" s="113">
        <v>68</v>
      </c>
      <c r="M1114" s="113" t="s">
        <v>3138</v>
      </c>
      <c r="N1114" s="351"/>
    </row>
    <row r="1115" spans="1:14">
      <c r="A1115" s="113" t="s">
        <v>1337</v>
      </c>
      <c r="B1115" s="113" t="s">
        <v>383</v>
      </c>
      <c r="C1115" s="113">
        <v>128.30000000000001</v>
      </c>
      <c r="D1115" s="113">
        <v>129.44999999999999</v>
      </c>
      <c r="E1115" s="113">
        <v>127.25</v>
      </c>
      <c r="F1115" s="113">
        <v>128</v>
      </c>
      <c r="G1115" s="113">
        <v>127.7</v>
      </c>
      <c r="H1115" s="113">
        <v>127.55</v>
      </c>
      <c r="I1115" s="113">
        <v>199486</v>
      </c>
      <c r="J1115" s="113">
        <v>25553112.899999999</v>
      </c>
      <c r="K1115" s="115">
        <v>43525</v>
      </c>
      <c r="L1115" s="113">
        <v>1128</v>
      </c>
      <c r="M1115" s="113" t="s">
        <v>1869</v>
      </c>
      <c r="N1115" s="351"/>
    </row>
    <row r="1116" spans="1:14">
      <c r="A1116" s="113" t="s">
        <v>3163</v>
      </c>
      <c r="B1116" s="113" t="s">
        <v>383</v>
      </c>
      <c r="C1116" s="113">
        <v>496</v>
      </c>
      <c r="D1116" s="113">
        <v>500</v>
      </c>
      <c r="E1116" s="113">
        <v>485.05</v>
      </c>
      <c r="F1116" s="113">
        <v>497</v>
      </c>
      <c r="G1116" s="113">
        <v>497</v>
      </c>
      <c r="H1116" s="113">
        <v>483.65</v>
      </c>
      <c r="I1116" s="113">
        <v>467</v>
      </c>
      <c r="J1116" s="113">
        <v>232595.4</v>
      </c>
      <c r="K1116" s="115">
        <v>43525</v>
      </c>
      <c r="L1116" s="113">
        <v>14</v>
      </c>
      <c r="M1116" s="113" t="s">
        <v>3164</v>
      </c>
      <c r="N1116" s="351"/>
    </row>
    <row r="1117" spans="1:14">
      <c r="A1117" s="113" t="s">
        <v>1929</v>
      </c>
      <c r="B1117" s="113" t="s">
        <v>383</v>
      </c>
      <c r="C1117" s="113">
        <v>151</v>
      </c>
      <c r="D1117" s="113">
        <v>155</v>
      </c>
      <c r="E1117" s="113">
        <v>150.4</v>
      </c>
      <c r="F1117" s="113">
        <v>155</v>
      </c>
      <c r="G1117" s="113">
        <v>155</v>
      </c>
      <c r="H1117" s="113">
        <v>150.25</v>
      </c>
      <c r="I1117" s="113">
        <v>1935</v>
      </c>
      <c r="J1117" s="113">
        <v>295070.95</v>
      </c>
      <c r="K1117" s="115">
        <v>43525</v>
      </c>
      <c r="L1117" s="113">
        <v>77</v>
      </c>
      <c r="M1117" s="113" t="s">
        <v>1930</v>
      </c>
      <c r="N1117" s="351"/>
    </row>
    <row r="1118" spans="1:14">
      <c r="A1118" s="113" t="s">
        <v>1847</v>
      </c>
      <c r="B1118" s="113" t="s">
        <v>383</v>
      </c>
      <c r="C1118" s="113">
        <v>163.9</v>
      </c>
      <c r="D1118" s="113">
        <v>167.95</v>
      </c>
      <c r="E1118" s="113">
        <v>160.19999999999999</v>
      </c>
      <c r="F1118" s="113">
        <v>166.65</v>
      </c>
      <c r="G1118" s="113">
        <v>167.95</v>
      </c>
      <c r="H1118" s="113">
        <v>161.5</v>
      </c>
      <c r="I1118" s="113">
        <v>11351</v>
      </c>
      <c r="J1118" s="113">
        <v>1883773.8</v>
      </c>
      <c r="K1118" s="115">
        <v>43525</v>
      </c>
      <c r="L1118" s="113">
        <v>330</v>
      </c>
      <c r="M1118" s="113" t="s">
        <v>2241</v>
      </c>
      <c r="N1118" s="351"/>
    </row>
    <row r="1119" spans="1:14">
      <c r="A1119" s="113" t="s">
        <v>1338</v>
      </c>
      <c r="B1119" s="113" t="s">
        <v>383</v>
      </c>
      <c r="C1119" s="113">
        <v>206.65</v>
      </c>
      <c r="D1119" s="113">
        <v>209.05</v>
      </c>
      <c r="E1119" s="113">
        <v>204.3</v>
      </c>
      <c r="F1119" s="113">
        <v>208.1</v>
      </c>
      <c r="G1119" s="113">
        <v>208.5</v>
      </c>
      <c r="H1119" s="113">
        <v>204.9</v>
      </c>
      <c r="I1119" s="113">
        <v>3336</v>
      </c>
      <c r="J1119" s="113">
        <v>692193.05</v>
      </c>
      <c r="K1119" s="115">
        <v>43525</v>
      </c>
      <c r="L1119" s="113">
        <v>193</v>
      </c>
      <c r="M1119" s="113" t="s">
        <v>1339</v>
      </c>
      <c r="N1119" s="351"/>
    </row>
    <row r="1120" spans="1:14">
      <c r="A1120" s="113" t="s">
        <v>1340</v>
      </c>
      <c r="B1120" s="113" t="s">
        <v>383</v>
      </c>
      <c r="C1120" s="113">
        <v>474.6</v>
      </c>
      <c r="D1120" s="113">
        <v>487.8</v>
      </c>
      <c r="E1120" s="113">
        <v>471.5</v>
      </c>
      <c r="F1120" s="113">
        <v>482.45</v>
      </c>
      <c r="G1120" s="113">
        <v>480</v>
      </c>
      <c r="H1120" s="113">
        <v>471.2</v>
      </c>
      <c r="I1120" s="113">
        <v>77472</v>
      </c>
      <c r="J1120" s="113">
        <v>37131761.100000001</v>
      </c>
      <c r="K1120" s="115">
        <v>43525</v>
      </c>
      <c r="L1120" s="113">
        <v>1496</v>
      </c>
      <c r="M1120" s="113" t="s">
        <v>1341</v>
      </c>
      <c r="N1120" s="351"/>
    </row>
    <row r="1121" spans="1:14">
      <c r="A1121" s="113" t="s">
        <v>2817</v>
      </c>
      <c r="B1121" s="113" t="s">
        <v>383</v>
      </c>
      <c r="C1121" s="113">
        <v>145.15</v>
      </c>
      <c r="D1121" s="113">
        <v>146</v>
      </c>
      <c r="E1121" s="113">
        <v>132.19999999999999</v>
      </c>
      <c r="F1121" s="113">
        <v>133.69999999999999</v>
      </c>
      <c r="G1121" s="113">
        <v>134.9</v>
      </c>
      <c r="H1121" s="113">
        <v>141.75</v>
      </c>
      <c r="I1121" s="113">
        <v>16962</v>
      </c>
      <c r="J1121" s="113">
        <v>2314707.5</v>
      </c>
      <c r="K1121" s="115">
        <v>43525</v>
      </c>
      <c r="L1121" s="113">
        <v>395</v>
      </c>
      <c r="M1121" s="113" t="s">
        <v>2818</v>
      </c>
      <c r="N1121" s="351"/>
    </row>
    <row r="1122" spans="1:14">
      <c r="A1122" s="113" t="s">
        <v>129</v>
      </c>
      <c r="B1122" s="113" t="s">
        <v>383</v>
      </c>
      <c r="C1122" s="113">
        <v>183.1</v>
      </c>
      <c r="D1122" s="113">
        <v>183.75</v>
      </c>
      <c r="E1122" s="113">
        <v>182.1</v>
      </c>
      <c r="F1122" s="113">
        <v>183.2</v>
      </c>
      <c r="G1122" s="113">
        <v>183.5</v>
      </c>
      <c r="H1122" s="113">
        <v>182.85</v>
      </c>
      <c r="I1122" s="113">
        <v>4065623</v>
      </c>
      <c r="J1122" s="113">
        <v>743507521.35000002</v>
      </c>
      <c r="K1122" s="115">
        <v>43525</v>
      </c>
      <c r="L1122" s="113">
        <v>49854</v>
      </c>
      <c r="M1122" s="113" t="s">
        <v>3067</v>
      </c>
      <c r="N1122" s="351"/>
    </row>
    <row r="1123" spans="1:14">
      <c r="A1123" s="113" t="s">
        <v>1342</v>
      </c>
      <c r="B1123" s="113" t="s">
        <v>383</v>
      </c>
      <c r="C1123" s="113">
        <v>893.9</v>
      </c>
      <c r="D1123" s="113">
        <v>918.1</v>
      </c>
      <c r="E1123" s="113">
        <v>893.9</v>
      </c>
      <c r="F1123" s="113">
        <v>912.25</v>
      </c>
      <c r="G1123" s="113">
        <v>918.1</v>
      </c>
      <c r="H1123" s="113">
        <v>894.85</v>
      </c>
      <c r="I1123" s="113">
        <v>2568</v>
      </c>
      <c r="J1123" s="113">
        <v>2332399.2000000002</v>
      </c>
      <c r="K1123" s="115">
        <v>43525</v>
      </c>
      <c r="L1123" s="113">
        <v>249</v>
      </c>
      <c r="M1123" s="113" t="s">
        <v>1343</v>
      </c>
      <c r="N1123" s="351"/>
    </row>
    <row r="1124" spans="1:14">
      <c r="A1124" s="113" t="s">
        <v>1344</v>
      </c>
      <c r="B1124" s="113" t="s">
        <v>383</v>
      </c>
      <c r="C1124" s="113">
        <v>286.7</v>
      </c>
      <c r="D1124" s="113">
        <v>299</v>
      </c>
      <c r="E1124" s="113">
        <v>283.64999999999998</v>
      </c>
      <c r="F1124" s="113">
        <v>297.8</v>
      </c>
      <c r="G1124" s="113">
        <v>298</v>
      </c>
      <c r="H1124" s="113">
        <v>282.14999999999998</v>
      </c>
      <c r="I1124" s="113">
        <v>16331</v>
      </c>
      <c r="J1124" s="113">
        <v>4806684.3499999996</v>
      </c>
      <c r="K1124" s="115">
        <v>43525</v>
      </c>
      <c r="L1124" s="113">
        <v>640</v>
      </c>
      <c r="M1124" s="113" t="s">
        <v>1345</v>
      </c>
      <c r="N1124" s="351"/>
    </row>
    <row r="1125" spans="1:14">
      <c r="A1125" s="113" t="s">
        <v>1346</v>
      </c>
      <c r="B1125" s="113" t="s">
        <v>383</v>
      </c>
      <c r="C1125" s="113">
        <v>52.85</v>
      </c>
      <c r="D1125" s="113">
        <v>54.5</v>
      </c>
      <c r="E1125" s="113">
        <v>52</v>
      </c>
      <c r="F1125" s="113">
        <v>53.85</v>
      </c>
      <c r="G1125" s="113">
        <v>54.25</v>
      </c>
      <c r="H1125" s="113">
        <v>52.5</v>
      </c>
      <c r="I1125" s="113">
        <v>100725</v>
      </c>
      <c r="J1125" s="113">
        <v>5381441</v>
      </c>
      <c r="K1125" s="115">
        <v>43525</v>
      </c>
      <c r="L1125" s="113">
        <v>1101</v>
      </c>
      <c r="M1125" s="113" t="s">
        <v>1347</v>
      </c>
      <c r="N1125" s="351"/>
    </row>
    <row r="1126" spans="1:14">
      <c r="A1126" s="113" t="s">
        <v>3439</v>
      </c>
      <c r="B1126" s="113" t="s">
        <v>3181</v>
      </c>
      <c r="C1126" s="113">
        <v>1.25</v>
      </c>
      <c r="D1126" s="113">
        <v>1.25</v>
      </c>
      <c r="E1126" s="113">
        <v>1.25</v>
      </c>
      <c r="F1126" s="113">
        <v>1.25</v>
      </c>
      <c r="G1126" s="113">
        <v>1.25</v>
      </c>
      <c r="H1126" s="113">
        <v>1.25</v>
      </c>
      <c r="I1126" s="113">
        <v>2950</v>
      </c>
      <c r="J1126" s="113">
        <v>3687.5</v>
      </c>
      <c r="K1126" s="115">
        <v>43525</v>
      </c>
      <c r="L1126" s="113">
        <v>2</v>
      </c>
      <c r="M1126" s="113" t="s">
        <v>3440</v>
      </c>
      <c r="N1126" s="351"/>
    </row>
    <row r="1127" spans="1:14">
      <c r="A1127" s="113" t="s">
        <v>2011</v>
      </c>
      <c r="B1127" s="113" t="s">
        <v>383</v>
      </c>
      <c r="C1127" s="113">
        <v>8.6</v>
      </c>
      <c r="D1127" s="113">
        <v>9</v>
      </c>
      <c r="E1127" s="113">
        <v>8.6</v>
      </c>
      <c r="F1127" s="113">
        <v>9</v>
      </c>
      <c r="G1127" s="113">
        <v>8.9</v>
      </c>
      <c r="H1127" s="113">
        <v>8.75</v>
      </c>
      <c r="I1127" s="113">
        <v>2420</v>
      </c>
      <c r="J1127" s="113">
        <v>21554.25</v>
      </c>
      <c r="K1127" s="115">
        <v>43525</v>
      </c>
      <c r="L1127" s="113">
        <v>19</v>
      </c>
      <c r="M1127" s="113" t="s">
        <v>2012</v>
      </c>
      <c r="N1127" s="351"/>
    </row>
    <row r="1128" spans="1:14">
      <c r="A1128" s="113" t="s">
        <v>1348</v>
      </c>
      <c r="B1128" s="113" t="s">
        <v>383</v>
      </c>
      <c r="C1128" s="113">
        <v>146</v>
      </c>
      <c r="D1128" s="113">
        <v>149.6</v>
      </c>
      <c r="E1128" s="113">
        <v>146</v>
      </c>
      <c r="F1128" s="113">
        <v>146.69999999999999</v>
      </c>
      <c r="G1128" s="113">
        <v>146.25</v>
      </c>
      <c r="H1128" s="113">
        <v>141.9</v>
      </c>
      <c r="I1128" s="113">
        <v>4518512</v>
      </c>
      <c r="J1128" s="113">
        <v>667179818.10000002</v>
      </c>
      <c r="K1128" s="115">
        <v>43525</v>
      </c>
      <c r="L1128" s="113">
        <v>40165</v>
      </c>
      <c r="M1128" s="113" t="s">
        <v>1349</v>
      </c>
      <c r="N1128" s="351"/>
    </row>
    <row r="1129" spans="1:14">
      <c r="A1129" s="113" t="s">
        <v>2129</v>
      </c>
      <c r="B1129" s="113" t="s">
        <v>383</v>
      </c>
      <c r="C1129" s="113">
        <v>90.5</v>
      </c>
      <c r="D1129" s="113">
        <v>91.5</v>
      </c>
      <c r="E1129" s="113">
        <v>90</v>
      </c>
      <c r="F1129" s="113">
        <v>91.05</v>
      </c>
      <c r="G1129" s="113">
        <v>90.95</v>
      </c>
      <c r="H1129" s="113">
        <v>89.35</v>
      </c>
      <c r="I1129" s="113">
        <v>773524</v>
      </c>
      <c r="J1129" s="113">
        <v>70536786.5</v>
      </c>
      <c r="K1129" s="115">
        <v>43525</v>
      </c>
      <c r="L1129" s="113">
        <v>2318</v>
      </c>
      <c r="M1129" s="113" t="s">
        <v>2130</v>
      </c>
      <c r="N1129" s="351"/>
    </row>
    <row r="1130" spans="1:14">
      <c r="A1130" s="113" t="s">
        <v>1350</v>
      </c>
      <c r="B1130" s="113" t="s">
        <v>383</v>
      </c>
      <c r="C1130" s="113">
        <v>3.9</v>
      </c>
      <c r="D1130" s="113">
        <v>3.95</v>
      </c>
      <c r="E1130" s="113">
        <v>3.7</v>
      </c>
      <c r="F1130" s="113">
        <v>3.9</v>
      </c>
      <c r="G1130" s="113">
        <v>3.95</v>
      </c>
      <c r="H1130" s="113">
        <v>3.75</v>
      </c>
      <c r="I1130" s="113">
        <v>110128</v>
      </c>
      <c r="J1130" s="113">
        <v>422367.4</v>
      </c>
      <c r="K1130" s="115">
        <v>43525</v>
      </c>
      <c r="L1130" s="113">
        <v>186</v>
      </c>
      <c r="M1130" s="113" t="s">
        <v>1351</v>
      </c>
      <c r="N1130" s="351"/>
    </row>
    <row r="1131" spans="1:14">
      <c r="A1131" s="113" t="s">
        <v>3264</v>
      </c>
      <c r="B1131" s="113" t="s">
        <v>383</v>
      </c>
      <c r="C1131" s="113">
        <v>0.4</v>
      </c>
      <c r="D1131" s="113">
        <v>0.4</v>
      </c>
      <c r="E1131" s="113">
        <v>0.35</v>
      </c>
      <c r="F1131" s="113">
        <v>0.35</v>
      </c>
      <c r="G1131" s="113">
        <v>0.35</v>
      </c>
      <c r="H1131" s="113">
        <v>0.35</v>
      </c>
      <c r="I1131" s="113">
        <v>26809</v>
      </c>
      <c r="J1131" s="113">
        <v>9433.15</v>
      </c>
      <c r="K1131" s="115">
        <v>43525</v>
      </c>
      <c r="L1131" s="113">
        <v>12</v>
      </c>
      <c r="M1131" s="113" t="s">
        <v>3265</v>
      </c>
      <c r="N1131" s="351"/>
    </row>
    <row r="1132" spans="1:14">
      <c r="A1132" s="113" t="s">
        <v>2683</v>
      </c>
      <c r="B1132" s="113" t="s">
        <v>383</v>
      </c>
      <c r="C1132" s="113">
        <v>168.45</v>
      </c>
      <c r="D1132" s="113">
        <v>170</v>
      </c>
      <c r="E1132" s="113">
        <v>159.44999999999999</v>
      </c>
      <c r="F1132" s="113">
        <v>169.95</v>
      </c>
      <c r="G1132" s="113">
        <v>166</v>
      </c>
      <c r="H1132" s="113">
        <v>161.1</v>
      </c>
      <c r="I1132" s="113">
        <v>5758</v>
      </c>
      <c r="J1132" s="113">
        <v>976340.6</v>
      </c>
      <c r="K1132" s="115">
        <v>43525</v>
      </c>
      <c r="L1132" s="113">
        <v>123</v>
      </c>
      <c r="M1132" s="113" t="s">
        <v>2684</v>
      </c>
      <c r="N1132" s="351"/>
    </row>
    <row r="1133" spans="1:14">
      <c r="A1133" s="113" t="s">
        <v>1352</v>
      </c>
      <c r="B1133" s="113" t="s">
        <v>383</v>
      </c>
      <c r="C1133" s="113">
        <v>52</v>
      </c>
      <c r="D1133" s="113">
        <v>55.8</v>
      </c>
      <c r="E1133" s="113">
        <v>51.35</v>
      </c>
      <c r="F1133" s="113">
        <v>55.05</v>
      </c>
      <c r="G1133" s="113">
        <v>55.8</v>
      </c>
      <c r="H1133" s="113">
        <v>51.5</v>
      </c>
      <c r="I1133" s="113">
        <v>37092</v>
      </c>
      <c r="J1133" s="113">
        <v>2007371.5</v>
      </c>
      <c r="K1133" s="115">
        <v>43525</v>
      </c>
      <c r="L1133" s="113">
        <v>350</v>
      </c>
      <c r="M1133" s="113" t="s">
        <v>1353</v>
      </c>
      <c r="N1133" s="351"/>
    </row>
    <row r="1134" spans="1:14">
      <c r="A1134" s="113" t="s">
        <v>3266</v>
      </c>
      <c r="B1134" s="113" t="s">
        <v>383</v>
      </c>
      <c r="C1134" s="113">
        <v>42.15</v>
      </c>
      <c r="D1134" s="113">
        <v>44.5</v>
      </c>
      <c r="E1134" s="113">
        <v>42.15</v>
      </c>
      <c r="F1134" s="113">
        <v>43.5</v>
      </c>
      <c r="G1134" s="113">
        <v>43.2</v>
      </c>
      <c r="H1134" s="113">
        <v>42.9</v>
      </c>
      <c r="I1134" s="113">
        <v>1168</v>
      </c>
      <c r="J1134" s="113">
        <v>50629.45</v>
      </c>
      <c r="K1134" s="115">
        <v>43525</v>
      </c>
      <c r="L1134" s="113">
        <v>16</v>
      </c>
      <c r="M1134" s="113" t="s">
        <v>3267</v>
      </c>
      <c r="N1134" s="351"/>
    </row>
    <row r="1135" spans="1:14">
      <c r="A1135" s="113" t="s">
        <v>1354</v>
      </c>
      <c r="B1135" s="113" t="s">
        <v>383</v>
      </c>
      <c r="C1135" s="113">
        <v>193</v>
      </c>
      <c r="D1135" s="113">
        <v>200</v>
      </c>
      <c r="E1135" s="113">
        <v>189.65</v>
      </c>
      <c r="F1135" s="113">
        <v>197.85</v>
      </c>
      <c r="G1135" s="113">
        <v>198</v>
      </c>
      <c r="H1135" s="113">
        <v>189.6</v>
      </c>
      <c r="I1135" s="113">
        <v>8125</v>
      </c>
      <c r="J1135" s="113">
        <v>1589962.7</v>
      </c>
      <c r="K1135" s="115">
        <v>43525</v>
      </c>
      <c r="L1135" s="113">
        <v>309</v>
      </c>
      <c r="M1135" s="113" t="s">
        <v>1355</v>
      </c>
      <c r="N1135" s="351"/>
    </row>
    <row r="1136" spans="1:14">
      <c r="A1136" s="113" t="s">
        <v>1827</v>
      </c>
      <c r="B1136" s="113" t="s">
        <v>383</v>
      </c>
      <c r="C1136" s="113">
        <v>235</v>
      </c>
      <c r="D1136" s="113">
        <v>237</v>
      </c>
      <c r="E1136" s="113">
        <v>231.8</v>
      </c>
      <c r="F1136" s="113">
        <v>233.9</v>
      </c>
      <c r="G1136" s="113">
        <v>233.75</v>
      </c>
      <c r="H1136" s="113">
        <v>234.5</v>
      </c>
      <c r="I1136" s="113">
        <v>4786</v>
      </c>
      <c r="J1136" s="113">
        <v>1119225.95</v>
      </c>
      <c r="K1136" s="115">
        <v>43525</v>
      </c>
      <c r="L1136" s="113">
        <v>225</v>
      </c>
      <c r="M1136" s="113" t="s">
        <v>1828</v>
      </c>
      <c r="N1136" s="351"/>
    </row>
    <row r="1137" spans="1:14">
      <c r="A1137" s="113" t="s">
        <v>1356</v>
      </c>
      <c r="B1137" s="113" t="s">
        <v>383</v>
      </c>
      <c r="C1137" s="113">
        <v>6.1</v>
      </c>
      <c r="D1137" s="113">
        <v>6.4</v>
      </c>
      <c r="E1137" s="113">
        <v>6.05</v>
      </c>
      <c r="F1137" s="113">
        <v>6.4</v>
      </c>
      <c r="G1137" s="113">
        <v>6.4</v>
      </c>
      <c r="H1137" s="113">
        <v>6.1</v>
      </c>
      <c r="I1137" s="113">
        <v>12620</v>
      </c>
      <c r="J1137" s="113">
        <v>80090.399999999994</v>
      </c>
      <c r="K1137" s="115">
        <v>43525</v>
      </c>
      <c r="L1137" s="113">
        <v>21</v>
      </c>
      <c r="M1137" s="113" t="s">
        <v>1357</v>
      </c>
      <c r="N1137" s="351"/>
    </row>
    <row r="1138" spans="1:14">
      <c r="A1138" s="113" t="s">
        <v>2709</v>
      </c>
      <c r="B1138" s="113" t="s">
        <v>383</v>
      </c>
      <c r="C1138" s="113">
        <v>26.3</v>
      </c>
      <c r="D1138" s="113">
        <v>26.3</v>
      </c>
      <c r="E1138" s="113">
        <v>23.3</v>
      </c>
      <c r="F1138" s="113">
        <v>24.45</v>
      </c>
      <c r="G1138" s="113">
        <v>24.45</v>
      </c>
      <c r="H1138" s="113">
        <v>23.95</v>
      </c>
      <c r="I1138" s="113">
        <v>6834</v>
      </c>
      <c r="J1138" s="113">
        <v>168001.65</v>
      </c>
      <c r="K1138" s="115">
        <v>43525</v>
      </c>
      <c r="L1138" s="113">
        <v>61</v>
      </c>
      <c r="M1138" s="113" t="s">
        <v>2710</v>
      </c>
      <c r="N1138" s="351"/>
    </row>
    <row r="1139" spans="1:14">
      <c r="A1139" s="113" t="s">
        <v>1358</v>
      </c>
      <c r="B1139" s="113" t="s">
        <v>383</v>
      </c>
      <c r="C1139" s="113">
        <v>26.55</v>
      </c>
      <c r="D1139" s="113">
        <v>28</v>
      </c>
      <c r="E1139" s="113">
        <v>25.65</v>
      </c>
      <c r="F1139" s="113">
        <v>27.15</v>
      </c>
      <c r="G1139" s="113">
        <v>27.1</v>
      </c>
      <c r="H1139" s="113">
        <v>26.65</v>
      </c>
      <c r="I1139" s="113">
        <v>2081</v>
      </c>
      <c r="J1139" s="113">
        <v>56024.45</v>
      </c>
      <c r="K1139" s="115">
        <v>43525</v>
      </c>
      <c r="L1139" s="113">
        <v>46</v>
      </c>
      <c r="M1139" s="113" t="s">
        <v>1359</v>
      </c>
      <c r="N1139" s="351"/>
    </row>
    <row r="1140" spans="1:14">
      <c r="A1140" s="113" t="s">
        <v>1360</v>
      </c>
      <c r="B1140" s="113" t="s">
        <v>383</v>
      </c>
      <c r="C1140" s="113">
        <v>206.2</v>
      </c>
      <c r="D1140" s="113">
        <v>207.95</v>
      </c>
      <c r="E1140" s="113">
        <v>203.1</v>
      </c>
      <c r="F1140" s="113">
        <v>204.4</v>
      </c>
      <c r="G1140" s="113">
        <v>203.9</v>
      </c>
      <c r="H1140" s="113">
        <v>205.9</v>
      </c>
      <c r="I1140" s="113">
        <v>76730</v>
      </c>
      <c r="J1140" s="113">
        <v>15756288.300000001</v>
      </c>
      <c r="K1140" s="115">
        <v>43525</v>
      </c>
      <c r="L1140" s="113">
        <v>2563</v>
      </c>
      <c r="M1140" s="113" t="s">
        <v>1361</v>
      </c>
      <c r="N1140" s="351"/>
    </row>
    <row r="1141" spans="1:14">
      <c r="A1141" s="113" t="s">
        <v>1999</v>
      </c>
      <c r="B1141" s="113" t="s">
        <v>383</v>
      </c>
      <c r="C1141" s="113">
        <v>36.25</v>
      </c>
      <c r="D1141" s="113">
        <v>37.5</v>
      </c>
      <c r="E1141" s="113">
        <v>36.1</v>
      </c>
      <c r="F1141" s="113">
        <v>37.4</v>
      </c>
      <c r="G1141" s="113">
        <v>37.35</v>
      </c>
      <c r="H1141" s="113">
        <v>35.799999999999997</v>
      </c>
      <c r="I1141" s="113">
        <v>98340</v>
      </c>
      <c r="J1141" s="113">
        <v>3637944.45</v>
      </c>
      <c r="K1141" s="115">
        <v>43525</v>
      </c>
      <c r="L1141" s="113">
        <v>798</v>
      </c>
      <c r="M1141" s="113" t="s">
        <v>2000</v>
      </c>
      <c r="N1141" s="351"/>
    </row>
    <row r="1142" spans="1:14">
      <c r="A1142" s="113" t="s">
        <v>1963</v>
      </c>
      <c r="B1142" s="113" t="s">
        <v>383</v>
      </c>
      <c r="C1142" s="113">
        <v>39.700000000000003</v>
      </c>
      <c r="D1142" s="113">
        <v>41.05</v>
      </c>
      <c r="E1142" s="113">
        <v>39.1</v>
      </c>
      <c r="F1142" s="113">
        <v>39.9</v>
      </c>
      <c r="G1142" s="113">
        <v>39.700000000000003</v>
      </c>
      <c r="H1142" s="113">
        <v>39.1</v>
      </c>
      <c r="I1142" s="113">
        <v>13748</v>
      </c>
      <c r="J1142" s="113">
        <v>555480.1</v>
      </c>
      <c r="K1142" s="115">
        <v>43525</v>
      </c>
      <c r="L1142" s="113">
        <v>116</v>
      </c>
      <c r="M1142" s="113" t="s">
        <v>1964</v>
      </c>
      <c r="N1142" s="351"/>
    </row>
    <row r="1143" spans="1:14">
      <c r="A1143" s="113" t="s">
        <v>2779</v>
      </c>
      <c r="B1143" s="113" t="s">
        <v>3181</v>
      </c>
      <c r="C1143" s="113">
        <v>0.5</v>
      </c>
      <c r="D1143" s="113">
        <v>0.5</v>
      </c>
      <c r="E1143" s="113">
        <v>0.4</v>
      </c>
      <c r="F1143" s="113">
        <v>0.5</v>
      </c>
      <c r="G1143" s="113">
        <v>0.5</v>
      </c>
      <c r="H1143" s="113">
        <v>0.45</v>
      </c>
      <c r="I1143" s="113">
        <v>620934</v>
      </c>
      <c r="J1143" s="113">
        <v>265578.5</v>
      </c>
      <c r="K1143" s="115">
        <v>43525</v>
      </c>
      <c r="L1143" s="113">
        <v>123</v>
      </c>
      <c r="M1143" s="113" t="s">
        <v>2780</v>
      </c>
      <c r="N1143" s="351"/>
    </row>
    <row r="1144" spans="1:14">
      <c r="A1144" s="113" t="s">
        <v>2464</v>
      </c>
      <c r="B1144" s="113" t="s">
        <v>3181</v>
      </c>
      <c r="C1144" s="113">
        <v>1.45</v>
      </c>
      <c r="D1144" s="113">
        <v>1.45</v>
      </c>
      <c r="E1144" s="113">
        <v>1.35</v>
      </c>
      <c r="F1144" s="113">
        <v>1.45</v>
      </c>
      <c r="G1144" s="113">
        <v>1.45</v>
      </c>
      <c r="H1144" s="113">
        <v>1.4</v>
      </c>
      <c r="I1144" s="113">
        <v>35372</v>
      </c>
      <c r="J1144" s="113">
        <v>49454.7</v>
      </c>
      <c r="K1144" s="115">
        <v>43525</v>
      </c>
      <c r="L1144" s="113">
        <v>44</v>
      </c>
      <c r="M1144" s="113" t="s">
        <v>2465</v>
      </c>
      <c r="N1144" s="351"/>
    </row>
    <row r="1145" spans="1:14">
      <c r="A1145" s="113" t="s">
        <v>1363</v>
      </c>
      <c r="B1145" s="113" t="s">
        <v>383</v>
      </c>
      <c r="C1145" s="113">
        <v>27.45</v>
      </c>
      <c r="D1145" s="113">
        <v>28.25</v>
      </c>
      <c r="E1145" s="113">
        <v>27.3</v>
      </c>
      <c r="F1145" s="113">
        <v>27.75</v>
      </c>
      <c r="G1145" s="113">
        <v>27.7</v>
      </c>
      <c r="H1145" s="113">
        <v>27</v>
      </c>
      <c r="I1145" s="113">
        <v>96420</v>
      </c>
      <c r="J1145" s="113">
        <v>2683292.9500000002</v>
      </c>
      <c r="K1145" s="115">
        <v>43525</v>
      </c>
      <c r="L1145" s="113">
        <v>580</v>
      </c>
      <c r="M1145" s="113" t="s">
        <v>1364</v>
      </c>
      <c r="N1145" s="351"/>
    </row>
    <row r="1146" spans="1:14">
      <c r="A1146" s="113" t="s">
        <v>2613</v>
      </c>
      <c r="B1146" s="113" t="s">
        <v>383</v>
      </c>
      <c r="C1146" s="113">
        <v>77.900000000000006</v>
      </c>
      <c r="D1146" s="113">
        <v>81.150000000000006</v>
      </c>
      <c r="E1146" s="113">
        <v>77.900000000000006</v>
      </c>
      <c r="F1146" s="113">
        <v>80.349999999999994</v>
      </c>
      <c r="G1146" s="113">
        <v>80.099999999999994</v>
      </c>
      <c r="H1146" s="113">
        <v>77.900000000000006</v>
      </c>
      <c r="I1146" s="113">
        <v>181352</v>
      </c>
      <c r="J1146" s="113">
        <v>14551857.4</v>
      </c>
      <c r="K1146" s="115">
        <v>43525</v>
      </c>
      <c r="L1146" s="113">
        <v>4779</v>
      </c>
      <c r="M1146" s="113" t="s">
        <v>1362</v>
      </c>
      <c r="N1146" s="351"/>
    </row>
    <row r="1147" spans="1:14">
      <c r="A1147" s="113" t="s">
        <v>1365</v>
      </c>
      <c r="B1147" s="113" t="s">
        <v>383</v>
      </c>
      <c r="C1147" s="113">
        <v>25.9</v>
      </c>
      <c r="D1147" s="113">
        <v>26.75</v>
      </c>
      <c r="E1147" s="113">
        <v>25.55</v>
      </c>
      <c r="F1147" s="113">
        <v>26.35</v>
      </c>
      <c r="G1147" s="113">
        <v>26.45</v>
      </c>
      <c r="H1147" s="113">
        <v>25.7</v>
      </c>
      <c r="I1147" s="113">
        <v>90577</v>
      </c>
      <c r="J1147" s="113">
        <v>2373958.15</v>
      </c>
      <c r="K1147" s="115">
        <v>43525</v>
      </c>
      <c r="L1147" s="113">
        <v>546</v>
      </c>
      <c r="M1147" s="113" t="s">
        <v>1366</v>
      </c>
      <c r="N1147" s="351"/>
    </row>
    <row r="1148" spans="1:14">
      <c r="A1148" s="113" t="s">
        <v>2603</v>
      </c>
      <c r="B1148" s="113" t="s">
        <v>3181</v>
      </c>
      <c r="C1148" s="113">
        <v>1.1000000000000001</v>
      </c>
      <c r="D1148" s="113">
        <v>1.1000000000000001</v>
      </c>
      <c r="E1148" s="113">
        <v>1.1000000000000001</v>
      </c>
      <c r="F1148" s="113">
        <v>1.1000000000000001</v>
      </c>
      <c r="G1148" s="113">
        <v>1.1000000000000001</v>
      </c>
      <c r="H1148" s="113">
        <v>1.1499999999999999</v>
      </c>
      <c r="I1148" s="113">
        <v>230435</v>
      </c>
      <c r="J1148" s="113">
        <v>253478.5</v>
      </c>
      <c r="K1148" s="115">
        <v>43525</v>
      </c>
      <c r="L1148" s="113">
        <v>55</v>
      </c>
      <c r="M1148" s="113" t="s">
        <v>2604</v>
      </c>
      <c r="N1148" s="351"/>
    </row>
    <row r="1149" spans="1:14">
      <c r="A1149" s="113" t="s">
        <v>2819</v>
      </c>
      <c r="B1149" s="113" t="s">
        <v>383</v>
      </c>
      <c r="C1149" s="113">
        <v>407</v>
      </c>
      <c r="D1149" s="113">
        <v>431</v>
      </c>
      <c r="E1149" s="113">
        <v>398.7</v>
      </c>
      <c r="F1149" s="113">
        <v>428.6</v>
      </c>
      <c r="G1149" s="113">
        <v>429</v>
      </c>
      <c r="H1149" s="113">
        <v>402</v>
      </c>
      <c r="I1149" s="113">
        <v>53304</v>
      </c>
      <c r="J1149" s="113">
        <v>22187445.649999999</v>
      </c>
      <c r="K1149" s="115">
        <v>43525</v>
      </c>
      <c r="L1149" s="113">
        <v>1636</v>
      </c>
      <c r="M1149" s="113" t="s">
        <v>2820</v>
      </c>
      <c r="N1149" s="351"/>
    </row>
    <row r="1150" spans="1:14">
      <c r="A1150" s="113" t="s">
        <v>3068</v>
      </c>
      <c r="B1150" s="113" t="s">
        <v>383</v>
      </c>
      <c r="C1150" s="113">
        <v>310</v>
      </c>
      <c r="D1150" s="113">
        <v>314</v>
      </c>
      <c r="E1150" s="113">
        <v>309.37</v>
      </c>
      <c r="F1150" s="113">
        <v>312.8</v>
      </c>
      <c r="G1150" s="113">
        <v>312.55</v>
      </c>
      <c r="H1150" s="113">
        <v>304.45</v>
      </c>
      <c r="I1150" s="113">
        <v>441</v>
      </c>
      <c r="J1150" s="113">
        <v>137535.76</v>
      </c>
      <c r="K1150" s="115">
        <v>43525</v>
      </c>
      <c r="L1150" s="113">
        <v>46</v>
      </c>
      <c r="M1150" s="113" t="s">
        <v>3069</v>
      </c>
      <c r="N1150" s="351"/>
    </row>
    <row r="1151" spans="1:14">
      <c r="A1151" s="113" t="s">
        <v>130</v>
      </c>
      <c r="B1151" s="113" t="s">
        <v>383</v>
      </c>
      <c r="C1151" s="113">
        <v>76.75</v>
      </c>
      <c r="D1151" s="113">
        <v>78.349999999999994</v>
      </c>
      <c r="E1151" s="113">
        <v>76.75</v>
      </c>
      <c r="F1151" s="113">
        <v>78.05</v>
      </c>
      <c r="G1151" s="113">
        <v>77.900000000000006</v>
      </c>
      <c r="H1151" s="113">
        <v>76.599999999999994</v>
      </c>
      <c r="I1151" s="113">
        <v>223391</v>
      </c>
      <c r="J1151" s="113">
        <v>17375890.850000001</v>
      </c>
      <c r="K1151" s="115">
        <v>43525</v>
      </c>
      <c r="L1151" s="113">
        <v>1651</v>
      </c>
      <c r="M1151" s="113" t="s">
        <v>3070</v>
      </c>
      <c r="N1151" s="351"/>
    </row>
    <row r="1152" spans="1:14">
      <c r="A1152" s="113" t="s">
        <v>3071</v>
      </c>
      <c r="B1152" s="113" t="s">
        <v>383</v>
      </c>
      <c r="C1152" s="113">
        <v>38.85</v>
      </c>
      <c r="D1152" s="113">
        <v>39.25</v>
      </c>
      <c r="E1152" s="113">
        <v>38.450000000000003</v>
      </c>
      <c r="F1152" s="113">
        <v>38.950000000000003</v>
      </c>
      <c r="G1152" s="113">
        <v>39.25</v>
      </c>
      <c r="H1152" s="113">
        <v>37.9</v>
      </c>
      <c r="I1152" s="113">
        <v>6302</v>
      </c>
      <c r="J1152" s="113">
        <v>244334.75</v>
      </c>
      <c r="K1152" s="115">
        <v>43525</v>
      </c>
      <c r="L1152" s="113">
        <v>84</v>
      </c>
      <c r="M1152" s="113" t="s">
        <v>3072</v>
      </c>
      <c r="N1152" s="351"/>
    </row>
    <row r="1153" spans="1:14">
      <c r="A1153" s="113" t="s">
        <v>3073</v>
      </c>
      <c r="B1153" s="113" t="s">
        <v>383</v>
      </c>
      <c r="C1153" s="113">
        <v>692.95</v>
      </c>
      <c r="D1153" s="113">
        <v>696</v>
      </c>
      <c r="E1153" s="113">
        <v>670</v>
      </c>
      <c r="F1153" s="113">
        <v>674.15</v>
      </c>
      <c r="G1153" s="113">
        <v>672.35</v>
      </c>
      <c r="H1153" s="113">
        <v>687.35</v>
      </c>
      <c r="I1153" s="113">
        <v>3032</v>
      </c>
      <c r="J1153" s="113">
        <v>2061452.55</v>
      </c>
      <c r="K1153" s="115">
        <v>43525</v>
      </c>
      <c r="L1153" s="113">
        <v>216</v>
      </c>
      <c r="M1153" s="113" t="s">
        <v>3074</v>
      </c>
      <c r="N1153" s="351"/>
    </row>
    <row r="1154" spans="1:14">
      <c r="A1154" s="113" t="s">
        <v>3075</v>
      </c>
      <c r="B1154" s="113" t="s">
        <v>383</v>
      </c>
      <c r="C1154" s="113">
        <v>2.25</v>
      </c>
      <c r="D1154" s="113">
        <v>2.2999999999999998</v>
      </c>
      <c r="E1154" s="113">
        <v>2.2000000000000002</v>
      </c>
      <c r="F1154" s="113">
        <v>2.2999999999999998</v>
      </c>
      <c r="G1154" s="113">
        <v>2.2999999999999998</v>
      </c>
      <c r="H1154" s="113">
        <v>2.2000000000000002</v>
      </c>
      <c r="I1154" s="113">
        <v>1893954</v>
      </c>
      <c r="J1154" s="113">
        <v>4336865.6500000004</v>
      </c>
      <c r="K1154" s="115">
        <v>43525</v>
      </c>
      <c r="L1154" s="113">
        <v>518</v>
      </c>
      <c r="M1154" s="113" t="s">
        <v>3076</v>
      </c>
      <c r="N1154" s="351"/>
    </row>
    <row r="1155" spans="1:14">
      <c r="A1155" s="113" t="s">
        <v>3077</v>
      </c>
      <c r="B1155" s="113" t="s">
        <v>383</v>
      </c>
      <c r="C1155" s="113">
        <v>71.2</v>
      </c>
      <c r="D1155" s="113">
        <v>71.5</v>
      </c>
      <c r="E1155" s="113">
        <v>69</v>
      </c>
      <c r="F1155" s="113">
        <v>69.55</v>
      </c>
      <c r="G1155" s="113">
        <v>69</v>
      </c>
      <c r="H1155" s="113">
        <v>70.099999999999994</v>
      </c>
      <c r="I1155" s="113">
        <v>164885</v>
      </c>
      <c r="J1155" s="113">
        <v>11610395.6</v>
      </c>
      <c r="K1155" s="115">
        <v>43525</v>
      </c>
      <c r="L1155" s="113">
        <v>1025</v>
      </c>
      <c r="M1155" s="113" t="s">
        <v>3078</v>
      </c>
      <c r="N1155" s="351"/>
    </row>
    <row r="1156" spans="1:14">
      <c r="A1156" s="113" t="s">
        <v>1367</v>
      </c>
      <c r="B1156" s="113" t="s">
        <v>383</v>
      </c>
      <c r="C1156" s="113">
        <v>1510.6</v>
      </c>
      <c r="D1156" s="113">
        <v>1524.85</v>
      </c>
      <c r="E1156" s="113">
        <v>1487</v>
      </c>
      <c r="F1156" s="113">
        <v>1491.2</v>
      </c>
      <c r="G1156" s="113">
        <v>1493</v>
      </c>
      <c r="H1156" s="113">
        <v>1502.6</v>
      </c>
      <c r="I1156" s="113">
        <v>174204</v>
      </c>
      <c r="J1156" s="113">
        <v>261767926.5</v>
      </c>
      <c r="K1156" s="115">
        <v>43525</v>
      </c>
      <c r="L1156" s="113">
        <v>7617</v>
      </c>
      <c r="M1156" s="113" t="s">
        <v>3079</v>
      </c>
      <c r="N1156" s="351"/>
    </row>
    <row r="1157" spans="1:14">
      <c r="A1157" s="113" t="s">
        <v>2852</v>
      </c>
      <c r="B1157" s="113" t="s">
        <v>383</v>
      </c>
      <c r="C1157" s="113">
        <v>1454.95</v>
      </c>
      <c r="D1157" s="113">
        <v>1458.9</v>
      </c>
      <c r="E1157" s="113">
        <v>1446</v>
      </c>
      <c r="F1157" s="113">
        <v>1446</v>
      </c>
      <c r="G1157" s="113">
        <v>1446</v>
      </c>
      <c r="H1157" s="113">
        <v>1466</v>
      </c>
      <c r="I1157" s="113">
        <v>417</v>
      </c>
      <c r="J1157" s="113">
        <v>603465.5</v>
      </c>
      <c r="K1157" s="115">
        <v>43525</v>
      </c>
      <c r="L1157" s="113">
        <v>38</v>
      </c>
      <c r="M1157" s="113" t="s">
        <v>2853</v>
      </c>
      <c r="N1157" s="351"/>
    </row>
    <row r="1158" spans="1:14">
      <c r="A1158" s="113" t="s">
        <v>3627</v>
      </c>
      <c r="B1158" s="113" t="s">
        <v>383</v>
      </c>
      <c r="C1158" s="113">
        <v>1103</v>
      </c>
      <c r="D1158" s="113">
        <v>1105</v>
      </c>
      <c r="E1158" s="113">
        <v>1103</v>
      </c>
      <c r="F1158" s="113">
        <v>1105</v>
      </c>
      <c r="G1158" s="113">
        <v>1105</v>
      </c>
      <c r="H1158" s="113">
        <v>1094.5</v>
      </c>
      <c r="I1158" s="113">
        <v>1050</v>
      </c>
      <c r="J1158" s="113">
        <v>1160225</v>
      </c>
      <c r="K1158" s="115">
        <v>43525</v>
      </c>
      <c r="L1158" s="113">
        <v>8</v>
      </c>
      <c r="M1158" s="113" t="s">
        <v>3628</v>
      </c>
      <c r="N1158" s="351"/>
    </row>
    <row r="1159" spans="1:14">
      <c r="A1159" s="113" t="s">
        <v>1850</v>
      </c>
      <c r="B1159" s="113" t="s">
        <v>383</v>
      </c>
      <c r="C1159" s="113">
        <v>713</v>
      </c>
      <c r="D1159" s="113">
        <v>733</v>
      </c>
      <c r="E1159" s="113">
        <v>713</v>
      </c>
      <c r="F1159" s="113">
        <v>718.6</v>
      </c>
      <c r="G1159" s="113">
        <v>718</v>
      </c>
      <c r="H1159" s="113">
        <v>716</v>
      </c>
      <c r="I1159" s="113">
        <v>59685</v>
      </c>
      <c r="J1159" s="113">
        <v>43172512.549999997</v>
      </c>
      <c r="K1159" s="115">
        <v>43525</v>
      </c>
      <c r="L1159" s="113">
        <v>5263</v>
      </c>
      <c r="M1159" s="113" t="s">
        <v>3080</v>
      </c>
      <c r="N1159" s="351"/>
    </row>
    <row r="1160" spans="1:14">
      <c r="A1160" s="113" t="s">
        <v>3081</v>
      </c>
      <c r="B1160" s="113" t="s">
        <v>383</v>
      </c>
      <c r="C1160" s="113">
        <v>217</v>
      </c>
      <c r="D1160" s="113">
        <v>220</v>
      </c>
      <c r="E1160" s="113">
        <v>215</v>
      </c>
      <c r="F1160" s="113">
        <v>218.4</v>
      </c>
      <c r="G1160" s="113">
        <v>218.6</v>
      </c>
      <c r="H1160" s="113">
        <v>216.3</v>
      </c>
      <c r="I1160" s="113">
        <v>367639</v>
      </c>
      <c r="J1160" s="113">
        <v>80063961.200000003</v>
      </c>
      <c r="K1160" s="115">
        <v>43525</v>
      </c>
      <c r="L1160" s="113">
        <v>4911</v>
      </c>
      <c r="M1160" s="113" t="s">
        <v>3082</v>
      </c>
      <c r="N1160" s="351"/>
    </row>
    <row r="1161" spans="1:14">
      <c r="A1161" s="113" t="s">
        <v>3629</v>
      </c>
      <c r="B1161" s="113" t="s">
        <v>3181</v>
      </c>
      <c r="C1161" s="113">
        <v>0.6</v>
      </c>
      <c r="D1161" s="113">
        <v>0.65</v>
      </c>
      <c r="E1161" s="113">
        <v>0.6</v>
      </c>
      <c r="F1161" s="113">
        <v>0.65</v>
      </c>
      <c r="G1161" s="113">
        <v>0.65</v>
      </c>
      <c r="H1161" s="113">
        <v>0.65</v>
      </c>
      <c r="I1161" s="113">
        <v>10200</v>
      </c>
      <c r="J1161" s="113">
        <v>6620</v>
      </c>
      <c r="K1161" s="115">
        <v>43525</v>
      </c>
      <c r="L1161" s="113">
        <v>3</v>
      </c>
      <c r="M1161" s="113" t="s">
        <v>3630</v>
      </c>
      <c r="N1161" s="351"/>
    </row>
    <row r="1162" spans="1:14">
      <c r="A1162" s="113" t="s">
        <v>3412</v>
      </c>
      <c r="B1162" s="113" t="s">
        <v>3181</v>
      </c>
      <c r="C1162" s="113">
        <v>3.25</v>
      </c>
      <c r="D1162" s="113">
        <v>3.3</v>
      </c>
      <c r="E1162" s="113">
        <v>3.05</v>
      </c>
      <c r="F1162" s="113">
        <v>3.15</v>
      </c>
      <c r="G1162" s="113">
        <v>3.1</v>
      </c>
      <c r="H1162" s="113">
        <v>3.15</v>
      </c>
      <c r="I1162" s="113">
        <v>11941</v>
      </c>
      <c r="J1162" s="113">
        <v>37845.050000000003</v>
      </c>
      <c r="K1162" s="115">
        <v>43525</v>
      </c>
      <c r="L1162" s="113">
        <v>20</v>
      </c>
      <c r="M1162" s="113" t="s">
        <v>3413</v>
      </c>
      <c r="N1162" s="351"/>
    </row>
    <row r="1163" spans="1:14">
      <c r="A1163" s="113" t="s">
        <v>1368</v>
      </c>
      <c r="B1163" s="113" t="s">
        <v>383</v>
      </c>
      <c r="C1163" s="113">
        <v>365</v>
      </c>
      <c r="D1163" s="113">
        <v>384</v>
      </c>
      <c r="E1163" s="113">
        <v>365</v>
      </c>
      <c r="F1163" s="113">
        <v>381.8</v>
      </c>
      <c r="G1163" s="113">
        <v>381.05</v>
      </c>
      <c r="H1163" s="113">
        <v>362.5</v>
      </c>
      <c r="I1163" s="113">
        <v>1185220</v>
      </c>
      <c r="J1163" s="113">
        <v>446883098.89999998</v>
      </c>
      <c r="K1163" s="115">
        <v>43525</v>
      </c>
      <c r="L1163" s="113">
        <v>31084</v>
      </c>
      <c r="M1163" s="113" t="s">
        <v>1369</v>
      </c>
      <c r="N1163" s="351"/>
    </row>
    <row r="1164" spans="1:14">
      <c r="A1164" s="113" t="s">
        <v>2015</v>
      </c>
      <c r="B1164" s="113" t="s">
        <v>383</v>
      </c>
      <c r="C1164" s="113">
        <v>54.25</v>
      </c>
      <c r="D1164" s="113">
        <v>54.75</v>
      </c>
      <c r="E1164" s="113">
        <v>53</v>
      </c>
      <c r="F1164" s="113">
        <v>53.55</v>
      </c>
      <c r="G1164" s="113">
        <v>53.95</v>
      </c>
      <c r="H1164" s="113">
        <v>53.8</v>
      </c>
      <c r="I1164" s="113">
        <v>31530</v>
      </c>
      <c r="J1164" s="113">
        <v>1688477</v>
      </c>
      <c r="K1164" s="115">
        <v>43525</v>
      </c>
      <c r="L1164" s="113">
        <v>456</v>
      </c>
      <c r="M1164" s="113" t="s">
        <v>3457</v>
      </c>
      <c r="N1164" s="351"/>
    </row>
    <row r="1165" spans="1:14">
      <c r="A1165" s="113" t="s">
        <v>1370</v>
      </c>
      <c r="B1165" s="113" t="s">
        <v>383</v>
      </c>
      <c r="C1165" s="113">
        <v>92.4</v>
      </c>
      <c r="D1165" s="113">
        <v>94.35</v>
      </c>
      <c r="E1165" s="113">
        <v>91.7</v>
      </c>
      <c r="F1165" s="113">
        <v>93.45</v>
      </c>
      <c r="G1165" s="113">
        <v>93.7</v>
      </c>
      <c r="H1165" s="113">
        <v>90.85</v>
      </c>
      <c r="I1165" s="113">
        <v>1647111</v>
      </c>
      <c r="J1165" s="113">
        <v>153553362.44999999</v>
      </c>
      <c r="K1165" s="115">
        <v>43525</v>
      </c>
      <c r="L1165" s="113">
        <v>16784</v>
      </c>
      <c r="M1165" s="113" t="s">
        <v>1371</v>
      </c>
      <c r="N1165" s="351"/>
    </row>
    <row r="1166" spans="1:14">
      <c r="A1166" s="113" t="s">
        <v>3268</v>
      </c>
      <c r="B1166" s="113" t="s">
        <v>3181</v>
      </c>
      <c r="C1166" s="113">
        <v>0.8</v>
      </c>
      <c r="D1166" s="113">
        <v>0.85</v>
      </c>
      <c r="E1166" s="113">
        <v>0.75</v>
      </c>
      <c r="F1166" s="113">
        <v>0.85</v>
      </c>
      <c r="G1166" s="113">
        <v>0.85</v>
      </c>
      <c r="H1166" s="113">
        <v>0.8</v>
      </c>
      <c r="I1166" s="113">
        <v>35095</v>
      </c>
      <c r="J1166" s="113">
        <v>29192.65</v>
      </c>
      <c r="K1166" s="115">
        <v>43525</v>
      </c>
      <c r="L1166" s="113">
        <v>33</v>
      </c>
      <c r="M1166" s="113" t="s">
        <v>3269</v>
      </c>
      <c r="N1166" s="351"/>
    </row>
    <row r="1167" spans="1:14">
      <c r="A1167" s="113" t="s">
        <v>1372</v>
      </c>
      <c r="B1167" s="113" t="s">
        <v>383</v>
      </c>
      <c r="C1167" s="113">
        <v>574</v>
      </c>
      <c r="D1167" s="113">
        <v>574</v>
      </c>
      <c r="E1167" s="113">
        <v>566</v>
      </c>
      <c r="F1167" s="113">
        <v>568.5</v>
      </c>
      <c r="G1167" s="113">
        <v>566.35</v>
      </c>
      <c r="H1167" s="113">
        <v>580.1</v>
      </c>
      <c r="I1167" s="113">
        <v>143814</v>
      </c>
      <c r="J1167" s="113">
        <v>81884239.25</v>
      </c>
      <c r="K1167" s="115">
        <v>43525</v>
      </c>
      <c r="L1167" s="113">
        <v>5770</v>
      </c>
      <c r="M1167" s="113" t="s">
        <v>1373</v>
      </c>
      <c r="N1167" s="351"/>
    </row>
    <row r="1168" spans="1:14">
      <c r="A1168" s="113" t="s">
        <v>3270</v>
      </c>
      <c r="B1168" s="113" t="s">
        <v>383</v>
      </c>
      <c r="C1168" s="113">
        <v>22.55</v>
      </c>
      <c r="D1168" s="113">
        <v>23.35</v>
      </c>
      <c r="E1168" s="113">
        <v>22</v>
      </c>
      <c r="F1168" s="113">
        <v>22.45</v>
      </c>
      <c r="G1168" s="113">
        <v>22.25</v>
      </c>
      <c r="H1168" s="113">
        <v>22.5</v>
      </c>
      <c r="I1168" s="113">
        <v>16643</v>
      </c>
      <c r="J1168" s="113">
        <v>375413.1</v>
      </c>
      <c r="K1168" s="115">
        <v>43525</v>
      </c>
      <c r="L1168" s="113">
        <v>126</v>
      </c>
      <c r="M1168" s="113" t="s">
        <v>3271</v>
      </c>
      <c r="N1168" s="351"/>
    </row>
    <row r="1169" spans="1:14">
      <c r="A1169" s="113" t="s">
        <v>1374</v>
      </c>
      <c r="B1169" s="113" t="s">
        <v>383</v>
      </c>
      <c r="C1169" s="113">
        <v>150.69999999999999</v>
      </c>
      <c r="D1169" s="113">
        <v>155.9</v>
      </c>
      <c r="E1169" s="113">
        <v>145.69999999999999</v>
      </c>
      <c r="F1169" s="113">
        <v>151.1</v>
      </c>
      <c r="G1169" s="113">
        <v>150.75</v>
      </c>
      <c r="H1169" s="113">
        <v>150.69999999999999</v>
      </c>
      <c r="I1169" s="113">
        <v>387575</v>
      </c>
      <c r="J1169" s="113">
        <v>58607751</v>
      </c>
      <c r="K1169" s="115">
        <v>43525</v>
      </c>
      <c r="L1169" s="113">
        <v>9445</v>
      </c>
      <c r="M1169" s="113" t="s">
        <v>1375</v>
      </c>
      <c r="N1169" s="351"/>
    </row>
    <row r="1170" spans="1:14">
      <c r="A1170" s="113" t="s">
        <v>3272</v>
      </c>
      <c r="B1170" s="113" t="s">
        <v>383</v>
      </c>
      <c r="C1170" s="113">
        <v>21.95</v>
      </c>
      <c r="D1170" s="113">
        <v>22.7</v>
      </c>
      <c r="E1170" s="113">
        <v>21.4</v>
      </c>
      <c r="F1170" s="113">
        <v>22.65</v>
      </c>
      <c r="G1170" s="113">
        <v>22.7</v>
      </c>
      <c r="H1170" s="113">
        <v>21.65</v>
      </c>
      <c r="I1170" s="113">
        <v>19396</v>
      </c>
      <c r="J1170" s="113">
        <v>431536.65</v>
      </c>
      <c r="K1170" s="115">
        <v>43525</v>
      </c>
      <c r="L1170" s="113">
        <v>96</v>
      </c>
      <c r="M1170" s="113" t="s">
        <v>3273</v>
      </c>
      <c r="N1170" s="351"/>
    </row>
    <row r="1171" spans="1:14">
      <c r="A1171" s="113" t="s">
        <v>3083</v>
      </c>
      <c r="B1171" s="113" t="s">
        <v>383</v>
      </c>
      <c r="C1171" s="113">
        <v>95.9</v>
      </c>
      <c r="D1171" s="113">
        <v>95.9</v>
      </c>
      <c r="E1171" s="113">
        <v>91.1</v>
      </c>
      <c r="F1171" s="113">
        <v>91.25</v>
      </c>
      <c r="G1171" s="113">
        <v>91.2</v>
      </c>
      <c r="H1171" s="113">
        <v>95.9</v>
      </c>
      <c r="I1171" s="113">
        <v>40414</v>
      </c>
      <c r="J1171" s="113">
        <v>3797658.75</v>
      </c>
      <c r="K1171" s="115">
        <v>43525</v>
      </c>
      <c r="L1171" s="113">
        <v>185</v>
      </c>
      <c r="M1171" s="113" t="s">
        <v>3084</v>
      </c>
      <c r="N1171" s="351"/>
    </row>
    <row r="1172" spans="1:14">
      <c r="A1172" s="113" t="s">
        <v>211</v>
      </c>
      <c r="B1172" s="113" t="s">
        <v>383</v>
      </c>
      <c r="C1172" s="113">
        <v>672</v>
      </c>
      <c r="D1172" s="113">
        <v>691.1</v>
      </c>
      <c r="E1172" s="113">
        <v>665.4</v>
      </c>
      <c r="F1172" s="113">
        <v>687.8</v>
      </c>
      <c r="G1172" s="113">
        <v>688.35</v>
      </c>
      <c r="H1172" s="113">
        <v>670.9</v>
      </c>
      <c r="I1172" s="113">
        <v>701843</v>
      </c>
      <c r="J1172" s="113">
        <v>479556304.30000001</v>
      </c>
      <c r="K1172" s="115">
        <v>43525</v>
      </c>
      <c r="L1172" s="113">
        <v>15548</v>
      </c>
      <c r="M1172" s="113" t="s">
        <v>1376</v>
      </c>
      <c r="N1172" s="351"/>
    </row>
    <row r="1173" spans="1:14">
      <c r="A1173" s="113" t="s">
        <v>1377</v>
      </c>
      <c r="B1173" s="113" t="s">
        <v>383</v>
      </c>
      <c r="C1173" s="113">
        <v>193.15</v>
      </c>
      <c r="D1173" s="113">
        <v>193.9</v>
      </c>
      <c r="E1173" s="113">
        <v>191.65</v>
      </c>
      <c r="F1173" s="113">
        <v>192.9</v>
      </c>
      <c r="G1173" s="113">
        <v>192</v>
      </c>
      <c r="H1173" s="113">
        <v>191.7</v>
      </c>
      <c r="I1173" s="113">
        <v>37888</v>
      </c>
      <c r="J1173" s="113">
        <v>7319292.0999999996</v>
      </c>
      <c r="K1173" s="115">
        <v>43525</v>
      </c>
      <c r="L1173" s="113">
        <v>750</v>
      </c>
      <c r="M1173" s="113" t="s">
        <v>1378</v>
      </c>
      <c r="N1173" s="351"/>
    </row>
    <row r="1174" spans="1:14">
      <c r="A1174" s="113" t="s">
        <v>1379</v>
      </c>
      <c r="B1174" s="113" t="s">
        <v>383</v>
      </c>
      <c r="C1174" s="113">
        <v>239</v>
      </c>
      <c r="D1174" s="113">
        <v>250.9</v>
      </c>
      <c r="E1174" s="113">
        <v>238</v>
      </c>
      <c r="F1174" s="113">
        <v>248.5</v>
      </c>
      <c r="G1174" s="113">
        <v>245.95</v>
      </c>
      <c r="H1174" s="113">
        <v>238.2</v>
      </c>
      <c r="I1174" s="113">
        <v>31478</v>
      </c>
      <c r="J1174" s="113">
        <v>7674513.4000000004</v>
      </c>
      <c r="K1174" s="115">
        <v>43525</v>
      </c>
      <c r="L1174" s="113">
        <v>1245</v>
      </c>
      <c r="M1174" s="113" t="s">
        <v>1380</v>
      </c>
      <c r="N1174" s="351"/>
    </row>
    <row r="1175" spans="1:14">
      <c r="A1175" s="113" t="s">
        <v>3631</v>
      </c>
      <c r="B1175" s="113" t="s">
        <v>3181</v>
      </c>
      <c r="C1175" s="113">
        <v>2.9</v>
      </c>
      <c r="D1175" s="113">
        <v>2.9</v>
      </c>
      <c r="E1175" s="113">
        <v>2.9</v>
      </c>
      <c r="F1175" s="113">
        <v>2.9</v>
      </c>
      <c r="G1175" s="113">
        <v>2.9</v>
      </c>
      <c r="H1175" s="113">
        <v>2.9</v>
      </c>
      <c r="I1175" s="113">
        <v>1</v>
      </c>
      <c r="J1175" s="113">
        <v>2.9</v>
      </c>
      <c r="K1175" s="115">
        <v>43525</v>
      </c>
      <c r="L1175" s="113">
        <v>1</v>
      </c>
      <c r="M1175" s="113" t="s">
        <v>3632</v>
      </c>
      <c r="N1175" s="351"/>
    </row>
    <row r="1176" spans="1:14">
      <c r="A1176" s="113" t="s">
        <v>1381</v>
      </c>
      <c r="B1176" s="113" t="s">
        <v>383</v>
      </c>
      <c r="C1176" s="113">
        <v>99.85</v>
      </c>
      <c r="D1176" s="113">
        <v>104.7</v>
      </c>
      <c r="E1176" s="113">
        <v>99.7</v>
      </c>
      <c r="F1176" s="113">
        <v>102.25</v>
      </c>
      <c r="G1176" s="113">
        <v>102.1</v>
      </c>
      <c r="H1176" s="113">
        <v>98.45</v>
      </c>
      <c r="I1176" s="113">
        <v>112298</v>
      </c>
      <c r="J1176" s="113">
        <v>11488916.949999999</v>
      </c>
      <c r="K1176" s="115">
        <v>43525</v>
      </c>
      <c r="L1176" s="113">
        <v>1455</v>
      </c>
      <c r="M1176" s="113" t="s">
        <v>1382</v>
      </c>
      <c r="N1176" s="351"/>
    </row>
    <row r="1177" spans="1:14">
      <c r="A1177" s="113" t="s">
        <v>3274</v>
      </c>
      <c r="B1177" s="113" t="s">
        <v>383</v>
      </c>
      <c r="C1177" s="113">
        <v>3.45</v>
      </c>
      <c r="D1177" s="113">
        <v>3.55</v>
      </c>
      <c r="E1177" s="113">
        <v>3.3</v>
      </c>
      <c r="F1177" s="113">
        <v>3.45</v>
      </c>
      <c r="G1177" s="113">
        <v>3.5</v>
      </c>
      <c r="H1177" s="113">
        <v>3.4</v>
      </c>
      <c r="I1177" s="113">
        <v>222288</v>
      </c>
      <c r="J1177" s="113">
        <v>772241.95</v>
      </c>
      <c r="K1177" s="115">
        <v>43525</v>
      </c>
      <c r="L1177" s="113">
        <v>312</v>
      </c>
      <c r="M1177" s="113" t="s">
        <v>3275</v>
      </c>
      <c r="N1177" s="351"/>
    </row>
    <row r="1178" spans="1:14">
      <c r="A1178" s="113" t="s">
        <v>1383</v>
      </c>
      <c r="B1178" s="113" t="s">
        <v>383</v>
      </c>
      <c r="C1178" s="113">
        <v>452.35</v>
      </c>
      <c r="D1178" s="113">
        <v>477.7</v>
      </c>
      <c r="E1178" s="113">
        <v>451.4</v>
      </c>
      <c r="F1178" s="113">
        <v>462.4</v>
      </c>
      <c r="G1178" s="113">
        <v>460</v>
      </c>
      <c r="H1178" s="113">
        <v>450.65</v>
      </c>
      <c r="I1178" s="113">
        <v>2288</v>
      </c>
      <c r="J1178" s="113">
        <v>1068601.75</v>
      </c>
      <c r="K1178" s="115">
        <v>43525</v>
      </c>
      <c r="L1178" s="113">
        <v>241</v>
      </c>
      <c r="M1178" s="113" t="s">
        <v>1384</v>
      </c>
      <c r="N1178" s="351"/>
    </row>
    <row r="1179" spans="1:14">
      <c r="A1179" s="113" t="s">
        <v>1385</v>
      </c>
      <c r="B1179" s="113" t="s">
        <v>383</v>
      </c>
      <c r="C1179" s="113">
        <v>1217.45</v>
      </c>
      <c r="D1179" s="113">
        <v>1244.9000000000001</v>
      </c>
      <c r="E1179" s="113">
        <v>1190</v>
      </c>
      <c r="F1179" s="113">
        <v>1206.9000000000001</v>
      </c>
      <c r="G1179" s="113">
        <v>1191</v>
      </c>
      <c r="H1179" s="113">
        <v>1198</v>
      </c>
      <c r="I1179" s="113">
        <v>4244</v>
      </c>
      <c r="J1179" s="113">
        <v>5187068.3499999996</v>
      </c>
      <c r="K1179" s="115">
        <v>43525</v>
      </c>
      <c r="L1179" s="113">
        <v>727</v>
      </c>
      <c r="M1179" s="113" t="s">
        <v>1386</v>
      </c>
      <c r="N1179" s="351"/>
    </row>
    <row r="1180" spans="1:14">
      <c r="A1180" s="113" t="s">
        <v>1387</v>
      </c>
      <c r="B1180" s="113" t="s">
        <v>383</v>
      </c>
      <c r="C1180" s="113">
        <v>858.25</v>
      </c>
      <c r="D1180" s="113">
        <v>864</v>
      </c>
      <c r="E1180" s="113">
        <v>851.1</v>
      </c>
      <c r="F1180" s="113">
        <v>856.7</v>
      </c>
      <c r="G1180" s="113">
        <v>851.1</v>
      </c>
      <c r="H1180" s="113">
        <v>856.6</v>
      </c>
      <c r="I1180" s="113">
        <v>2078</v>
      </c>
      <c r="J1180" s="113">
        <v>1787382.45</v>
      </c>
      <c r="K1180" s="115">
        <v>43525</v>
      </c>
      <c r="L1180" s="113">
        <v>135</v>
      </c>
      <c r="M1180" s="113" t="s">
        <v>1388</v>
      </c>
      <c r="N1180" s="351"/>
    </row>
    <row r="1181" spans="1:14">
      <c r="A1181" s="113" t="s">
        <v>1389</v>
      </c>
      <c r="B1181" s="113" t="s">
        <v>383</v>
      </c>
      <c r="C1181" s="113">
        <v>767.75</v>
      </c>
      <c r="D1181" s="113">
        <v>792.6</v>
      </c>
      <c r="E1181" s="113">
        <v>767</v>
      </c>
      <c r="F1181" s="113">
        <v>786.2</v>
      </c>
      <c r="G1181" s="113">
        <v>780.5</v>
      </c>
      <c r="H1181" s="113">
        <v>767.75</v>
      </c>
      <c r="I1181" s="113">
        <v>951574</v>
      </c>
      <c r="J1181" s="113">
        <v>743702301</v>
      </c>
      <c r="K1181" s="115">
        <v>43525</v>
      </c>
      <c r="L1181" s="113">
        <v>17332</v>
      </c>
      <c r="M1181" s="113" t="s">
        <v>1390</v>
      </c>
      <c r="N1181" s="351"/>
    </row>
    <row r="1182" spans="1:14">
      <c r="A1182" s="113" t="s">
        <v>1391</v>
      </c>
      <c r="B1182" s="113" t="s">
        <v>383</v>
      </c>
      <c r="C1182" s="113">
        <v>530</v>
      </c>
      <c r="D1182" s="113">
        <v>584.45000000000005</v>
      </c>
      <c r="E1182" s="113">
        <v>530</v>
      </c>
      <c r="F1182" s="113">
        <v>571.5</v>
      </c>
      <c r="G1182" s="113">
        <v>571</v>
      </c>
      <c r="H1182" s="113">
        <v>528.6</v>
      </c>
      <c r="I1182" s="113">
        <v>34494</v>
      </c>
      <c r="J1182" s="113">
        <v>19461802.75</v>
      </c>
      <c r="K1182" s="115">
        <v>43525</v>
      </c>
      <c r="L1182" s="113">
        <v>2971</v>
      </c>
      <c r="M1182" s="113" t="s">
        <v>1392</v>
      </c>
      <c r="N1182" s="351"/>
    </row>
    <row r="1183" spans="1:14">
      <c r="A1183" s="113" t="s">
        <v>1881</v>
      </c>
      <c r="B1183" s="113" t="s">
        <v>383</v>
      </c>
      <c r="C1183" s="113">
        <v>580</v>
      </c>
      <c r="D1183" s="113">
        <v>597.70000000000005</v>
      </c>
      <c r="E1183" s="113">
        <v>578.1</v>
      </c>
      <c r="F1183" s="113">
        <v>595.79999999999995</v>
      </c>
      <c r="G1183" s="113">
        <v>595.5</v>
      </c>
      <c r="H1183" s="113">
        <v>577.85</v>
      </c>
      <c r="I1183" s="113">
        <v>1527384</v>
      </c>
      <c r="J1183" s="113">
        <v>900471649.85000002</v>
      </c>
      <c r="K1183" s="115">
        <v>43525</v>
      </c>
      <c r="L1183" s="113">
        <v>27020</v>
      </c>
      <c r="M1183" s="113" t="s">
        <v>2821</v>
      </c>
      <c r="N1183" s="351"/>
    </row>
    <row r="1184" spans="1:14">
      <c r="A1184" s="113" t="s">
        <v>1393</v>
      </c>
      <c r="B1184" s="113" t="s">
        <v>383</v>
      </c>
      <c r="C1184" s="113">
        <v>53.1</v>
      </c>
      <c r="D1184" s="113">
        <v>58.6</v>
      </c>
      <c r="E1184" s="113">
        <v>53</v>
      </c>
      <c r="F1184" s="113">
        <v>56.4</v>
      </c>
      <c r="G1184" s="113">
        <v>56.6</v>
      </c>
      <c r="H1184" s="113">
        <v>52.6</v>
      </c>
      <c r="I1184" s="113">
        <v>4594134</v>
      </c>
      <c r="J1184" s="113">
        <v>257327674.30000001</v>
      </c>
      <c r="K1184" s="115">
        <v>43525</v>
      </c>
      <c r="L1184" s="113">
        <v>20188</v>
      </c>
      <c r="M1184" s="113" t="s">
        <v>3085</v>
      </c>
      <c r="N1184" s="351"/>
    </row>
    <row r="1185" spans="1:14">
      <c r="A1185" s="113" t="s">
        <v>131</v>
      </c>
      <c r="B1185" s="113" t="s">
        <v>383</v>
      </c>
      <c r="C1185" s="113">
        <v>6.55</v>
      </c>
      <c r="D1185" s="113">
        <v>6.75</v>
      </c>
      <c r="E1185" s="113">
        <v>6.5</v>
      </c>
      <c r="F1185" s="113">
        <v>6.6</v>
      </c>
      <c r="G1185" s="113">
        <v>6.6</v>
      </c>
      <c r="H1185" s="113">
        <v>6.5</v>
      </c>
      <c r="I1185" s="113">
        <v>37810434</v>
      </c>
      <c r="J1185" s="113">
        <v>249762715.40000001</v>
      </c>
      <c r="K1185" s="115">
        <v>43525</v>
      </c>
      <c r="L1185" s="113">
        <v>18634</v>
      </c>
      <c r="M1185" s="113" t="s">
        <v>3086</v>
      </c>
      <c r="N1185" s="351"/>
    </row>
    <row r="1186" spans="1:14">
      <c r="A1186" s="113" t="s">
        <v>132</v>
      </c>
      <c r="B1186" s="113" t="s">
        <v>383</v>
      </c>
      <c r="C1186" s="113">
        <v>138.35</v>
      </c>
      <c r="D1186" s="113">
        <v>138.4</v>
      </c>
      <c r="E1186" s="113">
        <v>136.30000000000001</v>
      </c>
      <c r="F1186" s="113">
        <v>137.30000000000001</v>
      </c>
      <c r="G1186" s="113">
        <v>137.4</v>
      </c>
      <c r="H1186" s="113">
        <v>136.35</v>
      </c>
      <c r="I1186" s="113">
        <v>7621163</v>
      </c>
      <c r="J1186" s="113">
        <v>1046061733.45</v>
      </c>
      <c r="K1186" s="115">
        <v>43525</v>
      </c>
      <c r="L1186" s="113">
        <v>39939</v>
      </c>
      <c r="M1186" s="113" t="s">
        <v>3087</v>
      </c>
      <c r="N1186" s="351"/>
    </row>
    <row r="1187" spans="1:14">
      <c r="A1187" s="113" t="s">
        <v>1395</v>
      </c>
      <c r="B1187" s="113" t="s">
        <v>383</v>
      </c>
      <c r="C1187" s="113">
        <v>85.05</v>
      </c>
      <c r="D1187" s="113">
        <v>90</v>
      </c>
      <c r="E1187" s="113">
        <v>85.05</v>
      </c>
      <c r="F1187" s="113">
        <v>89.45</v>
      </c>
      <c r="G1187" s="113">
        <v>89.9</v>
      </c>
      <c r="H1187" s="113">
        <v>84.65</v>
      </c>
      <c r="I1187" s="113">
        <v>452793</v>
      </c>
      <c r="J1187" s="113">
        <v>40060588.75</v>
      </c>
      <c r="K1187" s="115">
        <v>43525</v>
      </c>
      <c r="L1187" s="113">
        <v>5200</v>
      </c>
      <c r="M1187" s="113" t="s">
        <v>1396</v>
      </c>
      <c r="N1187" s="351"/>
    </row>
    <row r="1188" spans="1:14">
      <c r="A1188" s="113" t="s">
        <v>3276</v>
      </c>
      <c r="B1188" s="113" t="s">
        <v>383</v>
      </c>
      <c r="C1188" s="113">
        <v>35</v>
      </c>
      <c r="D1188" s="113">
        <v>35</v>
      </c>
      <c r="E1188" s="113">
        <v>35</v>
      </c>
      <c r="F1188" s="113">
        <v>35</v>
      </c>
      <c r="G1188" s="113">
        <v>35</v>
      </c>
      <c r="H1188" s="113">
        <v>33.35</v>
      </c>
      <c r="I1188" s="113">
        <v>36314</v>
      </c>
      <c r="J1188" s="113">
        <v>1270990</v>
      </c>
      <c r="K1188" s="115">
        <v>43525</v>
      </c>
      <c r="L1188" s="113">
        <v>65</v>
      </c>
      <c r="M1188" s="113" t="s">
        <v>3277</v>
      </c>
      <c r="N1188" s="351"/>
    </row>
    <row r="1189" spans="1:14">
      <c r="A1189" s="113" t="s">
        <v>1397</v>
      </c>
      <c r="B1189" s="113" t="s">
        <v>383</v>
      </c>
      <c r="C1189" s="113">
        <v>745</v>
      </c>
      <c r="D1189" s="113">
        <v>755.9</v>
      </c>
      <c r="E1189" s="113">
        <v>739</v>
      </c>
      <c r="F1189" s="113">
        <v>740.65</v>
      </c>
      <c r="G1189" s="113">
        <v>739.3</v>
      </c>
      <c r="H1189" s="113">
        <v>747.8</v>
      </c>
      <c r="I1189" s="113">
        <v>10170</v>
      </c>
      <c r="J1189" s="113">
        <v>7616802.7000000002</v>
      </c>
      <c r="K1189" s="115">
        <v>43525</v>
      </c>
      <c r="L1189" s="113">
        <v>710</v>
      </c>
      <c r="M1189" s="113" t="s">
        <v>1398</v>
      </c>
      <c r="N1189" s="351"/>
    </row>
    <row r="1190" spans="1:14">
      <c r="A1190" s="113" t="s">
        <v>133</v>
      </c>
      <c r="B1190" s="113" t="s">
        <v>383</v>
      </c>
      <c r="C1190" s="113">
        <v>173.8</v>
      </c>
      <c r="D1190" s="113">
        <v>183.7</v>
      </c>
      <c r="E1190" s="113">
        <v>173.2</v>
      </c>
      <c r="F1190" s="113">
        <v>181.8</v>
      </c>
      <c r="G1190" s="113">
        <v>180.8</v>
      </c>
      <c r="H1190" s="113">
        <v>172.75</v>
      </c>
      <c r="I1190" s="113">
        <v>10505940</v>
      </c>
      <c r="J1190" s="113">
        <v>1873781423.3499999</v>
      </c>
      <c r="K1190" s="115">
        <v>43525</v>
      </c>
      <c r="L1190" s="113">
        <v>74499</v>
      </c>
      <c r="M1190" s="113" t="s">
        <v>1399</v>
      </c>
      <c r="N1190" s="351"/>
    </row>
    <row r="1191" spans="1:14">
      <c r="A1191" s="113" t="s">
        <v>2711</v>
      </c>
      <c r="B1191" s="113" t="s">
        <v>383</v>
      </c>
      <c r="C1191" s="113">
        <v>113.59</v>
      </c>
      <c r="D1191" s="113">
        <v>113.59</v>
      </c>
      <c r="E1191" s="113">
        <v>112.68</v>
      </c>
      <c r="F1191" s="113">
        <v>112.68</v>
      </c>
      <c r="G1191" s="113">
        <v>112.68</v>
      </c>
      <c r="H1191" s="113">
        <v>112.98</v>
      </c>
      <c r="I1191" s="113">
        <v>104</v>
      </c>
      <c r="J1191" s="113">
        <v>11780.98</v>
      </c>
      <c r="K1191" s="115">
        <v>43525</v>
      </c>
      <c r="L1191" s="113">
        <v>6</v>
      </c>
      <c r="M1191" s="113" t="s">
        <v>2712</v>
      </c>
      <c r="N1191" s="351"/>
    </row>
    <row r="1192" spans="1:14">
      <c r="A1192" s="113" t="s">
        <v>2202</v>
      </c>
      <c r="B1192" s="113" t="s">
        <v>383</v>
      </c>
      <c r="C1192" s="113">
        <v>50</v>
      </c>
      <c r="D1192" s="113">
        <v>50.18</v>
      </c>
      <c r="E1192" s="113">
        <v>49.8</v>
      </c>
      <c r="F1192" s="113">
        <v>50.02</v>
      </c>
      <c r="G1192" s="113">
        <v>50.02</v>
      </c>
      <c r="H1192" s="113">
        <v>49.96</v>
      </c>
      <c r="I1192" s="113">
        <v>5905</v>
      </c>
      <c r="J1192" s="113">
        <v>295151.26</v>
      </c>
      <c r="K1192" s="115">
        <v>43525</v>
      </c>
      <c r="L1192" s="113">
        <v>11</v>
      </c>
      <c r="M1192" s="113" t="s">
        <v>2203</v>
      </c>
      <c r="N1192" s="351"/>
    </row>
    <row r="1193" spans="1:14">
      <c r="A1193" s="113" t="s">
        <v>2750</v>
      </c>
      <c r="B1193" s="113" t="s">
        <v>383</v>
      </c>
      <c r="C1193" s="113">
        <v>29.06</v>
      </c>
      <c r="D1193" s="113">
        <v>29.32</v>
      </c>
      <c r="E1193" s="113">
        <v>29.04</v>
      </c>
      <c r="F1193" s="113">
        <v>29.2</v>
      </c>
      <c r="G1193" s="113">
        <v>29.32</v>
      </c>
      <c r="H1193" s="113">
        <v>29.05</v>
      </c>
      <c r="I1193" s="113">
        <v>865</v>
      </c>
      <c r="J1193" s="113">
        <v>25263.46</v>
      </c>
      <c r="K1193" s="115">
        <v>43525</v>
      </c>
      <c r="L1193" s="113">
        <v>9</v>
      </c>
      <c r="M1193" s="113" t="s">
        <v>2751</v>
      </c>
      <c r="N1193" s="351"/>
    </row>
    <row r="1194" spans="1:14">
      <c r="A1194" s="113" t="s">
        <v>134</v>
      </c>
      <c r="B1194" s="113" t="s">
        <v>383</v>
      </c>
      <c r="C1194" s="113">
        <v>1237</v>
      </c>
      <c r="D1194" s="113">
        <v>1242.3499999999999</v>
      </c>
      <c r="E1194" s="113">
        <v>1222.25</v>
      </c>
      <c r="F1194" s="113">
        <v>1226.05</v>
      </c>
      <c r="G1194" s="113">
        <v>1225</v>
      </c>
      <c r="H1194" s="113">
        <v>1231.05</v>
      </c>
      <c r="I1194" s="113">
        <v>7922513</v>
      </c>
      <c r="J1194" s="113">
        <v>9737413570.1000004</v>
      </c>
      <c r="K1194" s="115">
        <v>43525</v>
      </c>
      <c r="L1194" s="113">
        <v>156673</v>
      </c>
      <c r="M1194" s="113" t="s">
        <v>1400</v>
      </c>
      <c r="N1194" s="351"/>
    </row>
    <row r="1195" spans="1:14">
      <c r="A1195" s="113" t="s">
        <v>1401</v>
      </c>
      <c r="B1195" s="113" t="s">
        <v>383</v>
      </c>
      <c r="C1195" s="113">
        <v>22.1</v>
      </c>
      <c r="D1195" s="113">
        <v>26.15</v>
      </c>
      <c r="E1195" s="113">
        <v>22</v>
      </c>
      <c r="F1195" s="113">
        <v>26.15</v>
      </c>
      <c r="G1195" s="113">
        <v>26.15</v>
      </c>
      <c r="H1195" s="113">
        <v>21.8</v>
      </c>
      <c r="I1195" s="113">
        <v>887948</v>
      </c>
      <c r="J1195" s="113">
        <v>22178396.800000001</v>
      </c>
      <c r="K1195" s="115">
        <v>43525</v>
      </c>
      <c r="L1195" s="113">
        <v>4096</v>
      </c>
      <c r="M1195" s="113" t="s">
        <v>1402</v>
      </c>
      <c r="N1195" s="351"/>
    </row>
    <row r="1196" spans="1:14">
      <c r="A1196" s="113" t="s">
        <v>135</v>
      </c>
      <c r="B1196" s="113" t="s">
        <v>383</v>
      </c>
      <c r="C1196" s="113">
        <v>123.9</v>
      </c>
      <c r="D1196" s="113">
        <v>127.8</v>
      </c>
      <c r="E1196" s="113">
        <v>121.65</v>
      </c>
      <c r="F1196" s="113">
        <v>125.25</v>
      </c>
      <c r="G1196" s="113">
        <v>124.6</v>
      </c>
      <c r="H1196" s="113">
        <v>122.8</v>
      </c>
      <c r="I1196" s="113">
        <v>21588299</v>
      </c>
      <c r="J1196" s="113">
        <v>2693254270.6999998</v>
      </c>
      <c r="K1196" s="115">
        <v>43525</v>
      </c>
      <c r="L1196" s="113">
        <v>113353</v>
      </c>
      <c r="M1196" s="113" t="s">
        <v>1403</v>
      </c>
      <c r="N1196" s="351"/>
    </row>
    <row r="1197" spans="1:14">
      <c r="A1197" s="113" t="s">
        <v>2744</v>
      </c>
      <c r="B1197" s="113" t="s">
        <v>383</v>
      </c>
      <c r="C1197" s="113">
        <v>565</v>
      </c>
      <c r="D1197" s="113">
        <v>565.17999999999995</v>
      </c>
      <c r="E1197" s="113">
        <v>563.5</v>
      </c>
      <c r="F1197" s="113">
        <v>564.04</v>
      </c>
      <c r="G1197" s="113">
        <v>564</v>
      </c>
      <c r="H1197" s="113">
        <v>562.76</v>
      </c>
      <c r="I1197" s="113">
        <v>385</v>
      </c>
      <c r="J1197" s="113">
        <v>217261.43</v>
      </c>
      <c r="K1197" s="115">
        <v>43525</v>
      </c>
      <c r="L1197" s="113">
        <v>33</v>
      </c>
      <c r="M1197" s="113" t="s">
        <v>2745</v>
      </c>
      <c r="N1197" s="351"/>
    </row>
    <row r="1198" spans="1:14">
      <c r="A1198" s="113" t="s">
        <v>3346</v>
      </c>
      <c r="B1198" s="113" t="s">
        <v>383</v>
      </c>
      <c r="C1198" s="113">
        <v>84.45</v>
      </c>
      <c r="D1198" s="113">
        <v>84.45</v>
      </c>
      <c r="E1198" s="113">
        <v>81.05</v>
      </c>
      <c r="F1198" s="113">
        <v>82.75</v>
      </c>
      <c r="G1198" s="113">
        <v>82.2</v>
      </c>
      <c r="H1198" s="113">
        <v>81.2</v>
      </c>
      <c r="I1198" s="113">
        <v>465</v>
      </c>
      <c r="J1198" s="113">
        <v>38865.65</v>
      </c>
      <c r="K1198" s="115">
        <v>43525</v>
      </c>
      <c r="L1198" s="113">
        <v>15</v>
      </c>
      <c r="M1198" s="113" t="s">
        <v>3347</v>
      </c>
      <c r="N1198" s="351"/>
    </row>
    <row r="1199" spans="1:14">
      <c r="A1199" s="113" t="s">
        <v>1404</v>
      </c>
      <c r="B1199" s="113" t="s">
        <v>383</v>
      </c>
      <c r="C1199" s="113">
        <v>10.8</v>
      </c>
      <c r="D1199" s="113">
        <v>11.15</v>
      </c>
      <c r="E1199" s="113">
        <v>10.75</v>
      </c>
      <c r="F1199" s="113">
        <v>10.9</v>
      </c>
      <c r="G1199" s="113">
        <v>10.95</v>
      </c>
      <c r="H1199" s="113">
        <v>10.55</v>
      </c>
      <c r="I1199" s="113">
        <v>1381432</v>
      </c>
      <c r="J1199" s="113">
        <v>15100149.6</v>
      </c>
      <c r="K1199" s="115">
        <v>43525</v>
      </c>
      <c r="L1199" s="113">
        <v>2643</v>
      </c>
      <c r="M1199" s="113" t="s">
        <v>1405</v>
      </c>
      <c r="N1199" s="351"/>
    </row>
    <row r="1200" spans="1:14">
      <c r="A1200" s="113" t="s">
        <v>1406</v>
      </c>
      <c r="B1200" s="113" t="s">
        <v>383</v>
      </c>
      <c r="C1200" s="113">
        <v>336.85</v>
      </c>
      <c r="D1200" s="113">
        <v>358.3</v>
      </c>
      <c r="E1200" s="113">
        <v>336.6</v>
      </c>
      <c r="F1200" s="113">
        <v>355.2</v>
      </c>
      <c r="G1200" s="113">
        <v>357.9</v>
      </c>
      <c r="H1200" s="113">
        <v>334.95</v>
      </c>
      <c r="I1200" s="113">
        <v>1517347</v>
      </c>
      <c r="J1200" s="113">
        <v>531359879.35000002</v>
      </c>
      <c r="K1200" s="115">
        <v>43525</v>
      </c>
      <c r="L1200" s="113">
        <v>22713</v>
      </c>
      <c r="M1200" s="113" t="s">
        <v>2822</v>
      </c>
      <c r="N1200" s="351"/>
    </row>
    <row r="1201" spans="1:14">
      <c r="A1201" s="113" t="s">
        <v>3088</v>
      </c>
      <c r="B1201" s="113" t="s">
        <v>383</v>
      </c>
      <c r="C1201" s="113">
        <v>563.95000000000005</v>
      </c>
      <c r="D1201" s="113">
        <v>586.29999999999995</v>
      </c>
      <c r="E1201" s="113">
        <v>560.65</v>
      </c>
      <c r="F1201" s="113">
        <v>572.20000000000005</v>
      </c>
      <c r="G1201" s="113">
        <v>575</v>
      </c>
      <c r="H1201" s="113">
        <v>561.70000000000005</v>
      </c>
      <c r="I1201" s="113">
        <v>2371</v>
      </c>
      <c r="J1201" s="113">
        <v>1363475.25</v>
      </c>
      <c r="K1201" s="115">
        <v>43525</v>
      </c>
      <c r="L1201" s="113">
        <v>605</v>
      </c>
      <c r="M1201" s="113" t="s">
        <v>3089</v>
      </c>
      <c r="N1201" s="351"/>
    </row>
    <row r="1202" spans="1:14">
      <c r="A1202" s="113" t="s">
        <v>1863</v>
      </c>
      <c r="B1202" s="113" t="s">
        <v>383</v>
      </c>
      <c r="C1202" s="113">
        <v>94.15</v>
      </c>
      <c r="D1202" s="113">
        <v>94.95</v>
      </c>
      <c r="E1202" s="113">
        <v>92.55</v>
      </c>
      <c r="F1202" s="113">
        <v>93.25</v>
      </c>
      <c r="G1202" s="113">
        <v>92.8</v>
      </c>
      <c r="H1202" s="113">
        <v>94</v>
      </c>
      <c r="I1202" s="113">
        <v>101188</v>
      </c>
      <c r="J1202" s="113">
        <v>9484808.6500000004</v>
      </c>
      <c r="K1202" s="115">
        <v>43525</v>
      </c>
      <c r="L1202" s="113">
        <v>2565</v>
      </c>
      <c r="M1202" s="113" t="s">
        <v>1864</v>
      </c>
      <c r="N1202" s="351"/>
    </row>
    <row r="1203" spans="1:14">
      <c r="A1203" s="113" t="s">
        <v>3458</v>
      </c>
      <c r="B1203" s="113" t="s">
        <v>383</v>
      </c>
      <c r="C1203" s="113">
        <v>60.2</v>
      </c>
      <c r="D1203" s="113">
        <v>60.65</v>
      </c>
      <c r="E1203" s="113">
        <v>60.2</v>
      </c>
      <c r="F1203" s="113">
        <v>60.65</v>
      </c>
      <c r="G1203" s="113">
        <v>60.65</v>
      </c>
      <c r="H1203" s="113">
        <v>59.8</v>
      </c>
      <c r="I1203" s="113">
        <v>837456</v>
      </c>
      <c r="J1203" s="113">
        <v>50791705.950000003</v>
      </c>
      <c r="K1203" s="115">
        <v>43525</v>
      </c>
      <c r="L1203" s="113">
        <v>25</v>
      </c>
      <c r="M1203" s="113" t="s">
        <v>3459</v>
      </c>
      <c r="N1203" s="351"/>
    </row>
    <row r="1204" spans="1:14">
      <c r="A1204" s="113" t="s">
        <v>1918</v>
      </c>
      <c r="B1204" s="113" t="s">
        <v>383</v>
      </c>
      <c r="C1204" s="113">
        <v>388</v>
      </c>
      <c r="D1204" s="113">
        <v>400</v>
      </c>
      <c r="E1204" s="113">
        <v>382.2</v>
      </c>
      <c r="F1204" s="113">
        <v>394.5</v>
      </c>
      <c r="G1204" s="113">
        <v>394.9</v>
      </c>
      <c r="H1204" s="113">
        <v>373.9</v>
      </c>
      <c r="I1204" s="113">
        <v>547</v>
      </c>
      <c r="J1204" s="113">
        <v>214471.85</v>
      </c>
      <c r="K1204" s="115">
        <v>43525</v>
      </c>
      <c r="L1204" s="113">
        <v>42</v>
      </c>
      <c r="M1204" s="113" t="s">
        <v>1919</v>
      </c>
      <c r="N1204" s="351"/>
    </row>
    <row r="1205" spans="1:14">
      <c r="A1205" s="113" t="s">
        <v>2210</v>
      </c>
      <c r="B1205" s="113" t="s">
        <v>383</v>
      </c>
      <c r="C1205" s="113">
        <v>26.75</v>
      </c>
      <c r="D1205" s="113">
        <v>27.8</v>
      </c>
      <c r="E1205" s="113">
        <v>26.45</v>
      </c>
      <c r="F1205" s="113">
        <v>27.7</v>
      </c>
      <c r="G1205" s="113">
        <v>27.7</v>
      </c>
      <c r="H1205" s="113">
        <v>26.5</v>
      </c>
      <c r="I1205" s="113">
        <v>567642</v>
      </c>
      <c r="J1205" s="113">
        <v>15489167.5</v>
      </c>
      <c r="K1205" s="115">
        <v>43525</v>
      </c>
      <c r="L1205" s="113">
        <v>1947</v>
      </c>
      <c r="M1205" s="113" t="s">
        <v>2211</v>
      </c>
      <c r="N1205" s="351"/>
    </row>
    <row r="1206" spans="1:14">
      <c r="A1206" s="113" t="s">
        <v>1407</v>
      </c>
      <c r="B1206" s="113" t="s">
        <v>383</v>
      </c>
      <c r="C1206" s="113">
        <v>59.95</v>
      </c>
      <c r="D1206" s="113">
        <v>63.4</v>
      </c>
      <c r="E1206" s="113">
        <v>59.95</v>
      </c>
      <c r="F1206" s="113">
        <v>62.7</v>
      </c>
      <c r="G1206" s="113">
        <v>62.3</v>
      </c>
      <c r="H1206" s="113">
        <v>59.6</v>
      </c>
      <c r="I1206" s="113">
        <v>220309</v>
      </c>
      <c r="J1206" s="113">
        <v>13722981.35</v>
      </c>
      <c r="K1206" s="115">
        <v>43525</v>
      </c>
      <c r="L1206" s="113">
        <v>2401</v>
      </c>
      <c r="M1206" s="113" t="s">
        <v>1408</v>
      </c>
      <c r="N1206" s="351"/>
    </row>
    <row r="1207" spans="1:14">
      <c r="A1207" s="113" t="s">
        <v>1409</v>
      </c>
      <c r="B1207" s="113" t="s">
        <v>383</v>
      </c>
      <c r="C1207" s="113">
        <v>273.5</v>
      </c>
      <c r="D1207" s="113">
        <v>290.2</v>
      </c>
      <c r="E1207" s="113">
        <v>273.5</v>
      </c>
      <c r="F1207" s="113">
        <v>288.60000000000002</v>
      </c>
      <c r="G1207" s="113">
        <v>289</v>
      </c>
      <c r="H1207" s="113">
        <v>272.39999999999998</v>
      </c>
      <c r="I1207" s="113">
        <v>362149</v>
      </c>
      <c r="J1207" s="113">
        <v>102856119.25</v>
      </c>
      <c r="K1207" s="115">
        <v>43525</v>
      </c>
      <c r="L1207" s="113">
        <v>7875</v>
      </c>
      <c r="M1207" s="113" t="s">
        <v>1410</v>
      </c>
      <c r="N1207" s="351"/>
    </row>
    <row r="1208" spans="1:14">
      <c r="A1208" s="113" t="s">
        <v>2823</v>
      </c>
      <c r="B1208" s="113" t="s">
        <v>383</v>
      </c>
      <c r="C1208" s="113">
        <v>237.1</v>
      </c>
      <c r="D1208" s="113">
        <v>242.7</v>
      </c>
      <c r="E1208" s="113">
        <v>235.2</v>
      </c>
      <c r="F1208" s="113">
        <v>238.15</v>
      </c>
      <c r="G1208" s="113">
        <v>238.4</v>
      </c>
      <c r="H1208" s="113">
        <v>235.45</v>
      </c>
      <c r="I1208" s="113">
        <v>427418</v>
      </c>
      <c r="J1208" s="113">
        <v>102165096.5</v>
      </c>
      <c r="K1208" s="115">
        <v>43525</v>
      </c>
      <c r="L1208" s="113">
        <v>7576</v>
      </c>
      <c r="M1208" s="113" t="s">
        <v>2824</v>
      </c>
      <c r="N1208" s="351"/>
    </row>
    <row r="1209" spans="1:14">
      <c r="A1209" s="113" t="s">
        <v>3090</v>
      </c>
      <c r="B1209" s="113" t="s">
        <v>383</v>
      </c>
      <c r="C1209" s="113">
        <v>299.89999999999998</v>
      </c>
      <c r="D1209" s="113">
        <v>305.7</v>
      </c>
      <c r="E1209" s="113">
        <v>299.89999999999998</v>
      </c>
      <c r="F1209" s="113">
        <v>300.89999999999998</v>
      </c>
      <c r="G1209" s="113">
        <v>300</v>
      </c>
      <c r="H1209" s="113">
        <v>299.95</v>
      </c>
      <c r="I1209" s="113">
        <v>3136</v>
      </c>
      <c r="J1209" s="113">
        <v>949484.85</v>
      </c>
      <c r="K1209" s="115">
        <v>43525</v>
      </c>
      <c r="L1209" s="113">
        <v>114</v>
      </c>
      <c r="M1209" s="113" t="s">
        <v>3091</v>
      </c>
      <c r="N1209" s="351"/>
    </row>
    <row r="1210" spans="1:14">
      <c r="A1210" s="113" t="s">
        <v>2466</v>
      </c>
      <c r="B1210" s="113" t="s">
        <v>383</v>
      </c>
      <c r="C1210" s="113">
        <v>7.8</v>
      </c>
      <c r="D1210" s="113">
        <v>8.65</v>
      </c>
      <c r="E1210" s="113">
        <v>7.2</v>
      </c>
      <c r="F1210" s="113">
        <v>8.3000000000000007</v>
      </c>
      <c r="G1210" s="113">
        <v>8.3000000000000007</v>
      </c>
      <c r="H1210" s="113">
        <v>7.8</v>
      </c>
      <c r="I1210" s="113">
        <v>7071</v>
      </c>
      <c r="J1210" s="113">
        <v>55394.400000000001</v>
      </c>
      <c r="K1210" s="115">
        <v>43525</v>
      </c>
      <c r="L1210" s="113">
        <v>51</v>
      </c>
      <c r="M1210" s="113" t="s">
        <v>2467</v>
      </c>
      <c r="N1210" s="351"/>
    </row>
    <row r="1211" spans="1:14">
      <c r="A1211" s="113" t="s">
        <v>1411</v>
      </c>
      <c r="B1211" s="113" t="s">
        <v>383</v>
      </c>
      <c r="C1211" s="113">
        <v>482.35</v>
      </c>
      <c r="D1211" s="113">
        <v>493.75</v>
      </c>
      <c r="E1211" s="113">
        <v>476.2</v>
      </c>
      <c r="F1211" s="113">
        <v>490.25</v>
      </c>
      <c r="G1211" s="113">
        <v>490.1</v>
      </c>
      <c r="H1211" s="113">
        <v>479.15</v>
      </c>
      <c r="I1211" s="113">
        <v>8446</v>
      </c>
      <c r="J1211" s="113">
        <v>4114935.1</v>
      </c>
      <c r="K1211" s="115">
        <v>43525</v>
      </c>
      <c r="L1211" s="113">
        <v>728</v>
      </c>
      <c r="M1211" s="113" t="s">
        <v>1412</v>
      </c>
      <c r="N1211" s="351"/>
    </row>
    <row r="1212" spans="1:14">
      <c r="A1212" s="113" t="s">
        <v>2300</v>
      </c>
      <c r="B1212" s="113" t="s">
        <v>383</v>
      </c>
      <c r="C1212" s="113">
        <v>18</v>
      </c>
      <c r="D1212" s="113">
        <v>18.95</v>
      </c>
      <c r="E1212" s="113">
        <v>17.7</v>
      </c>
      <c r="F1212" s="113">
        <v>18.8</v>
      </c>
      <c r="G1212" s="113">
        <v>18.95</v>
      </c>
      <c r="H1212" s="113">
        <v>17.7</v>
      </c>
      <c r="I1212" s="113">
        <v>301666</v>
      </c>
      <c r="J1212" s="113">
        <v>5564748.6500000004</v>
      </c>
      <c r="K1212" s="115">
        <v>43525</v>
      </c>
      <c r="L1212" s="113">
        <v>767</v>
      </c>
      <c r="M1212" s="113" t="s">
        <v>2301</v>
      </c>
      <c r="N1212" s="351"/>
    </row>
    <row r="1213" spans="1:14">
      <c r="A1213" s="113" t="s">
        <v>1413</v>
      </c>
      <c r="B1213" s="113" t="s">
        <v>383</v>
      </c>
      <c r="C1213" s="113">
        <v>349</v>
      </c>
      <c r="D1213" s="113">
        <v>404.5</v>
      </c>
      <c r="E1213" s="113">
        <v>349</v>
      </c>
      <c r="F1213" s="113">
        <v>386.8</v>
      </c>
      <c r="G1213" s="113">
        <v>391.7</v>
      </c>
      <c r="H1213" s="113">
        <v>344.85</v>
      </c>
      <c r="I1213" s="113">
        <v>50283</v>
      </c>
      <c r="J1213" s="113">
        <v>19403716.25</v>
      </c>
      <c r="K1213" s="115">
        <v>43525</v>
      </c>
      <c r="L1213" s="113">
        <v>3352</v>
      </c>
      <c r="M1213" s="113" t="s">
        <v>1414</v>
      </c>
      <c r="N1213" s="351"/>
    </row>
    <row r="1214" spans="1:14">
      <c r="A1214" s="113" t="s">
        <v>2261</v>
      </c>
      <c r="B1214" s="113" t="s">
        <v>383</v>
      </c>
      <c r="C1214" s="113">
        <v>183.1</v>
      </c>
      <c r="D1214" s="113">
        <v>193.95</v>
      </c>
      <c r="E1214" s="113">
        <v>182.2</v>
      </c>
      <c r="F1214" s="113">
        <v>186.55</v>
      </c>
      <c r="G1214" s="113">
        <v>186.5</v>
      </c>
      <c r="H1214" s="113">
        <v>182.2</v>
      </c>
      <c r="I1214" s="113">
        <v>850298</v>
      </c>
      <c r="J1214" s="113">
        <v>160131439.30000001</v>
      </c>
      <c r="K1214" s="115">
        <v>43525</v>
      </c>
      <c r="L1214" s="113">
        <v>13694</v>
      </c>
      <c r="M1214" s="113" t="s">
        <v>2262</v>
      </c>
      <c r="N1214" s="351"/>
    </row>
    <row r="1215" spans="1:14">
      <c r="A1215" s="113" t="s">
        <v>2184</v>
      </c>
      <c r="B1215" s="113" t="s">
        <v>383</v>
      </c>
      <c r="C1215" s="113">
        <v>9.4499999999999993</v>
      </c>
      <c r="D1215" s="113">
        <v>10.35</v>
      </c>
      <c r="E1215" s="113">
        <v>9.4499999999999993</v>
      </c>
      <c r="F1215" s="113">
        <v>10.3</v>
      </c>
      <c r="G1215" s="113">
        <v>10.3</v>
      </c>
      <c r="H1215" s="113">
        <v>9.4499999999999993</v>
      </c>
      <c r="I1215" s="113">
        <v>2257222</v>
      </c>
      <c r="J1215" s="113">
        <v>22811208.699999999</v>
      </c>
      <c r="K1215" s="115">
        <v>43525</v>
      </c>
      <c r="L1215" s="113">
        <v>3867</v>
      </c>
      <c r="M1215" s="113" t="s">
        <v>1394</v>
      </c>
      <c r="N1215" s="351"/>
    </row>
    <row r="1216" spans="1:14">
      <c r="A1216" s="113" t="s">
        <v>3429</v>
      </c>
      <c r="B1216" s="113" t="s">
        <v>3181</v>
      </c>
      <c r="C1216" s="113">
        <v>1.1000000000000001</v>
      </c>
      <c r="D1216" s="113">
        <v>1.1000000000000001</v>
      </c>
      <c r="E1216" s="113">
        <v>1</v>
      </c>
      <c r="F1216" s="113">
        <v>1.1000000000000001</v>
      </c>
      <c r="G1216" s="113">
        <v>1.1000000000000001</v>
      </c>
      <c r="H1216" s="113">
        <v>1.05</v>
      </c>
      <c r="I1216" s="113">
        <v>9011</v>
      </c>
      <c r="J1216" s="113">
        <v>9312</v>
      </c>
      <c r="K1216" s="115">
        <v>43525</v>
      </c>
      <c r="L1216" s="113">
        <v>10</v>
      </c>
      <c r="M1216" s="113" t="s">
        <v>3430</v>
      </c>
      <c r="N1216" s="351"/>
    </row>
    <row r="1217" spans="1:14">
      <c r="A1217" s="113" t="s">
        <v>1415</v>
      </c>
      <c r="B1217" s="113" t="s">
        <v>383</v>
      </c>
      <c r="C1217" s="113">
        <v>106.9</v>
      </c>
      <c r="D1217" s="113">
        <v>116.8</v>
      </c>
      <c r="E1217" s="113">
        <v>102.6</v>
      </c>
      <c r="F1217" s="113">
        <v>114.95</v>
      </c>
      <c r="G1217" s="113">
        <v>113</v>
      </c>
      <c r="H1217" s="113">
        <v>106.9</v>
      </c>
      <c r="I1217" s="113">
        <v>29825</v>
      </c>
      <c r="J1217" s="113">
        <v>3319224.35</v>
      </c>
      <c r="K1217" s="115">
        <v>43525</v>
      </c>
      <c r="L1217" s="113">
        <v>832</v>
      </c>
      <c r="M1217" s="113" t="s">
        <v>1416</v>
      </c>
      <c r="N1217" s="351"/>
    </row>
    <row r="1218" spans="1:14">
      <c r="A1218" s="113" t="s">
        <v>2468</v>
      </c>
      <c r="B1218" s="113" t="s">
        <v>3181</v>
      </c>
      <c r="C1218" s="113">
        <v>2.5</v>
      </c>
      <c r="D1218" s="113">
        <v>2.6</v>
      </c>
      <c r="E1218" s="113">
        <v>2.4</v>
      </c>
      <c r="F1218" s="113">
        <v>2.6</v>
      </c>
      <c r="G1218" s="113">
        <v>2.6</v>
      </c>
      <c r="H1218" s="113">
        <v>2.5</v>
      </c>
      <c r="I1218" s="113">
        <v>6959</v>
      </c>
      <c r="J1218" s="113">
        <v>17433.2</v>
      </c>
      <c r="K1218" s="115">
        <v>43525</v>
      </c>
      <c r="L1218" s="113">
        <v>17</v>
      </c>
      <c r="M1218" s="113" t="s">
        <v>2469</v>
      </c>
      <c r="N1218" s="351"/>
    </row>
    <row r="1219" spans="1:14">
      <c r="A1219" s="113" t="s">
        <v>1417</v>
      </c>
      <c r="B1219" s="113" t="s">
        <v>3181</v>
      </c>
      <c r="C1219" s="113">
        <v>7.35</v>
      </c>
      <c r="D1219" s="113">
        <v>7.35</v>
      </c>
      <c r="E1219" s="113">
        <v>7.3</v>
      </c>
      <c r="F1219" s="113">
        <v>7.35</v>
      </c>
      <c r="G1219" s="113">
        <v>7.35</v>
      </c>
      <c r="H1219" s="113">
        <v>7</v>
      </c>
      <c r="I1219" s="113">
        <v>288020</v>
      </c>
      <c r="J1219" s="113">
        <v>2116922.9</v>
      </c>
      <c r="K1219" s="115">
        <v>43525</v>
      </c>
      <c r="L1219" s="113">
        <v>412</v>
      </c>
      <c r="M1219" s="113" t="s">
        <v>1418</v>
      </c>
      <c r="N1219" s="351"/>
    </row>
    <row r="1220" spans="1:14">
      <c r="A1220" s="113" t="s">
        <v>2013</v>
      </c>
      <c r="B1220" s="113" t="s">
        <v>383</v>
      </c>
      <c r="C1220" s="113">
        <v>68.45</v>
      </c>
      <c r="D1220" s="113">
        <v>69.95</v>
      </c>
      <c r="E1220" s="113">
        <v>68.400000000000006</v>
      </c>
      <c r="F1220" s="113">
        <v>69.2</v>
      </c>
      <c r="G1220" s="113">
        <v>69.599999999999994</v>
      </c>
      <c r="H1220" s="113">
        <v>66.349999999999994</v>
      </c>
      <c r="I1220" s="113">
        <v>1850</v>
      </c>
      <c r="J1220" s="113">
        <v>128186.6</v>
      </c>
      <c r="K1220" s="115">
        <v>43525</v>
      </c>
      <c r="L1220" s="113">
        <v>49</v>
      </c>
      <c r="M1220" s="113" t="s">
        <v>2014</v>
      </c>
      <c r="N1220" s="351"/>
    </row>
    <row r="1221" spans="1:14">
      <c r="A1221" s="113" t="s">
        <v>1419</v>
      </c>
      <c r="B1221" s="113" t="s">
        <v>383</v>
      </c>
      <c r="C1221" s="113">
        <v>225.7</v>
      </c>
      <c r="D1221" s="113">
        <v>242</v>
      </c>
      <c r="E1221" s="113">
        <v>225.05</v>
      </c>
      <c r="F1221" s="113">
        <v>238.85</v>
      </c>
      <c r="G1221" s="113">
        <v>238</v>
      </c>
      <c r="H1221" s="113">
        <v>227.15</v>
      </c>
      <c r="I1221" s="113">
        <v>21622</v>
      </c>
      <c r="J1221" s="113">
        <v>5090787.6500000004</v>
      </c>
      <c r="K1221" s="115">
        <v>43525</v>
      </c>
      <c r="L1221" s="113">
        <v>825</v>
      </c>
      <c r="M1221" s="113" t="s">
        <v>1420</v>
      </c>
      <c r="N1221" s="351"/>
    </row>
    <row r="1222" spans="1:14">
      <c r="A1222" s="113" t="s">
        <v>136</v>
      </c>
      <c r="B1222" s="113" t="s">
        <v>383</v>
      </c>
      <c r="C1222" s="113">
        <v>10.8</v>
      </c>
      <c r="D1222" s="113">
        <v>12.55</v>
      </c>
      <c r="E1222" s="113">
        <v>10.8</v>
      </c>
      <c r="F1222" s="113">
        <v>12.35</v>
      </c>
      <c r="G1222" s="113">
        <v>12.3</v>
      </c>
      <c r="H1222" s="113">
        <v>10.75</v>
      </c>
      <c r="I1222" s="113">
        <v>181501193</v>
      </c>
      <c r="J1222" s="113">
        <v>2134992981.9000001</v>
      </c>
      <c r="K1222" s="115">
        <v>43525</v>
      </c>
      <c r="L1222" s="113">
        <v>75946</v>
      </c>
      <c r="M1222" s="113" t="s">
        <v>1421</v>
      </c>
      <c r="N1222" s="351"/>
    </row>
    <row r="1223" spans="1:14">
      <c r="A1223" s="113" t="s">
        <v>1422</v>
      </c>
      <c r="B1223" s="113" t="s">
        <v>383</v>
      </c>
      <c r="C1223" s="113">
        <v>104</v>
      </c>
      <c r="D1223" s="113">
        <v>104.4</v>
      </c>
      <c r="E1223" s="113">
        <v>100.95</v>
      </c>
      <c r="F1223" s="113">
        <v>102.7</v>
      </c>
      <c r="G1223" s="113">
        <v>102.25</v>
      </c>
      <c r="H1223" s="113">
        <v>101.3</v>
      </c>
      <c r="I1223" s="113">
        <v>149463</v>
      </c>
      <c r="J1223" s="113">
        <v>15382310.6</v>
      </c>
      <c r="K1223" s="115">
        <v>43525</v>
      </c>
      <c r="L1223" s="113">
        <v>228</v>
      </c>
      <c r="M1223" s="113" t="s">
        <v>1423</v>
      </c>
      <c r="N1223" s="351"/>
    </row>
    <row r="1224" spans="1:14">
      <c r="A1224" s="113" t="s">
        <v>3165</v>
      </c>
      <c r="B1224" s="113" t="s">
        <v>383</v>
      </c>
      <c r="C1224" s="113">
        <v>18.21</v>
      </c>
      <c r="D1224" s="113">
        <v>18.23</v>
      </c>
      <c r="E1224" s="113">
        <v>18.21</v>
      </c>
      <c r="F1224" s="113">
        <v>18.23</v>
      </c>
      <c r="G1224" s="113">
        <v>18.23</v>
      </c>
      <c r="H1224" s="113">
        <v>18.13</v>
      </c>
      <c r="I1224" s="113">
        <v>385</v>
      </c>
      <c r="J1224" s="113">
        <v>7014.45</v>
      </c>
      <c r="K1224" s="115">
        <v>43525</v>
      </c>
      <c r="L1224" s="113">
        <v>3</v>
      </c>
      <c r="M1224" s="113" t="s">
        <v>3166</v>
      </c>
      <c r="N1224" s="351"/>
    </row>
    <row r="1225" spans="1:14">
      <c r="A1225" s="113" t="s">
        <v>3092</v>
      </c>
      <c r="B1225" s="113" t="s">
        <v>383</v>
      </c>
      <c r="C1225" s="113">
        <v>27.65</v>
      </c>
      <c r="D1225" s="113">
        <v>28.2</v>
      </c>
      <c r="E1225" s="113">
        <v>26.65</v>
      </c>
      <c r="F1225" s="113">
        <v>27.8</v>
      </c>
      <c r="G1225" s="113">
        <v>27.7</v>
      </c>
      <c r="H1225" s="113">
        <v>27.3</v>
      </c>
      <c r="I1225" s="113">
        <v>20620</v>
      </c>
      <c r="J1225" s="113">
        <v>574226.69999999995</v>
      </c>
      <c r="K1225" s="115">
        <v>43525</v>
      </c>
      <c r="L1225" s="113">
        <v>216</v>
      </c>
      <c r="M1225" s="113" t="s">
        <v>3093</v>
      </c>
      <c r="N1225" s="351"/>
    </row>
    <row r="1226" spans="1:14">
      <c r="A1226" s="113" t="s">
        <v>1424</v>
      </c>
      <c r="B1226" s="113" t="s">
        <v>383</v>
      </c>
      <c r="C1226" s="113">
        <v>170.85</v>
      </c>
      <c r="D1226" s="113">
        <v>189.4</v>
      </c>
      <c r="E1226" s="113">
        <v>168.35</v>
      </c>
      <c r="F1226" s="113">
        <v>177.75</v>
      </c>
      <c r="G1226" s="113">
        <v>178</v>
      </c>
      <c r="H1226" s="113">
        <v>169.2</v>
      </c>
      <c r="I1226" s="113">
        <v>49906</v>
      </c>
      <c r="J1226" s="113">
        <v>9007612.3499999996</v>
      </c>
      <c r="K1226" s="115">
        <v>43525</v>
      </c>
      <c r="L1226" s="113">
        <v>1110</v>
      </c>
      <c r="M1226" s="113" t="s">
        <v>1425</v>
      </c>
      <c r="N1226" s="351"/>
    </row>
    <row r="1227" spans="1:14">
      <c r="A1227" s="113" t="s">
        <v>1426</v>
      </c>
      <c r="B1227" s="113" t="s">
        <v>383</v>
      </c>
      <c r="C1227" s="113">
        <v>47.75</v>
      </c>
      <c r="D1227" s="113">
        <v>48.5</v>
      </c>
      <c r="E1227" s="113">
        <v>47.5</v>
      </c>
      <c r="F1227" s="113">
        <v>48</v>
      </c>
      <c r="G1227" s="113">
        <v>48.5</v>
      </c>
      <c r="H1227" s="113">
        <v>47.55</v>
      </c>
      <c r="I1227" s="113">
        <v>4224</v>
      </c>
      <c r="J1227" s="113">
        <v>203858.45</v>
      </c>
      <c r="K1227" s="115">
        <v>43525</v>
      </c>
      <c r="L1227" s="113">
        <v>58</v>
      </c>
      <c r="M1227" s="113" t="s">
        <v>1427</v>
      </c>
      <c r="N1227" s="351"/>
    </row>
    <row r="1228" spans="1:14">
      <c r="A1228" s="113" t="s">
        <v>2470</v>
      </c>
      <c r="B1228" s="113" t="s">
        <v>383</v>
      </c>
      <c r="C1228" s="113">
        <v>2.75</v>
      </c>
      <c r="D1228" s="113">
        <v>2.85</v>
      </c>
      <c r="E1228" s="113">
        <v>2.75</v>
      </c>
      <c r="F1228" s="113">
        <v>2.8</v>
      </c>
      <c r="G1228" s="113">
        <v>2.85</v>
      </c>
      <c r="H1228" s="113">
        <v>2.75</v>
      </c>
      <c r="I1228" s="113">
        <v>259202</v>
      </c>
      <c r="J1228" s="113">
        <v>724734.2</v>
      </c>
      <c r="K1228" s="115">
        <v>43525</v>
      </c>
      <c r="L1228" s="113">
        <v>184</v>
      </c>
      <c r="M1228" s="113" t="s">
        <v>2471</v>
      </c>
      <c r="N1228" s="351"/>
    </row>
    <row r="1229" spans="1:14">
      <c r="A1229" s="113" t="s">
        <v>1428</v>
      </c>
      <c r="B1229" s="113" t="s">
        <v>383</v>
      </c>
      <c r="C1229" s="113">
        <v>2.8</v>
      </c>
      <c r="D1229" s="113">
        <v>2.85</v>
      </c>
      <c r="E1229" s="113">
        <v>2.75</v>
      </c>
      <c r="F1229" s="113">
        <v>2.8</v>
      </c>
      <c r="G1229" s="113">
        <v>2.85</v>
      </c>
      <c r="H1229" s="113">
        <v>2.75</v>
      </c>
      <c r="I1229" s="113">
        <v>899155</v>
      </c>
      <c r="J1229" s="113">
        <v>2519602.6</v>
      </c>
      <c r="K1229" s="115">
        <v>43525</v>
      </c>
      <c r="L1229" s="113">
        <v>364</v>
      </c>
      <c r="M1229" s="113" t="s">
        <v>1429</v>
      </c>
      <c r="N1229" s="351"/>
    </row>
    <row r="1230" spans="1:14">
      <c r="A1230" s="113" t="s">
        <v>1430</v>
      </c>
      <c r="B1230" s="113" t="s">
        <v>383</v>
      </c>
      <c r="C1230" s="113">
        <v>265</v>
      </c>
      <c r="D1230" s="113">
        <v>289.39999999999998</v>
      </c>
      <c r="E1230" s="113">
        <v>264.95</v>
      </c>
      <c r="F1230" s="113">
        <v>278.75</v>
      </c>
      <c r="G1230" s="113">
        <v>279</v>
      </c>
      <c r="H1230" s="113">
        <v>264.14999999999998</v>
      </c>
      <c r="I1230" s="113">
        <v>35866</v>
      </c>
      <c r="J1230" s="113">
        <v>10021045.199999999</v>
      </c>
      <c r="K1230" s="115">
        <v>43525</v>
      </c>
      <c r="L1230" s="113">
        <v>3036</v>
      </c>
      <c r="M1230" s="113" t="s">
        <v>1431</v>
      </c>
      <c r="N1230" s="351"/>
    </row>
    <row r="1231" spans="1:14">
      <c r="A1231" s="113" t="s">
        <v>3278</v>
      </c>
      <c r="B1231" s="113" t="s">
        <v>3181</v>
      </c>
      <c r="C1231" s="113">
        <v>2.5499999999999998</v>
      </c>
      <c r="D1231" s="113">
        <v>2.6</v>
      </c>
      <c r="E1231" s="113">
        <v>2.5</v>
      </c>
      <c r="F1231" s="113">
        <v>2.6</v>
      </c>
      <c r="G1231" s="113">
        <v>2.6</v>
      </c>
      <c r="H1231" s="113">
        <v>2.5</v>
      </c>
      <c r="I1231" s="113">
        <v>29215</v>
      </c>
      <c r="J1231" s="113">
        <v>75857.600000000006</v>
      </c>
      <c r="K1231" s="115">
        <v>43525</v>
      </c>
      <c r="L1231" s="113">
        <v>40</v>
      </c>
      <c r="M1231" s="113" t="s">
        <v>3279</v>
      </c>
      <c r="N1231" s="351"/>
    </row>
    <row r="1232" spans="1:14">
      <c r="A1232" s="113" t="s">
        <v>1432</v>
      </c>
      <c r="B1232" s="113" t="s">
        <v>383</v>
      </c>
      <c r="C1232" s="113">
        <v>95.1</v>
      </c>
      <c r="D1232" s="113">
        <v>102.7</v>
      </c>
      <c r="E1232" s="113">
        <v>94.95</v>
      </c>
      <c r="F1232" s="113">
        <v>101.45</v>
      </c>
      <c r="G1232" s="113">
        <v>102.25</v>
      </c>
      <c r="H1232" s="113">
        <v>93.1</v>
      </c>
      <c r="I1232" s="113">
        <v>305529</v>
      </c>
      <c r="J1232" s="113">
        <v>30469404.350000001</v>
      </c>
      <c r="K1232" s="115">
        <v>43525</v>
      </c>
      <c r="L1232" s="113">
        <v>3696</v>
      </c>
      <c r="M1232" s="113" t="s">
        <v>1433</v>
      </c>
      <c r="N1232" s="351"/>
    </row>
    <row r="1233" spans="1:14">
      <c r="A1233" s="113" t="s">
        <v>1434</v>
      </c>
      <c r="B1233" s="113" t="s">
        <v>3181</v>
      </c>
      <c r="C1233" s="113">
        <v>5.8</v>
      </c>
      <c r="D1233" s="113">
        <v>6</v>
      </c>
      <c r="E1233" s="113">
        <v>5.8</v>
      </c>
      <c r="F1233" s="113">
        <v>5.9</v>
      </c>
      <c r="G1233" s="113">
        <v>6</v>
      </c>
      <c r="H1233" s="113">
        <v>5.95</v>
      </c>
      <c r="I1233" s="113">
        <v>569871</v>
      </c>
      <c r="J1233" s="113">
        <v>3349520.3</v>
      </c>
      <c r="K1233" s="115">
        <v>43525</v>
      </c>
      <c r="L1233" s="113">
        <v>636</v>
      </c>
      <c r="M1233" s="113" t="s">
        <v>1435</v>
      </c>
      <c r="N1233" s="351"/>
    </row>
    <row r="1234" spans="1:14">
      <c r="A1234" s="113" t="s">
        <v>1436</v>
      </c>
      <c r="B1234" s="113" t="s">
        <v>383</v>
      </c>
      <c r="C1234" s="113">
        <v>306.89999999999998</v>
      </c>
      <c r="D1234" s="113">
        <v>316.05</v>
      </c>
      <c r="E1234" s="113">
        <v>306.55</v>
      </c>
      <c r="F1234" s="113">
        <v>313.55</v>
      </c>
      <c r="G1234" s="113">
        <v>312.2</v>
      </c>
      <c r="H1234" s="113">
        <v>306.55</v>
      </c>
      <c r="I1234" s="113">
        <v>8722</v>
      </c>
      <c r="J1234" s="113">
        <v>2717861.15</v>
      </c>
      <c r="K1234" s="115">
        <v>43525</v>
      </c>
      <c r="L1234" s="113">
        <v>570</v>
      </c>
      <c r="M1234" s="113" t="s">
        <v>1437</v>
      </c>
      <c r="N1234" s="351"/>
    </row>
    <row r="1235" spans="1:14">
      <c r="A1235" s="113" t="s">
        <v>1438</v>
      </c>
      <c r="B1235" s="113" t="s">
        <v>383</v>
      </c>
      <c r="C1235" s="113">
        <v>480</v>
      </c>
      <c r="D1235" s="113">
        <v>500.9</v>
      </c>
      <c r="E1235" s="113">
        <v>475</v>
      </c>
      <c r="F1235" s="113">
        <v>494.2</v>
      </c>
      <c r="G1235" s="113">
        <v>495</v>
      </c>
      <c r="H1235" s="113">
        <v>479.95</v>
      </c>
      <c r="I1235" s="113">
        <v>4180</v>
      </c>
      <c r="J1235" s="113">
        <v>2056818.9</v>
      </c>
      <c r="K1235" s="115">
        <v>43525</v>
      </c>
      <c r="L1235" s="113">
        <v>186</v>
      </c>
      <c r="M1235" s="113" t="s">
        <v>1439</v>
      </c>
      <c r="N1235" s="351"/>
    </row>
    <row r="1236" spans="1:14">
      <c r="A1236" s="113" t="s">
        <v>3633</v>
      </c>
      <c r="B1236" s="113" t="s">
        <v>383</v>
      </c>
      <c r="C1236" s="113">
        <v>2.65</v>
      </c>
      <c r="D1236" s="113">
        <v>2.65</v>
      </c>
      <c r="E1236" s="113">
        <v>2.65</v>
      </c>
      <c r="F1236" s="113">
        <v>2.65</v>
      </c>
      <c r="G1236" s="113">
        <v>2.65</v>
      </c>
      <c r="H1236" s="113">
        <v>2.75</v>
      </c>
      <c r="I1236" s="113">
        <v>10</v>
      </c>
      <c r="J1236" s="113">
        <v>26.5</v>
      </c>
      <c r="K1236" s="115">
        <v>43525</v>
      </c>
      <c r="L1236" s="113">
        <v>1</v>
      </c>
      <c r="M1236" s="113" t="s">
        <v>3634</v>
      </c>
      <c r="N1236" s="351"/>
    </row>
    <row r="1237" spans="1:14">
      <c r="A1237" s="113" t="s">
        <v>2605</v>
      </c>
      <c r="B1237" s="113" t="s">
        <v>383</v>
      </c>
      <c r="C1237" s="113">
        <v>4.05</v>
      </c>
      <c r="D1237" s="113">
        <v>4.05</v>
      </c>
      <c r="E1237" s="113">
        <v>4.05</v>
      </c>
      <c r="F1237" s="113">
        <v>4.05</v>
      </c>
      <c r="G1237" s="113">
        <v>4.05</v>
      </c>
      <c r="H1237" s="113">
        <v>3.9</v>
      </c>
      <c r="I1237" s="113">
        <v>6096</v>
      </c>
      <c r="J1237" s="113">
        <v>24688.799999999999</v>
      </c>
      <c r="K1237" s="115">
        <v>43525</v>
      </c>
      <c r="L1237" s="113">
        <v>7</v>
      </c>
      <c r="M1237" s="113" t="s">
        <v>2606</v>
      </c>
      <c r="N1237" s="351"/>
    </row>
    <row r="1238" spans="1:14">
      <c r="A1238" s="113" t="s">
        <v>1440</v>
      </c>
      <c r="B1238" s="113" t="s">
        <v>383</v>
      </c>
      <c r="C1238" s="113">
        <v>191.75</v>
      </c>
      <c r="D1238" s="113">
        <v>210.5</v>
      </c>
      <c r="E1238" s="113">
        <v>191.75</v>
      </c>
      <c r="F1238" s="113">
        <v>206.85</v>
      </c>
      <c r="G1238" s="113">
        <v>210</v>
      </c>
      <c r="H1238" s="113">
        <v>190.5</v>
      </c>
      <c r="I1238" s="113">
        <v>395796</v>
      </c>
      <c r="J1238" s="113">
        <v>79460212</v>
      </c>
      <c r="K1238" s="115">
        <v>43525</v>
      </c>
      <c r="L1238" s="113">
        <v>7361</v>
      </c>
      <c r="M1238" s="113" t="s">
        <v>1441</v>
      </c>
      <c r="N1238" s="351"/>
    </row>
    <row r="1239" spans="1:14">
      <c r="A1239" s="113" t="s">
        <v>1442</v>
      </c>
      <c r="B1239" s="113" t="s">
        <v>383</v>
      </c>
      <c r="C1239" s="113">
        <v>84.5</v>
      </c>
      <c r="D1239" s="113">
        <v>86.4</v>
      </c>
      <c r="E1239" s="113">
        <v>83</v>
      </c>
      <c r="F1239" s="113">
        <v>84.2</v>
      </c>
      <c r="G1239" s="113">
        <v>86</v>
      </c>
      <c r="H1239" s="113">
        <v>84.1</v>
      </c>
      <c r="I1239" s="113">
        <v>63118</v>
      </c>
      <c r="J1239" s="113">
        <v>5310332.95</v>
      </c>
      <c r="K1239" s="115">
        <v>43525</v>
      </c>
      <c r="L1239" s="113">
        <v>160</v>
      </c>
      <c r="M1239" s="113" t="s">
        <v>1443</v>
      </c>
      <c r="N1239" s="351"/>
    </row>
    <row r="1240" spans="1:14">
      <c r="A1240" s="113" t="s">
        <v>3384</v>
      </c>
      <c r="B1240" s="113" t="s">
        <v>383</v>
      </c>
      <c r="C1240" s="113">
        <v>91</v>
      </c>
      <c r="D1240" s="113">
        <v>95.95</v>
      </c>
      <c r="E1240" s="113">
        <v>87</v>
      </c>
      <c r="F1240" s="113">
        <v>92.05</v>
      </c>
      <c r="G1240" s="113">
        <v>87</v>
      </c>
      <c r="H1240" s="113">
        <v>91.35</v>
      </c>
      <c r="I1240" s="113">
        <v>258594</v>
      </c>
      <c r="J1240" s="113">
        <v>23888363.600000001</v>
      </c>
      <c r="K1240" s="115">
        <v>43525</v>
      </c>
      <c r="L1240" s="113">
        <v>2487</v>
      </c>
      <c r="M1240" s="113" t="s">
        <v>3385</v>
      </c>
      <c r="N1240" s="351"/>
    </row>
    <row r="1241" spans="1:14">
      <c r="A1241" s="113" t="s">
        <v>1444</v>
      </c>
      <c r="B1241" s="113" t="s">
        <v>383</v>
      </c>
      <c r="C1241" s="113">
        <v>569.95000000000005</v>
      </c>
      <c r="D1241" s="113">
        <v>620</v>
      </c>
      <c r="E1241" s="113">
        <v>559</v>
      </c>
      <c r="F1241" s="113">
        <v>603.45000000000005</v>
      </c>
      <c r="G1241" s="113">
        <v>620</v>
      </c>
      <c r="H1241" s="113">
        <v>569.95000000000005</v>
      </c>
      <c r="I1241" s="113">
        <v>8550</v>
      </c>
      <c r="J1241" s="113">
        <v>5042103.8499999996</v>
      </c>
      <c r="K1241" s="115">
        <v>43525</v>
      </c>
      <c r="L1241" s="113">
        <v>655</v>
      </c>
      <c r="M1241" s="113" t="s">
        <v>1445</v>
      </c>
      <c r="N1241" s="351"/>
    </row>
    <row r="1242" spans="1:14">
      <c r="A1242" s="113" t="s">
        <v>137</v>
      </c>
      <c r="B1242" s="113" t="s">
        <v>383</v>
      </c>
      <c r="C1242" s="113">
        <v>49</v>
      </c>
      <c r="D1242" s="113">
        <v>52.85</v>
      </c>
      <c r="E1242" s="113">
        <v>48.9</v>
      </c>
      <c r="F1242" s="113">
        <v>52.35</v>
      </c>
      <c r="G1242" s="113">
        <v>52.7</v>
      </c>
      <c r="H1242" s="113">
        <v>48.25</v>
      </c>
      <c r="I1242" s="113">
        <v>54034849</v>
      </c>
      <c r="J1242" s="113">
        <v>2793995739.1500001</v>
      </c>
      <c r="K1242" s="115">
        <v>43525</v>
      </c>
      <c r="L1242" s="113">
        <v>84453</v>
      </c>
      <c r="M1242" s="113" t="s">
        <v>1446</v>
      </c>
      <c r="N1242" s="351"/>
    </row>
    <row r="1243" spans="1:14">
      <c r="A1243" s="113" t="s">
        <v>3280</v>
      </c>
      <c r="B1243" s="113" t="s">
        <v>383</v>
      </c>
      <c r="C1243" s="113">
        <v>10.4</v>
      </c>
      <c r="D1243" s="113">
        <v>11</v>
      </c>
      <c r="E1243" s="113">
        <v>10.4</v>
      </c>
      <c r="F1243" s="113">
        <v>10.9</v>
      </c>
      <c r="G1243" s="113">
        <v>10.95</v>
      </c>
      <c r="H1243" s="113">
        <v>10.25</v>
      </c>
      <c r="I1243" s="113">
        <v>154056</v>
      </c>
      <c r="J1243" s="113">
        <v>1643179.95</v>
      </c>
      <c r="K1243" s="115">
        <v>43525</v>
      </c>
      <c r="L1243" s="113">
        <v>710</v>
      </c>
      <c r="M1243" s="113" t="s">
        <v>3281</v>
      </c>
      <c r="N1243" s="351"/>
    </row>
    <row r="1244" spans="1:14">
      <c r="A1244" s="113" t="s">
        <v>1447</v>
      </c>
      <c r="B1244" s="113" t="s">
        <v>383</v>
      </c>
      <c r="C1244" s="113">
        <v>281</v>
      </c>
      <c r="D1244" s="113">
        <v>282.89999999999998</v>
      </c>
      <c r="E1244" s="113">
        <v>276.45</v>
      </c>
      <c r="F1244" s="113">
        <v>279.75</v>
      </c>
      <c r="G1244" s="113">
        <v>278.5</v>
      </c>
      <c r="H1244" s="113">
        <v>280.10000000000002</v>
      </c>
      <c r="I1244" s="113">
        <v>6248</v>
      </c>
      <c r="J1244" s="113">
        <v>1751988.1</v>
      </c>
      <c r="K1244" s="115">
        <v>43525</v>
      </c>
      <c r="L1244" s="113">
        <v>289</v>
      </c>
      <c r="M1244" s="113" t="s">
        <v>1448</v>
      </c>
      <c r="N1244" s="351"/>
    </row>
    <row r="1245" spans="1:14">
      <c r="A1245" s="113" t="s">
        <v>2472</v>
      </c>
      <c r="B1245" s="113" t="s">
        <v>383</v>
      </c>
      <c r="C1245" s="113">
        <v>33.049999999999997</v>
      </c>
      <c r="D1245" s="113">
        <v>34.5</v>
      </c>
      <c r="E1245" s="113">
        <v>33.049999999999997</v>
      </c>
      <c r="F1245" s="113">
        <v>33.549999999999997</v>
      </c>
      <c r="G1245" s="113">
        <v>33.549999999999997</v>
      </c>
      <c r="H1245" s="113">
        <v>33.15</v>
      </c>
      <c r="I1245" s="113">
        <v>240568</v>
      </c>
      <c r="J1245" s="113">
        <v>8152263</v>
      </c>
      <c r="K1245" s="115">
        <v>43525</v>
      </c>
      <c r="L1245" s="113">
        <v>918</v>
      </c>
      <c r="M1245" s="113" t="s">
        <v>3152</v>
      </c>
      <c r="N1245" s="351"/>
    </row>
    <row r="1246" spans="1:14">
      <c r="A1246" s="113" t="s">
        <v>3094</v>
      </c>
      <c r="B1246" s="113" t="s">
        <v>383</v>
      </c>
      <c r="C1246" s="113">
        <v>225.8</v>
      </c>
      <c r="D1246" s="113">
        <v>232.6</v>
      </c>
      <c r="E1246" s="113">
        <v>223.7</v>
      </c>
      <c r="F1246" s="113">
        <v>226.2</v>
      </c>
      <c r="G1246" s="113">
        <v>225.15</v>
      </c>
      <c r="H1246" s="113">
        <v>225.8</v>
      </c>
      <c r="I1246" s="113">
        <v>18251</v>
      </c>
      <c r="J1246" s="113">
        <v>4153102.25</v>
      </c>
      <c r="K1246" s="115">
        <v>43525</v>
      </c>
      <c r="L1246" s="113">
        <v>712</v>
      </c>
      <c r="M1246" s="113" t="s">
        <v>3095</v>
      </c>
      <c r="N1246" s="351"/>
    </row>
    <row r="1247" spans="1:14">
      <c r="A1247" s="113" t="s">
        <v>2473</v>
      </c>
      <c r="B1247" s="113" t="s">
        <v>383</v>
      </c>
      <c r="C1247" s="113">
        <v>62.35</v>
      </c>
      <c r="D1247" s="113">
        <v>64</v>
      </c>
      <c r="E1247" s="113">
        <v>62.15</v>
      </c>
      <c r="F1247" s="113">
        <v>62.55</v>
      </c>
      <c r="G1247" s="113">
        <v>62.15</v>
      </c>
      <c r="H1247" s="113">
        <v>62.15</v>
      </c>
      <c r="I1247" s="113">
        <v>4540</v>
      </c>
      <c r="J1247" s="113">
        <v>284080.34999999998</v>
      </c>
      <c r="K1247" s="115">
        <v>43525</v>
      </c>
      <c r="L1247" s="113">
        <v>29</v>
      </c>
      <c r="M1247" s="113" t="s">
        <v>2474</v>
      </c>
      <c r="N1247" s="351"/>
    </row>
    <row r="1248" spans="1:14">
      <c r="A1248" s="113" t="s">
        <v>3530</v>
      </c>
      <c r="B1248" s="113" t="s">
        <v>383</v>
      </c>
      <c r="C1248" s="113">
        <v>21</v>
      </c>
      <c r="D1248" s="113">
        <v>21</v>
      </c>
      <c r="E1248" s="113">
        <v>20</v>
      </c>
      <c r="F1248" s="113">
        <v>20</v>
      </c>
      <c r="G1248" s="113">
        <v>20</v>
      </c>
      <c r="H1248" s="113">
        <v>20</v>
      </c>
      <c r="I1248" s="113">
        <v>220</v>
      </c>
      <c r="J1248" s="113">
        <v>4600</v>
      </c>
      <c r="K1248" s="115">
        <v>43525</v>
      </c>
      <c r="L1248" s="113">
        <v>2</v>
      </c>
      <c r="M1248" s="113" t="s">
        <v>3531</v>
      </c>
      <c r="N1248" s="351"/>
    </row>
    <row r="1249" spans="1:14">
      <c r="A1249" s="113" t="s">
        <v>2475</v>
      </c>
      <c r="B1249" s="113" t="s">
        <v>383</v>
      </c>
      <c r="C1249" s="113">
        <v>4.8499999999999996</v>
      </c>
      <c r="D1249" s="113">
        <v>5.2</v>
      </c>
      <c r="E1249" s="113">
        <v>4.6500000000000004</v>
      </c>
      <c r="F1249" s="113">
        <v>5.05</v>
      </c>
      <c r="G1249" s="113">
        <v>5.0999999999999996</v>
      </c>
      <c r="H1249" s="113">
        <v>4.6500000000000004</v>
      </c>
      <c r="I1249" s="113">
        <v>94033</v>
      </c>
      <c r="J1249" s="113">
        <v>469804.95</v>
      </c>
      <c r="K1249" s="115">
        <v>43525</v>
      </c>
      <c r="L1249" s="113">
        <v>109</v>
      </c>
      <c r="M1249" s="113" t="s">
        <v>2476</v>
      </c>
      <c r="N1249" s="351"/>
    </row>
    <row r="1250" spans="1:14">
      <c r="A1250" s="113" t="s">
        <v>1449</v>
      </c>
      <c r="B1250" s="113" t="s">
        <v>383</v>
      </c>
      <c r="C1250" s="113">
        <v>120.2</v>
      </c>
      <c r="D1250" s="113">
        <v>123.6</v>
      </c>
      <c r="E1250" s="113">
        <v>120.2</v>
      </c>
      <c r="F1250" s="113">
        <v>122.7</v>
      </c>
      <c r="G1250" s="113">
        <v>122.2</v>
      </c>
      <c r="H1250" s="113">
        <v>119.95</v>
      </c>
      <c r="I1250" s="113">
        <v>3845</v>
      </c>
      <c r="J1250" s="113">
        <v>469824.2</v>
      </c>
      <c r="K1250" s="115">
        <v>43525</v>
      </c>
      <c r="L1250" s="113">
        <v>115</v>
      </c>
      <c r="M1250" s="113" t="s">
        <v>1450</v>
      </c>
      <c r="N1250" s="351"/>
    </row>
    <row r="1251" spans="1:14">
      <c r="A1251" s="113" t="s">
        <v>2302</v>
      </c>
      <c r="B1251" s="113" t="s">
        <v>383</v>
      </c>
      <c r="C1251" s="113">
        <v>3.8</v>
      </c>
      <c r="D1251" s="113">
        <v>4.45</v>
      </c>
      <c r="E1251" s="113">
        <v>3.65</v>
      </c>
      <c r="F1251" s="113">
        <v>4.1500000000000004</v>
      </c>
      <c r="G1251" s="113">
        <v>4.2</v>
      </c>
      <c r="H1251" s="113">
        <v>3.8</v>
      </c>
      <c r="I1251" s="113">
        <v>33836</v>
      </c>
      <c r="J1251" s="113">
        <v>137387.79999999999</v>
      </c>
      <c r="K1251" s="115">
        <v>43525</v>
      </c>
      <c r="L1251" s="113">
        <v>93</v>
      </c>
      <c r="M1251" s="113" t="s">
        <v>2303</v>
      </c>
      <c r="N1251" s="351"/>
    </row>
    <row r="1252" spans="1:14">
      <c r="A1252" s="113" t="s">
        <v>2145</v>
      </c>
      <c r="B1252" s="113" t="s">
        <v>383</v>
      </c>
      <c r="C1252" s="113">
        <v>13.35</v>
      </c>
      <c r="D1252" s="113">
        <v>13.7</v>
      </c>
      <c r="E1252" s="113">
        <v>13.25</v>
      </c>
      <c r="F1252" s="113">
        <v>13.5</v>
      </c>
      <c r="G1252" s="113">
        <v>13.55</v>
      </c>
      <c r="H1252" s="113">
        <v>13.15</v>
      </c>
      <c r="I1252" s="113">
        <v>7274</v>
      </c>
      <c r="J1252" s="113">
        <v>98640.85</v>
      </c>
      <c r="K1252" s="115">
        <v>43525</v>
      </c>
      <c r="L1252" s="113">
        <v>80</v>
      </c>
      <c r="M1252" s="113" t="s">
        <v>2146</v>
      </c>
      <c r="N1252" s="351"/>
    </row>
    <row r="1253" spans="1:14">
      <c r="A1253" s="113" t="s">
        <v>1451</v>
      </c>
      <c r="B1253" s="113" t="s">
        <v>383</v>
      </c>
      <c r="C1253" s="113">
        <v>696.85</v>
      </c>
      <c r="D1253" s="113">
        <v>770</v>
      </c>
      <c r="E1253" s="113">
        <v>696.85</v>
      </c>
      <c r="F1253" s="113">
        <v>739.6</v>
      </c>
      <c r="G1253" s="113">
        <v>733</v>
      </c>
      <c r="H1253" s="113">
        <v>686.65</v>
      </c>
      <c r="I1253" s="113">
        <v>5241</v>
      </c>
      <c r="J1253" s="113">
        <v>3879930.6</v>
      </c>
      <c r="K1253" s="115">
        <v>43525</v>
      </c>
      <c r="L1253" s="113">
        <v>624</v>
      </c>
      <c r="M1253" s="113" t="s">
        <v>1452</v>
      </c>
      <c r="N1253" s="351"/>
    </row>
    <row r="1254" spans="1:14">
      <c r="A1254" s="113" t="s">
        <v>2825</v>
      </c>
      <c r="B1254" s="113" t="s">
        <v>383</v>
      </c>
      <c r="C1254" s="113">
        <v>271.10000000000002</v>
      </c>
      <c r="D1254" s="113">
        <v>292</v>
      </c>
      <c r="E1254" s="113">
        <v>271.10000000000002</v>
      </c>
      <c r="F1254" s="113">
        <v>287.10000000000002</v>
      </c>
      <c r="G1254" s="113">
        <v>292</v>
      </c>
      <c r="H1254" s="113">
        <v>274.10000000000002</v>
      </c>
      <c r="I1254" s="113">
        <v>8107</v>
      </c>
      <c r="J1254" s="113">
        <v>2285643.7999999998</v>
      </c>
      <c r="K1254" s="115">
        <v>43525</v>
      </c>
      <c r="L1254" s="113">
        <v>408</v>
      </c>
      <c r="M1254" s="113" t="s">
        <v>2826</v>
      </c>
      <c r="N1254" s="351"/>
    </row>
    <row r="1255" spans="1:14">
      <c r="A1255" s="113" t="s">
        <v>3096</v>
      </c>
      <c r="B1255" s="113" t="s">
        <v>383</v>
      </c>
      <c r="C1255" s="113">
        <v>56.95</v>
      </c>
      <c r="D1255" s="113">
        <v>58.8</v>
      </c>
      <c r="E1255" s="113">
        <v>56.45</v>
      </c>
      <c r="F1255" s="113">
        <v>58.2</v>
      </c>
      <c r="G1255" s="113">
        <v>58.5</v>
      </c>
      <c r="H1255" s="113">
        <v>56.25</v>
      </c>
      <c r="I1255" s="113">
        <v>5848</v>
      </c>
      <c r="J1255" s="113">
        <v>336686.1</v>
      </c>
      <c r="K1255" s="115">
        <v>43525</v>
      </c>
      <c r="L1255" s="113">
        <v>107</v>
      </c>
      <c r="M1255" s="113" t="s">
        <v>3097</v>
      </c>
      <c r="N1255" s="351"/>
    </row>
    <row r="1256" spans="1:14">
      <c r="A1256" s="113" t="s">
        <v>1453</v>
      </c>
      <c r="B1256" s="113" t="s">
        <v>383</v>
      </c>
      <c r="C1256" s="113">
        <v>55.65</v>
      </c>
      <c r="D1256" s="113">
        <v>61.3</v>
      </c>
      <c r="E1256" s="113">
        <v>55.65</v>
      </c>
      <c r="F1256" s="113">
        <v>60.1</v>
      </c>
      <c r="G1256" s="113">
        <v>59.1</v>
      </c>
      <c r="H1256" s="113">
        <v>55.95</v>
      </c>
      <c r="I1256" s="113">
        <v>146574</v>
      </c>
      <c r="J1256" s="113">
        <v>8669872.0500000007</v>
      </c>
      <c r="K1256" s="115">
        <v>43525</v>
      </c>
      <c r="L1256" s="113">
        <v>2092</v>
      </c>
      <c r="M1256" s="113" t="s">
        <v>3098</v>
      </c>
      <c r="N1256" s="351"/>
    </row>
    <row r="1257" spans="1:14">
      <c r="A1257" s="113" t="s">
        <v>3120</v>
      </c>
      <c r="B1257" s="113" t="s">
        <v>383</v>
      </c>
      <c r="C1257" s="113">
        <v>22.4</v>
      </c>
      <c r="D1257" s="113">
        <v>23.6</v>
      </c>
      <c r="E1257" s="113">
        <v>22.15</v>
      </c>
      <c r="F1257" s="113">
        <v>22.85</v>
      </c>
      <c r="G1257" s="113">
        <v>23.3</v>
      </c>
      <c r="H1257" s="113">
        <v>21.6</v>
      </c>
      <c r="I1257" s="113">
        <v>1224</v>
      </c>
      <c r="J1257" s="113">
        <v>27701.05</v>
      </c>
      <c r="K1257" s="115">
        <v>43525</v>
      </c>
      <c r="L1257" s="113">
        <v>27</v>
      </c>
      <c r="M1257" s="113" t="s">
        <v>3121</v>
      </c>
      <c r="N1257" s="351"/>
    </row>
    <row r="1258" spans="1:14">
      <c r="A1258" s="113" t="s">
        <v>1454</v>
      </c>
      <c r="B1258" s="113" t="s">
        <v>383</v>
      </c>
      <c r="C1258" s="113">
        <v>92.95</v>
      </c>
      <c r="D1258" s="113">
        <v>95</v>
      </c>
      <c r="E1258" s="113">
        <v>92.25</v>
      </c>
      <c r="F1258" s="113">
        <v>94.4</v>
      </c>
      <c r="G1258" s="113">
        <v>94.5</v>
      </c>
      <c r="H1258" s="113">
        <v>93</v>
      </c>
      <c r="I1258" s="113">
        <v>78906</v>
      </c>
      <c r="J1258" s="113">
        <v>7419034.25</v>
      </c>
      <c r="K1258" s="115">
        <v>43525</v>
      </c>
      <c r="L1258" s="113">
        <v>306</v>
      </c>
      <c r="M1258" s="113" t="s">
        <v>1455</v>
      </c>
      <c r="N1258" s="351"/>
    </row>
    <row r="1259" spans="1:14">
      <c r="A1259" s="113" t="s">
        <v>208</v>
      </c>
      <c r="B1259" s="113" t="s">
        <v>383</v>
      </c>
      <c r="C1259" s="113">
        <v>5991</v>
      </c>
      <c r="D1259" s="113">
        <v>6019</v>
      </c>
      <c r="E1259" s="113">
        <v>5861.1</v>
      </c>
      <c r="F1259" s="113">
        <v>5877.25</v>
      </c>
      <c r="G1259" s="113">
        <v>5865.25</v>
      </c>
      <c r="H1259" s="113">
        <v>5970.1</v>
      </c>
      <c r="I1259" s="113">
        <v>10222</v>
      </c>
      <c r="J1259" s="113">
        <v>60468923.799999997</v>
      </c>
      <c r="K1259" s="115">
        <v>43525</v>
      </c>
      <c r="L1259" s="113">
        <v>4328</v>
      </c>
      <c r="M1259" s="113" t="s">
        <v>1456</v>
      </c>
      <c r="N1259" s="351"/>
    </row>
    <row r="1260" spans="1:14">
      <c r="A1260" s="113" t="s">
        <v>2477</v>
      </c>
      <c r="B1260" s="113" t="s">
        <v>383</v>
      </c>
      <c r="C1260" s="113">
        <v>8.6</v>
      </c>
      <c r="D1260" s="113">
        <v>8.9</v>
      </c>
      <c r="E1260" s="113">
        <v>8.35</v>
      </c>
      <c r="F1260" s="113">
        <v>8.6999999999999993</v>
      </c>
      <c r="G1260" s="113">
        <v>8.6999999999999993</v>
      </c>
      <c r="H1260" s="113">
        <v>8.6999999999999993</v>
      </c>
      <c r="I1260" s="113">
        <v>1018115</v>
      </c>
      <c r="J1260" s="113">
        <v>8823225.75</v>
      </c>
      <c r="K1260" s="115">
        <v>43525</v>
      </c>
      <c r="L1260" s="113">
        <v>1180</v>
      </c>
      <c r="M1260" s="113" t="s">
        <v>2478</v>
      </c>
      <c r="N1260" s="351"/>
    </row>
    <row r="1261" spans="1:14">
      <c r="A1261" s="113" t="s">
        <v>1457</v>
      </c>
      <c r="B1261" s="113" t="s">
        <v>383</v>
      </c>
      <c r="C1261" s="113">
        <v>263.3</v>
      </c>
      <c r="D1261" s="113">
        <v>282</v>
      </c>
      <c r="E1261" s="113">
        <v>263.3</v>
      </c>
      <c r="F1261" s="113">
        <v>278.10000000000002</v>
      </c>
      <c r="G1261" s="113">
        <v>278</v>
      </c>
      <c r="H1261" s="113">
        <v>259.45</v>
      </c>
      <c r="I1261" s="113">
        <v>93398</v>
      </c>
      <c r="J1261" s="113">
        <v>25542561</v>
      </c>
      <c r="K1261" s="115">
        <v>43525</v>
      </c>
      <c r="L1261" s="113">
        <v>2053</v>
      </c>
      <c r="M1261" s="113" t="s">
        <v>1458</v>
      </c>
      <c r="N1261" s="351"/>
    </row>
    <row r="1262" spans="1:14">
      <c r="A1262" s="113" t="s">
        <v>1459</v>
      </c>
      <c r="B1262" s="113" t="s">
        <v>383</v>
      </c>
      <c r="C1262" s="113">
        <v>548.54999999999995</v>
      </c>
      <c r="D1262" s="113">
        <v>573.9</v>
      </c>
      <c r="E1262" s="113">
        <v>548.54999999999995</v>
      </c>
      <c r="F1262" s="113">
        <v>565.75</v>
      </c>
      <c r="G1262" s="113">
        <v>566</v>
      </c>
      <c r="H1262" s="113">
        <v>548.54999999999995</v>
      </c>
      <c r="I1262" s="113">
        <v>10461</v>
      </c>
      <c r="J1262" s="113">
        <v>5876468.0499999998</v>
      </c>
      <c r="K1262" s="115">
        <v>43525</v>
      </c>
      <c r="L1262" s="113">
        <v>720</v>
      </c>
      <c r="M1262" s="113" t="s">
        <v>1460</v>
      </c>
      <c r="N1262" s="351"/>
    </row>
    <row r="1263" spans="1:14">
      <c r="A1263" s="113" t="s">
        <v>1461</v>
      </c>
      <c r="B1263" s="113" t="s">
        <v>383</v>
      </c>
      <c r="C1263" s="113">
        <v>24.95</v>
      </c>
      <c r="D1263" s="113">
        <v>25.7</v>
      </c>
      <c r="E1263" s="113">
        <v>24.75</v>
      </c>
      <c r="F1263" s="113">
        <v>25.55</v>
      </c>
      <c r="G1263" s="113">
        <v>25.7</v>
      </c>
      <c r="H1263" s="113">
        <v>24.6</v>
      </c>
      <c r="I1263" s="113">
        <v>10312</v>
      </c>
      <c r="J1263" s="113">
        <v>259549.15</v>
      </c>
      <c r="K1263" s="115">
        <v>43525</v>
      </c>
      <c r="L1263" s="113">
        <v>142</v>
      </c>
      <c r="M1263" s="113" t="s">
        <v>1462</v>
      </c>
      <c r="N1263" s="351"/>
    </row>
    <row r="1264" spans="1:14">
      <c r="A1264" s="113" t="s">
        <v>1463</v>
      </c>
      <c r="B1264" s="113" t="s">
        <v>383</v>
      </c>
      <c r="C1264" s="113">
        <v>615.20000000000005</v>
      </c>
      <c r="D1264" s="113">
        <v>625.95000000000005</v>
      </c>
      <c r="E1264" s="113">
        <v>607.35</v>
      </c>
      <c r="F1264" s="113">
        <v>621.20000000000005</v>
      </c>
      <c r="G1264" s="113">
        <v>621.20000000000005</v>
      </c>
      <c r="H1264" s="113">
        <v>608.45000000000005</v>
      </c>
      <c r="I1264" s="113">
        <v>6177</v>
      </c>
      <c r="J1264" s="113">
        <v>3818871.9</v>
      </c>
      <c r="K1264" s="115">
        <v>43525</v>
      </c>
      <c r="L1264" s="113">
        <v>1749</v>
      </c>
      <c r="M1264" s="113" t="s">
        <v>1464</v>
      </c>
      <c r="N1264" s="351"/>
    </row>
    <row r="1265" spans="1:14">
      <c r="A1265" s="113" t="s">
        <v>2479</v>
      </c>
      <c r="B1265" s="113" t="s">
        <v>383</v>
      </c>
      <c r="C1265" s="113">
        <v>107</v>
      </c>
      <c r="D1265" s="113">
        <v>113.9</v>
      </c>
      <c r="E1265" s="113">
        <v>102.05</v>
      </c>
      <c r="F1265" s="113">
        <v>106.1</v>
      </c>
      <c r="G1265" s="113">
        <v>105.5</v>
      </c>
      <c r="H1265" s="113">
        <v>105</v>
      </c>
      <c r="I1265" s="113">
        <v>5542</v>
      </c>
      <c r="J1265" s="113">
        <v>587696.6</v>
      </c>
      <c r="K1265" s="115">
        <v>43525</v>
      </c>
      <c r="L1265" s="113">
        <v>19</v>
      </c>
      <c r="M1265" s="113" t="s">
        <v>2480</v>
      </c>
      <c r="N1265" s="351"/>
    </row>
    <row r="1266" spans="1:14">
      <c r="A1266" s="113" t="s">
        <v>1465</v>
      </c>
      <c r="B1266" s="113" t="s">
        <v>383</v>
      </c>
      <c r="C1266" s="113">
        <v>272.05</v>
      </c>
      <c r="D1266" s="113">
        <v>285</v>
      </c>
      <c r="E1266" s="113">
        <v>272.05</v>
      </c>
      <c r="F1266" s="113">
        <v>281.39999999999998</v>
      </c>
      <c r="G1266" s="113">
        <v>281.14999999999998</v>
      </c>
      <c r="H1266" s="113">
        <v>275.45</v>
      </c>
      <c r="I1266" s="113">
        <v>102202</v>
      </c>
      <c r="J1266" s="113">
        <v>28728121.100000001</v>
      </c>
      <c r="K1266" s="115">
        <v>43525</v>
      </c>
      <c r="L1266" s="113">
        <v>2049</v>
      </c>
      <c r="M1266" s="113" t="s">
        <v>1466</v>
      </c>
      <c r="N1266" s="351"/>
    </row>
    <row r="1267" spans="1:14">
      <c r="A1267" s="113" t="s">
        <v>3282</v>
      </c>
      <c r="B1267" s="113" t="s">
        <v>383</v>
      </c>
      <c r="C1267" s="113">
        <v>95</v>
      </c>
      <c r="D1267" s="113">
        <v>96.5</v>
      </c>
      <c r="E1267" s="113">
        <v>95</v>
      </c>
      <c r="F1267" s="113">
        <v>95.52</v>
      </c>
      <c r="G1267" s="113">
        <v>95.52</v>
      </c>
      <c r="H1267" s="113">
        <v>94.75</v>
      </c>
      <c r="I1267" s="113">
        <v>794</v>
      </c>
      <c r="J1267" s="113">
        <v>75825.48</v>
      </c>
      <c r="K1267" s="115">
        <v>43525</v>
      </c>
      <c r="L1267" s="113">
        <v>22</v>
      </c>
      <c r="M1267" s="113" t="s">
        <v>3283</v>
      </c>
      <c r="N1267" s="351"/>
    </row>
    <row r="1268" spans="1:14">
      <c r="A1268" s="113" t="s">
        <v>2204</v>
      </c>
      <c r="B1268" s="113" t="s">
        <v>383</v>
      </c>
      <c r="C1268" s="113">
        <v>581.95000000000005</v>
      </c>
      <c r="D1268" s="113">
        <v>622.1</v>
      </c>
      <c r="E1268" s="113">
        <v>515.54999999999995</v>
      </c>
      <c r="F1268" s="113">
        <v>607.9</v>
      </c>
      <c r="G1268" s="113">
        <v>599.95000000000005</v>
      </c>
      <c r="H1268" s="113">
        <v>578.54999999999995</v>
      </c>
      <c r="I1268" s="113">
        <v>11513018</v>
      </c>
      <c r="J1268" s="113">
        <v>6679254592</v>
      </c>
      <c r="K1268" s="115">
        <v>43525</v>
      </c>
      <c r="L1268" s="113">
        <v>209264</v>
      </c>
      <c r="M1268" s="113" t="s">
        <v>2205</v>
      </c>
      <c r="N1268" s="351"/>
    </row>
    <row r="1269" spans="1:14">
      <c r="A1269" s="113" t="s">
        <v>138</v>
      </c>
      <c r="B1269" s="113" t="s">
        <v>383</v>
      </c>
      <c r="C1269" s="113">
        <v>270.55</v>
      </c>
      <c r="D1269" s="113">
        <v>274.60000000000002</v>
      </c>
      <c r="E1269" s="113">
        <v>270.10000000000002</v>
      </c>
      <c r="F1269" s="113">
        <v>272.95</v>
      </c>
      <c r="G1269" s="113">
        <v>272.85000000000002</v>
      </c>
      <c r="H1269" s="113">
        <v>269.05</v>
      </c>
      <c r="I1269" s="113">
        <v>20024726</v>
      </c>
      <c r="J1269" s="113">
        <v>5464233269.5</v>
      </c>
      <c r="K1269" s="115">
        <v>43525</v>
      </c>
      <c r="L1269" s="113">
        <v>103387</v>
      </c>
      <c r="M1269" s="113" t="s">
        <v>1467</v>
      </c>
      <c r="N1269" s="351"/>
    </row>
    <row r="1270" spans="1:14">
      <c r="A1270" s="113" t="s">
        <v>3132</v>
      </c>
      <c r="B1270" s="113" t="s">
        <v>383</v>
      </c>
      <c r="C1270" s="113">
        <v>0.7</v>
      </c>
      <c r="D1270" s="113">
        <v>0.75</v>
      </c>
      <c r="E1270" s="113">
        <v>0.7</v>
      </c>
      <c r="F1270" s="113">
        <v>0.75</v>
      </c>
      <c r="G1270" s="113">
        <v>0.75</v>
      </c>
      <c r="H1270" s="113">
        <v>0.75</v>
      </c>
      <c r="I1270" s="113">
        <v>33632</v>
      </c>
      <c r="J1270" s="113">
        <v>24581.4</v>
      </c>
      <c r="K1270" s="115">
        <v>43525</v>
      </c>
      <c r="L1270" s="113">
        <v>24</v>
      </c>
      <c r="M1270" s="113" t="s">
        <v>3133</v>
      </c>
      <c r="N1270" s="351"/>
    </row>
    <row r="1271" spans="1:14">
      <c r="A1271" s="113" t="s">
        <v>2118</v>
      </c>
      <c r="B1271" s="113" t="s">
        <v>383</v>
      </c>
      <c r="C1271" s="113">
        <v>5448</v>
      </c>
      <c r="D1271" s="113">
        <v>5448</v>
      </c>
      <c r="E1271" s="113">
        <v>5360</v>
      </c>
      <c r="F1271" s="113">
        <v>5389.1</v>
      </c>
      <c r="G1271" s="113">
        <v>5400</v>
      </c>
      <c r="H1271" s="113">
        <v>5399.5</v>
      </c>
      <c r="I1271" s="113">
        <v>4290</v>
      </c>
      <c r="J1271" s="113">
        <v>23161425.600000001</v>
      </c>
      <c r="K1271" s="115">
        <v>43525</v>
      </c>
      <c r="L1271" s="113">
        <v>937</v>
      </c>
      <c r="M1271" s="113" t="s">
        <v>741</v>
      </c>
      <c r="N1271" s="351"/>
    </row>
    <row r="1272" spans="1:14">
      <c r="A1272" s="113" t="s">
        <v>2043</v>
      </c>
      <c r="B1272" s="113" t="s">
        <v>383</v>
      </c>
      <c r="C1272" s="113">
        <v>181.9</v>
      </c>
      <c r="D1272" s="113">
        <v>183</v>
      </c>
      <c r="E1272" s="113">
        <v>180</v>
      </c>
      <c r="F1272" s="113">
        <v>181.7</v>
      </c>
      <c r="G1272" s="113">
        <v>182</v>
      </c>
      <c r="H1272" s="113">
        <v>180.1</v>
      </c>
      <c r="I1272" s="113">
        <v>6453</v>
      </c>
      <c r="J1272" s="113">
        <v>1173424.3500000001</v>
      </c>
      <c r="K1272" s="115">
        <v>43525</v>
      </c>
      <c r="L1272" s="113">
        <v>221</v>
      </c>
      <c r="M1272" s="113" t="s">
        <v>2045</v>
      </c>
      <c r="N1272" s="351"/>
    </row>
    <row r="1273" spans="1:14">
      <c r="A1273" s="113" t="s">
        <v>1468</v>
      </c>
      <c r="B1273" s="113" t="s">
        <v>383</v>
      </c>
      <c r="C1273" s="113">
        <v>97.25</v>
      </c>
      <c r="D1273" s="113">
        <v>98.7</v>
      </c>
      <c r="E1273" s="113">
        <v>95.95</v>
      </c>
      <c r="F1273" s="113">
        <v>97.7</v>
      </c>
      <c r="G1273" s="113">
        <v>97.45</v>
      </c>
      <c r="H1273" s="113">
        <v>96.55</v>
      </c>
      <c r="I1273" s="113">
        <v>55272</v>
      </c>
      <c r="J1273" s="113">
        <v>5383659.0999999996</v>
      </c>
      <c r="K1273" s="115">
        <v>43525</v>
      </c>
      <c r="L1273" s="113">
        <v>1123</v>
      </c>
      <c r="M1273" s="113" t="s">
        <v>1469</v>
      </c>
      <c r="N1273" s="351"/>
    </row>
    <row r="1274" spans="1:14">
      <c r="A1274" s="113" t="s">
        <v>1470</v>
      </c>
      <c r="B1274" s="113" t="s">
        <v>383</v>
      </c>
      <c r="C1274" s="113">
        <v>35.299999999999997</v>
      </c>
      <c r="D1274" s="113">
        <v>36.4</v>
      </c>
      <c r="E1274" s="113">
        <v>34.950000000000003</v>
      </c>
      <c r="F1274" s="113">
        <v>36.200000000000003</v>
      </c>
      <c r="G1274" s="113">
        <v>36.4</v>
      </c>
      <c r="H1274" s="113">
        <v>34.950000000000003</v>
      </c>
      <c r="I1274" s="113">
        <v>1212481</v>
      </c>
      <c r="J1274" s="113">
        <v>43177272.850000001</v>
      </c>
      <c r="K1274" s="115">
        <v>43525</v>
      </c>
      <c r="L1274" s="113">
        <v>4289</v>
      </c>
      <c r="M1274" s="113" t="s">
        <v>1471</v>
      </c>
      <c r="N1274" s="351"/>
    </row>
    <row r="1275" spans="1:14">
      <c r="A1275" s="113" t="s">
        <v>1472</v>
      </c>
      <c r="B1275" s="113" t="s">
        <v>383</v>
      </c>
      <c r="C1275" s="113">
        <v>143.5</v>
      </c>
      <c r="D1275" s="113">
        <v>148</v>
      </c>
      <c r="E1275" s="113">
        <v>140.05000000000001</v>
      </c>
      <c r="F1275" s="113">
        <v>146.55000000000001</v>
      </c>
      <c r="G1275" s="113">
        <v>145.5</v>
      </c>
      <c r="H1275" s="113">
        <v>142.75</v>
      </c>
      <c r="I1275" s="113">
        <v>39496</v>
      </c>
      <c r="J1275" s="113">
        <v>5770865.75</v>
      </c>
      <c r="K1275" s="115">
        <v>43525</v>
      </c>
      <c r="L1275" s="113">
        <v>1118</v>
      </c>
      <c r="M1275" s="113" t="s">
        <v>1473</v>
      </c>
      <c r="N1275" s="351"/>
    </row>
    <row r="1276" spans="1:14">
      <c r="A1276" s="113" t="s">
        <v>2481</v>
      </c>
      <c r="B1276" s="113" t="s">
        <v>383</v>
      </c>
      <c r="C1276" s="113">
        <v>334.45</v>
      </c>
      <c r="D1276" s="113">
        <v>366</v>
      </c>
      <c r="E1276" s="113">
        <v>334.45</v>
      </c>
      <c r="F1276" s="113">
        <v>359.25</v>
      </c>
      <c r="G1276" s="113">
        <v>358.1</v>
      </c>
      <c r="H1276" s="113">
        <v>336.9</v>
      </c>
      <c r="I1276" s="113">
        <v>88642</v>
      </c>
      <c r="J1276" s="113">
        <v>31521157.899999999</v>
      </c>
      <c r="K1276" s="115">
        <v>43525</v>
      </c>
      <c r="L1276" s="113">
        <v>1659</v>
      </c>
      <c r="M1276" s="113" t="s">
        <v>2482</v>
      </c>
      <c r="N1276" s="351"/>
    </row>
    <row r="1277" spans="1:14">
      <c r="A1277" s="113" t="s">
        <v>2483</v>
      </c>
      <c r="B1277" s="113" t="s">
        <v>383</v>
      </c>
      <c r="C1277" s="113">
        <v>170.45</v>
      </c>
      <c r="D1277" s="113">
        <v>175.6</v>
      </c>
      <c r="E1277" s="113">
        <v>170</v>
      </c>
      <c r="F1277" s="113">
        <v>173.45</v>
      </c>
      <c r="G1277" s="113">
        <v>173.95</v>
      </c>
      <c r="H1277" s="113">
        <v>171.1</v>
      </c>
      <c r="I1277" s="113">
        <v>86842</v>
      </c>
      <c r="J1277" s="113">
        <v>15048694.050000001</v>
      </c>
      <c r="K1277" s="115">
        <v>43525</v>
      </c>
      <c r="L1277" s="113">
        <v>1254</v>
      </c>
      <c r="M1277" s="113" t="s">
        <v>2484</v>
      </c>
      <c r="N1277" s="351"/>
    </row>
    <row r="1278" spans="1:14">
      <c r="A1278" s="113" t="s">
        <v>1474</v>
      </c>
      <c r="B1278" s="113" t="s">
        <v>3181</v>
      </c>
      <c r="C1278" s="113">
        <v>1.1000000000000001</v>
      </c>
      <c r="D1278" s="113">
        <v>1.1499999999999999</v>
      </c>
      <c r="E1278" s="113">
        <v>1.05</v>
      </c>
      <c r="F1278" s="113">
        <v>1.1000000000000001</v>
      </c>
      <c r="G1278" s="113">
        <v>1.1499999999999999</v>
      </c>
      <c r="H1278" s="113">
        <v>1.1000000000000001</v>
      </c>
      <c r="I1278" s="113">
        <v>119415</v>
      </c>
      <c r="J1278" s="113">
        <v>132202.04999999999</v>
      </c>
      <c r="K1278" s="115">
        <v>43525</v>
      </c>
      <c r="L1278" s="113">
        <v>65</v>
      </c>
      <c r="M1278" s="113" t="s">
        <v>1475</v>
      </c>
      <c r="N1278" s="351"/>
    </row>
    <row r="1279" spans="1:14">
      <c r="A1279" s="113" t="s">
        <v>3490</v>
      </c>
      <c r="B1279" s="113" t="s">
        <v>383</v>
      </c>
      <c r="C1279" s="113">
        <v>3.65</v>
      </c>
      <c r="D1279" s="113">
        <v>3.8</v>
      </c>
      <c r="E1279" s="113">
        <v>3.65</v>
      </c>
      <c r="F1279" s="113">
        <v>3.8</v>
      </c>
      <c r="G1279" s="113">
        <v>3.8</v>
      </c>
      <c r="H1279" s="113">
        <v>3.55</v>
      </c>
      <c r="I1279" s="113">
        <v>102</v>
      </c>
      <c r="J1279" s="113">
        <v>377.45</v>
      </c>
      <c r="K1279" s="115">
        <v>43525</v>
      </c>
      <c r="L1279" s="113">
        <v>3</v>
      </c>
      <c r="M1279" s="113" t="s">
        <v>3491</v>
      </c>
      <c r="N1279" s="351"/>
    </row>
    <row r="1280" spans="1:14">
      <c r="A1280" s="113" t="s">
        <v>2563</v>
      </c>
      <c r="B1280" s="113" t="s">
        <v>383</v>
      </c>
      <c r="C1280" s="113">
        <v>70.099999999999994</v>
      </c>
      <c r="D1280" s="113">
        <v>73.8</v>
      </c>
      <c r="E1280" s="113">
        <v>70.099999999999994</v>
      </c>
      <c r="F1280" s="113">
        <v>71</v>
      </c>
      <c r="G1280" s="113">
        <v>70.849999999999994</v>
      </c>
      <c r="H1280" s="113">
        <v>67.7</v>
      </c>
      <c r="I1280" s="113">
        <v>1408730</v>
      </c>
      <c r="J1280" s="113">
        <v>101421009.15000001</v>
      </c>
      <c r="K1280" s="115">
        <v>43525</v>
      </c>
      <c r="L1280" s="113">
        <v>5076</v>
      </c>
      <c r="M1280" s="113" t="s">
        <v>2564</v>
      </c>
      <c r="N1280" s="351"/>
    </row>
    <row r="1281" spans="1:14">
      <c r="A1281" s="113" t="s">
        <v>1476</v>
      </c>
      <c r="B1281" s="113" t="s">
        <v>383</v>
      </c>
      <c r="C1281" s="113">
        <v>864.15</v>
      </c>
      <c r="D1281" s="113">
        <v>938.85</v>
      </c>
      <c r="E1281" s="113">
        <v>864.15</v>
      </c>
      <c r="F1281" s="113">
        <v>926.6</v>
      </c>
      <c r="G1281" s="113">
        <v>930</v>
      </c>
      <c r="H1281" s="113">
        <v>864.15</v>
      </c>
      <c r="I1281" s="113">
        <v>9503</v>
      </c>
      <c r="J1281" s="113">
        <v>8685590.9000000004</v>
      </c>
      <c r="K1281" s="115">
        <v>43525</v>
      </c>
      <c r="L1281" s="113">
        <v>1071</v>
      </c>
      <c r="M1281" s="113" t="s">
        <v>1477</v>
      </c>
      <c r="N1281" s="351"/>
    </row>
    <row r="1282" spans="1:14">
      <c r="A1282" s="113" t="s">
        <v>1837</v>
      </c>
      <c r="B1282" s="113" t="s">
        <v>383</v>
      </c>
      <c r="C1282" s="113">
        <v>30.25</v>
      </c>
      <c r="D1282" s="113">
        <v>32.9</v>
      </c>
      <c r="E1282" s="113">
        <v>30.25</v>
      </c>
      <c r="F1282" s="113">
        <v>32.049999999999997</v>
      </c>
      <c r="G1282" s="113">
        <v>32.799999999999997</v>
      </c>
      <c r="H1282" s="113">
        <v>30.05</v>
      </c>
      <c r="I1282" s="113">
        <v>277972</v>
      </c>
      <c r="J1282" s="113">
        <v>8798016.6999999993</v>
      </c>
      <c r="K1282" s="115">
        <v>43525</v>
      </c>
      <c r="L1282" s="113">
        <v>1238</v>
      </c>
      <c r="M1282" s="113" t="s">
        <v>1838</v>
      </c>
      <c r="N1282" s="351"/>
    </row>
    <row r="1283" spans="1:14">
      <c r="A1283" s="113" t="s">
        <v>2238</v>
      </c>
      <c r="B1283" s="113" t="s">
        <v>383</v>
      </c>
      <c r="C1283" s="113">
        <v>2979.95</v>
      </c>
      <c r="D1283" s="113">
        <v>2979.95</v>
      </c>
      <c r="E1283" s="113">
        <v>2942.1</v>
      </c>
      <c r="F1283" s="113">
        <v>2944.05</v>
      </c>
      <c r="G1283" s="113">
        <v>2943.2</v>
      </c>
      <c r="H1283" s="113">
        <v>2992.05</v>
      </c>
      <c r="I1283" s="113">
        <v>2210</v>
      </c>
      <c r="J1283" s="113">
        <v>6535020.7000000002</v>
      </c>
      <c r="K1283" s="115">
        <v>43525</v>
      </c>
      <c r="L1283" s="113">
        <v>1193</v>
      </c>
      <c r="M1283" s="113" t="s">
        <v>2239</v>
      </c>
      <c r="N1283" s="351"/>
    </row>
    <row r="1284" spans="1:14">
      <c r="A1284" s="113" t="s">
        <v>1478</v>
      </c>
      <c r="B1284" s="113" t="s">
        <v>383</v>
      </c>
      <c r="C1284" s="113">
        <v>110.73</v>
      </c>
      <c r="D1284" s="113">
        <v>110.91</v>
      </c>
      <c r="E1284" s="113">
        <v>110.47</v>
      </c>
      <c r="F1284" s="113">
        <v>110.81</v>
      </c>
      <c r="G1284" s="113">
        <v>110.58</v>
      </c>
      <c r="H1284" s="113">
        <v>110.22</v>
      </c>
      <c r="I1284" s="113">
        <v>31888</v>
      </c>
      <c r="J1284" s="113">
        <v>3530938.14</v>
      </c>
      <c r="K1284" s="115">
        <v>43525</v>
      </c>
      <c r="L1284" s="113">
        <v>136</v>
      </c>
      <c r="M1284" s="113" t="s">
        <v>1479</v>
      </c>
      <c r="N1284" s="351"/>
    </row>
    <row r="1285" spans="1:14">
      <c r="A1285" s="113" t="s">
        <v>1480</v>
      </c>
      <c r="B1285" s="113" t="s">
        <v>383</v>
      </c>
      <c r="C1285" s="113">
        <v>272.45</v>
      </c>
      <c r="D1285" s="113">
        <v>273.22000000000003</v>
      </c>
      <c r="E1285" s="113">
        <v>271.86</v>
      </c>
      <c r="F1285" s="113">
        <v>273.16000000000003</v>
      </c>
      <c r="G1285" s="113">
        <v>273</v>
      </c>
      <c r="H1285" s="113">
        <v>270.82</v>
      </c>
      <c r="I1285" s="113">
        <v>533</v>
      </c>
      <c r="J1285" s="113">
        <v>145375.79999999999</v>
      </c>
      <c r="K1285" s="115">
        <v>43525</v>
      </c>
      <c r="L1285" s="113">
        <v>35</v>
      </c>
      <c r="M1285" s="113" t="s">
        <v>1481</v>
      </c>
      <c r="N1285" s="351"/>
    </row>
    <row r="1286" spans="1:14">
      <c r="A1286" s="113" t="s">
        <v>2827</v>
      </c>
      <c r="B1286" s="113" t="s">
        <v>383</v>
      </c>
      <c r="C1286" s="113">
        <v>271</v>
      </c>
      <c r="D1286" s="113">
        <v>273.72000000000003</v>
      </c>
      <c r="E1286" s="113">
        <v>271</v>
      </c>
      <c r="F1286" s="113">
        <v>272.56</v>
      </c>
      <c r="G1286" s="113">
        <v>272.45999999999998</v>
      </c>
      <c r="H1286" s="113">
        <v>270.12</v>
      </c>
      <c r="I1286" s="113">
        <v>2340</v>
      </c>
      <c r="J1286" s="113">
        <v>637318.03</v>
      </c>
      <c r="K1286" s="115">
        <v>43525</v>
      </c>
      <c r="L1286" s="113">
        <v>54</v>
      </c>
      <c r="M1286" s="113" t="s">
        <v>2828</v>
      </c>
      <c r="N1286" s="351"/>
    </row>
    <row r="1287" spans="1:14">
      <c r="A1287" s="113" t="s">
        <v>1965</v>
      </c>
      <c r="B1287" s="113" t="s">
        <v>383</v>
      </c>
      <c r="C1287" s="113">
        <v>1383.45</v>
      </c>
      <c r="D1287" s="113">
        <v>1411.45</v>
      </c>
      <c r="E1287" s="113">
        <v>1365.8</v>
      </c>
      <c r="F1287" s="113">
        <v>1376.45</v>
      </c>
      <c r="G1287" s="113">
        <v>1375</v>
      </c>
      <c r="H1287" s="113">
        <v>1376.4</v>
      </c>
      <c r="I1287" s="113">
        <v>806</v>
      </c>
      <c r="J1287" s="113">
        <v>1115703.1499999999</v>
      </c>
      <c r="K1287" s="115">
        <v>43525</v>
      </c>
      <c r="L1287" s="113">
        <v>280</v>
      </c>
      <c r="M1287" s="113" t="s">
        <v>1966</v>
      </c>
      <c r="N1287" s="351"/>
    </row>
    <row r="1288" spans="1:14">
      <c r="A1288" s="113" t="s">
        <v>3635</v>
      </c>
      <c r="B1288" s="113" t="s">
        <v>383</v>
      </c>
      <c r="C1288" s="113">
        <v>5.8</v>
      </c>
      <c r="D1288" s="113">
        <v>6.4</v>
      </c>
      <c r="E1288" s="113">
        <v>5.8</v>
      </c>
      <c r="F1288" s="113">
        <v>6.4</v>
      </c>
      <c r="G1288" s="113">
        <v>6.4</v>
      </c>
      <c r="H1288" s="113">
        <v>6.3</v>
      </c>
      <c r="I1288" s="113">
        <v>3008</v>
      </c>
      <c r="J1288" s="113">
        <v>18829.95</v>
      </c>
      <c r="K1288" s="115">
        <v>43525</v>
      </c>
      <c r="L1288" s="113">
        <v>23</v>
      </c>
      <c r="M1288" s="113" t="s">
        <v>3636</v>
      </c>
      <c r="N1288" s="351"/>
    </row>
    <row r="1289" spans="1:14">
      <c r="A1289" s="113" t="s">
        <v>2075</v>
      </c>
      <c r="B1289" s="113" t="s">
        <v>383</v>
      </c>
      <c r="C1289" s="113">
        <v>14.6</v>
      </c>
      <c r="D1289" s="113">
        <v>14.95</v>
      </c>
      <c r="E1289" s="113">
        <v>14.4</v>
      </c>
      <c r="F1289" s="113">
        <v>14.95</v>
      </c>
      <c r="G1289" s="113">
        <v>14.95</v>
      </c>
      <c r="H1289" s="113">
        <v>13.6</v>
      </c>
      <c r="I1289" s="113">
        <v>14718</v>
      </c>
      <c r="J1289" s="113">
        <v>218836.15</v>
      </c>
      <c r="K1289" s="115">
        <v>43525</v>
      </c>
      <c r="L1289" s="113">
        <v>59</v>
      </c>
      <c r="M1289" s="113" t="s">
        <v>2076</v>
      </c>
      <c r="N1289" s="351"/>
    </row>
    <row r="1290" spans="1:14">
      <c r="A1290" s="113" t="s">
        <v>1482</v>
      </c>
      <c r="B1290" s="113" t="s">
        <v>383</v>
      </c>
      <c r="C1290" s="113">
        <v>367.6</v>
      </c>
      <c r="D1290" s="113">
        <v>375.95</v>
      </c>
      <c r="E1290" s="113">
        <v>364</v>
      </c>
      <c r="F1290" s="113">
        <v>367.9</v>
      </c>
      <c r="G1290" s="113">
        <v>367</v>
      </c>
      <c r="H1290" s="113">
        <v>370.2</v>
      </c>
      <c r="I1290" s="113">
        <v>49736</v>
      </c>
      <c r="J1290" s="113">
        <v>18426975.399999999</v>
      </c>
      <c r="K1290" s="115">
        <v>43525</v>
      </c>
      <c r="L1290" s="113">
        <v>2437</v>
      </c>
      <c r="M1290" s="113" t="s">
        <v>1483</v>
      </c>
      <c r="N1290" s="351"/>
    </row>
    <row r="1291" spans="1:14">
      <c r="A1291" s="113" t="s">
        <v>2319</v>
      </c>
      <c r="B1291" s="113" t="s">
        <v>383</v>
      </c>
      <c r="C1291" s="113">
        <v>136.5</v>
      </c>
      <c r="D1291" s="113">
        <v>142.94999999999999</v>
      </c>
      <c r="E1291" s="113">
        <v>134.65</v>
      </c>
      <c r="F1291" s="113">
        <v>138.4</v>
      </c>
      <c r="G1291" s="113">
        <v>141.4</v>
      </c>
      <c r="H1291" s="113">
        <v>134.55000000000001</v>
      </c>
      <c r="I1291" s="113">
        <v>25431</v>
      </c>
      <c r="J1291" s="113">
        <v>3514466.3</v>
      </c>
      <c r="K1291" s="115">
        <v>43525</v>
      </c>
      <c r="L1291" s="113">
        <v>599</v>
      </c>
      <c r="M1291" s="113" t="s">
        <v>2320</v>
      </c>
      <c r="N1291" s="351"/>
    </row>
    <row r="1292" spans="1:14">
      <c r="A1292" s="113" t="s">
        <v>2166</v>
      </c>
      <c r="B1292" s="113" t="s">
        <v>383</v>
      </c>
      <c r="C1292" s="113">
        <v>64.599999999999994</v>
      </c>
      <c r="D1292" s="113">
        <v>66.349999999999994</v>
      </c>
      <c r="E1292" s="113">
        <v>63.85</v>
      </c>
      <c r="F1292" s="113">
        <v>64.2</v>
      </c>
      <c r="G1292" s="113">
        <v>64.5</v>
      </c>
      <c r="H1292" s="113">
        <v>64.5</v>
      </c>
      <c r="I1292" s="113">
        <v>119738</v>
      </c>
      <c r="J1292" s="113">
        <v>7755408.2000000002</v>
      </c>
      <c r="K1292" s="115">
        <v>43525</v>
      </c>
      <c r="L1292" s="113">
        <v>801</v>
      </c>
      <c r="M1292" s="113" t="s">
        <v>2167</v>
      </c>
      <c r="N1292" s="351"/>
    </row>
    <row r="1293" spans="1:14">
      <c r="A1293" s="113" t="s">
        <v>2031</v>
      </c>
      <c r="B1293" s="113" t="s">
        <v>383</v>
      </c>
      <c r="C1293" s="113">
        <v>430.3</v>
      </c>
      <c r="D1293" s="113">
        <v>436.95</v>
      </c>
      <c r="E1293" s="113">
        <v>428.9</v>
      </c>
      <c r="F1293" s="113">
        <v>432.2</v>
      </c>
      <c r="G1293" s="113">
        <v>433.5</v>
      </c>
      <c r="H1293" s="113">
        <v>428.75</v>
      </c>
      <c r="I1293" s="113">
        <v>61980</v>
      </c>
      <c r="J1293" s="113">
        <v>26834195.449999999</v>
      </c>
      <c r="K1293" s="115">
        <v>43525</v>
      </c>
      <c r="L1293" s="113">
        <v>3496</v>
      </c>
      <c r="M1293" s="113" t="s">
        <v>2032</v>
      </c>
      <c r="N1293" s="351"/>
    </row>
    <row r="1294" spans="1:14">
      <c r="A1294" s="113" t="s">
        <v>1484</v>
      </c>
      <c r="B1294" s="113" t="s">
        <v>383</v>
      </c>
      <c r="C1294" s="113">
        <v>116.7</v>
      </c>
      <c r="D1294" s="113">
        <v>122.7</v>
      </c>
      <c r="E1294" s="113">
        <v>116.7</v>
      </c>
      <c r="F1294" s="113">
        <v>119.2</v>
      </c>
      <c r="G1294" s="113">
        <v>119.55</v>
      </c>
      <c r="H1294" s="113">
        <v>116.3</v>
      </c>
      <c r="I1294" s="113">
        <v>7040</v>
      </c>
      <c r="J1294" s="113">
        <v>839022.6</v>
      </c>
      <c r="K1294" s="115">
        <v>43525</v>
      </c>
      <c r="L1294" s="113">
        <v>216</v>
      </c>
      <c r="M1294" s="113" t="s">
        <v>1485</v>
      </c>
      <c r="N1294" s="351"/>
    </row>
    <row r="1295" spans="1:14">
      <c r="A1295" s="113" t="s">
        <v>1486</v>
      </c>
      <c r="B1295" s="113" t="s">
        <v>383</v>
      </c>
      <c r="C1295" s="113">
        <v>360.55</v>
      </c>
      <c r="D1295" s="113">
        <v>367</v>
      </c>
      <c r="E1295" s="113">
        <v>356.05</v>
      </c>
      <c r="F1295" s="113">
        <v>363.75</v>
      </c>
      <c r="G1295" s="113">
        <v>363.9</v>
      </c>
      <c r="H1295" s="113">
        <v>360.1</v>
      </c>
      <c r="I1295" s="113">
        <v>6346</v>
      </c>
      <c r="J1295" s="113">
        <v>2304996.15</v>
      </c>
      <c r="K1295" s="115">
        <v>43525</v>
      </c>
      <c r="L1295" s="113">
        <v>440</v>
      </c>
      <c r="M1295" s="113" t="s">
        <v>1487</v>
      </c>
      <c r="N1295" s="351"/>
    </row>
    <row r="1296" spans="1:14">
      <c r="A1296" s="113" t="s">
        <v>1488</v>
      </c>
      <c r="B1296" s="113" t="s">
        <v>383</v>
      </c>
      <c r="C1296" s="113">
        <v>1560</v>
      </c>
      <c r="D1296" s="113">
        <v>1560</v>
      </c>
      <c r="E1296" s="113">
        <v>1475</v>
      </c>
      <c r="F1296" s="113">
        <v>1498.35</v>
      </c>
      <c r="G1296" s="113">
        <v>1492</v>
      </c>
      <c r="H1296" s="113">
        <v>1542.8</v>
      </c>
      <c r="I1296" s="113">
        <v>2616</v>
      </c>
      <c r="J1296" s="113">
        <v>3961882.4</v>
      </c>
      <c r="K1296" s="115">
        <v>43525</v>
      </c>
      <c r="L1296" s="113">
        <v>526</v>
      </c>
      <c r="M1296" s="113" t="s">
        <v>1489</v>
      </c>
      <c r="N1296" s="351"/>
    </row>
    <row r="1297" spans="1:14">
      <c r="A1297" s="113" t="s">
        <v>3637</v>
      </c>
      <c r="B1297" s="113" t="s">
        <v>383</v>
      </c>
      <c r="C1297" s="113">
        <v>245</v>
      </c>
      <c r="D1297" s="113">
        <v>245</v>
      </c>
      <c r="E1297" s="113">
        <v>243.87</v>
      </c>
      <c r="F1297" s="113">
        <v>243.87</v>
      </c>
      <c r="G1297" s="113">
        <v>243.87</v>
      </c>
      <c r="H1297" s="113">
        <v>242.9</v>
      </c>
      <c r="I1297" s="113">
        <v>30</v>
      </c>
      <c r="J1297" s="113">
        <v>7327.4</v>
      </c>
      <c r="K1297" s="115">
        <v>43525</v>
      </c>
      <c r="L1297" s="113">
        <v>2</v>
      </c>
      <c r="M1297" s="113" t="s">
        <v>3638</v>
      </c>
      <c r="N1297" s="351"/>
    </row>
    <row r="1298" spans="1:14">
      <c r="A1298" s="113" t="s">
        <v>1490</v>
      </c>
      <c r="B1298" s="113" t="s">
        <v>383</v>
      </c>
      <c r="C1298" s="113">
        <v>390.95</v>
      </c>
      <c r="D1298" s="113">
        <v>392.65</v>
      </c>
      <c r="E1298" s="113">
        <v>380</v>
      </c>
      <c r="F1298" s="113">
        <v>386</v>
      </c>
      <c r="G1298" s="113">
        <v>383</v>
      </c>
      <c r="H1298" s="113">
        <v>390.05</v>
      </c>
      <c r="I1298" s="113">
        <v>3725</v>
      </c>
      <c r="J1298" s="113">
        <v>1436325.35</v>
      </c>
      <c r="K1298" s="115">
        <v>43525</v>
      </c>
      <c r="L1298" s="113">
        <v>419</v>
      </c>
      <c r="M1298" s="113" t="s">
        <v>1491</v>
      </c>
      <c r="N1298" s="351"/>
    </row>
    <row r="1299" spans="1:14">
      <c r="A1299" s="113" t="s">
        <v>1492</v>
      </c>
      <c r="B1299" s="113" t="s">
        <v>383</v>
      </c>
      <c r="C1299" s="113">
        <v>352.05</v>
      </c>
      <c r="D1299" s="113">
        <v>355.15</v>
      </c>
      <c r="E1299" s="113">
        <v>351</v>
      </c>
      <c r="F1299" s="113">
        <v>353.9</v>
      </c>
      <c r="G1299" s="113">
        <v>352.1</v>
      </c>
      <c r="H1299" s="113">
        <v>350.2</v>
      </c>
      <c r="I1299" s="113">
        <v>4447</v>
      </c>
      <c r="J1299" s="113">
        <v>1572155.5</v>
      </c>
      <c r="K1299" s="115">
        <v>43525</v>
      </c>
      <c r="L1299" s="113">
        <v>263</v>
      </c>
      <c r="M1299" s="113" t="s">
        <v>1493</v>
      </c>
      <c r="N1299" s="351"/>
    </row>
    <row r="1300" spans="1:14">
      <c r="A1300" s="113" t="s">
        <v>1494</v>
      </c>
      <c r="B1300" s="113" t="s">
        <v>383</v>
      </c>
      <c r="C1300" s="113">
        <v>40.25</v>
      </c>
      <c r="D1300" s="113">
        <v>42.25</v>
      </c>
      <c r="E1300" s="113">
        <v>39.5</v>
      </c>
      <c r="F1300" s="113">
        <v>39.799999999999997</v>
      </c>
      <c r="G1300" s="113">
        <v>40.049999999999997</v>
      </c>
      <c r="H1300" s="113">
        <v>40.25</v>
      </c>
      <c r="I1300" s="113">
        <v>17351</v>
      </c>
      <c r="J1300" s="113">
        <v>699001.35</v>
      </c>
      <c r="K1300" s="115">
        <v>43525</v>
      </c>
      <c r="L1300" s="113">
        <v>160</v>
      </c>
      <c r="M1300" s="113" t="s">
        <v>1495</v>
      </c>
      <c r="N1300" s="351"/>
    </row>
    <row r="1301" spans="1:14">
      <c r="A1301" s="113" t="s">
        <v>1496</v>
      </c>
      <c r="B1301" s="113" t="s">
        <v>383</v>
      </c>
      <c r="C1301" s="113">
        <v>33.200000000000003</v>
      </c>
      <c r="D1301" s="113">
        <v>34.6</v>
      </c>
      <c r="E1301" s="113">
        <v>32.65</v>
      </c>
      <c r="F1301" s="113">
        <v>33.25</v>
      </c>
      <c r="G1301" s="113">
        <v>33.15</v>
      </c>
      <c r="H1301" s="113">
        <v>32.5</v>
      </c>
      <c r="I1301" s="113">
        <v>111667</v>
      </c>
      <c r="J1301" s="113">
        <v>3756651.25</v>
      </c>
      <c r="K1301" s="115">
        <v>43525</v>
      </c>
      <c r="L1301" s="113">
        <v>1064</v>
      </c>
      <c r="M1301" s="113" t="s">
        <v>1497</v>
      </c>
      <c r="N1301" s="351"/>
    </row>
    <row r="1302" spans="1:14">
      <c r="A1302" s="113" t="s">
        <v>2530</v>
      </c>
      <c r="B1302" s="113" t="s">
        <v>383</v>
      </c>
      <c r="C1302" s="113">
        <v>50</v>
      </c>
      <c r="D1302" s="113">
        <v>50</v>
      </c>
      <c r="E1302" s="113">
        <v>48.5</v>
      </c>
      <c r="F1302" s="113">
        <v>48.55</v>
      </c>
      <c r="G1302" s="113">
        <v>48.55</v>
      </c>
      <c r="H1302" s="113">
        <v>49.1</v>
      </c>
      <c r="I1302" s="113">
        <v>200</v>
      </c>
      <c r="J1302" s="113">
        <v>9780</v>
      </c>
      <c r="K1302" s="115">
        <v>43525</v>
      </c>
      <c r="L1302" s="113">
        <v>3</v>
      </c>
      <c r="M1302" s="113" t="s">
        <v>2531</v>
      </c>
      <c r="N1302" s="351"/>
    </row>
    <row r="1303" spans="1:14">
      <c r="A1303" s="113" t="s">
        <v>2337</v>
      </c>
      <c r="B1303" s="113" t="s">
        <v>383</v>
      </c>
      <c r="C1303" s="113">
        <v>141.80000000000001</v>
      </c>
      <c r="D1303" s="113">
        <v>148</v>
      </c>
      <c r="E1303" s="113">
        <v>140.1</v>
      </c>
      <c r="F1303" s="113">
        <v>147.35</v>
      </c>
      <c r="G1303" s="113">
        <v>147.65</v>
      </c>
      <c r="H1303" s="113">
        <v>141.44999999999999</v>
      </c>
      <c r="I1303" s="113">
        <v>1021</v>
      </c>
      <c r="J1303" s="113">
        <v>146455.25</v>
      </c>
      <c r="K1303" s="115">
        <v>43525</v>
      </c>
      <c r="L1303" s="113">
        <v>35</v>
      </c>
      <c r="M1303" s="113" t="s">
        <v>2338</v>
      </c>
      <c r="N1303" s="351"/>
    </row>
    <row r="1304" spans="1:14">
      <c r="A1304" s="113" t="s">
        <v>1498</v>
      </c>
      <c r="B1304" s="113" t="s">
        <v>383</v>
      </c>
      <c r="C1304" s="113">
        <v>146.1</v>
      </c>
      <c r="D1304" s="113">
        <v>149.69999999999999</v>
      </c>
      <c r="E1304" s="113">
        <v>146.1</v>
      </c>
      <c r="F1304" s="113">
        <v>148.5</v>
      </c>
      <c r="G1304" s="113">
        <v>149</v>
      </c>
      <c r="H1304" s="113">
        <v>146.55000000000001</v>
      </c>
      <c r="I1304" s="113">
        <v>56923</v>
      </c>
      <c r="J1304" s="113">
        <v>8456913.3000000007</v>
      </c>
      <c r="K1304" s="115">
        <v>43525</v>
      </c>
      <c r="L1304" s="113">
        <v>3993</v>
      </c>
      <c r="M1304" s="113" t="s">
        <v>1499</v>
      </c>
      <c r="N1304" s="351"/>
    </row>
    <row r="1305" spans="1:14">
      <c r="A1305" s="113" t="s">
        <v>1500</v>
      </c>
      <c r="B1305" s="113" t="s">
        <v>383</v>
      </c>
      <c r="C1305" s="113">
        <v>480</v>
      </c>
      <c r="D1305" s="113">
        <v>480</v>
      </c>
      <c r="E1305" s="113">
        <v>473.5</v>
      </c>
      <c r="F1305" s="113">
        <v>479.3</v>
      </c>
      <c r="G1305" s="113">
        <v>475.55</v>
      </c>
      <c r="H1305" s="113">
        <v>479.2</v>
      </c>
      <c r="I1305" s="113">
        <v>12922</v>
      </c>
      <c r="J1305" s="113">
        <v>6164534.7999999998</v>
      </c>
      <c r="K1305" s="115">
        <v>43525</v>
      </c>
      <c r="L1305" s="113">
        <v>966</v>
      </c>
      <c r="M1305" s="113" t="s">
        <v>1501</v>
      </c>
      <c r="N1305" s="351"/>
    </row>
    <row r="1306" spans="1:14">
      <c r="A1306" s="113" t="s">
        <v>209</v>
      </c>
      <c r="B1306" s="113" t="s">
        <v>383</v>
      </c>
      <c r="C1306" s="113">
        <v>16612</v>
      </c>
      <c r="D1306" s="113">
        <v>16835.650000000001</v>
      </c>
      <c r="E1306" s="113">
        <v>16562.05</v>
      </c>
      <c r="F1306" s="113">
        <v>16687.349999999999</v>
      </c>
      <c r="G1306" s="113">
        <v>16671.2</v>
      </c>
      <c r="H1306" s="113">
        <v>16592.8</v>
      </c>
      <c r="I1306" s="113">
        <v>27102</v>
      </c>
      <c r="J1306" s="113">
        <v>451528790.14999998</v>
      </c>
      <c r="K1306" s="115">
        <v>43525</v>
      </c>
      <c r="L1306" s="113">
        <v>6306</v>
      </c>
      <c r="M1306" s="113" t="s">
        <v>1502</v>
      </c>
      <c r="N1306" s="351"/>
    </row>
    <row r="1307" spans="1:14">
      <c r="A1307" s="113" t="s">
        <v>1503</v>
      </c>
      <c r="B1307" s="113" t="s">
        <v>383</v>
      </c>
      <c r="C1307" s="113">
        <v>129</v>
      </c>
      <c r="D1307" s="113">
        <v>133.9</v>
      </c>
      <c r="E1307" s="113">
        <v>125.55</v>
      </c>
      <c r="F1307" s="113">
        <v>127.85</v>
      </c>
      <c r="G1307" s="113">
        <v>129.5</v>
      </c>
      <c r="H1307" s="113">
        <v>130.05000000000001</v>
      </c>
      <c r="I1307" s="113">
        <v>71732</v>
      </c>
      <c r="J1307" s="113">
        <v>9234071.4000000004</v>
      </c>
      <c r="K1307" s="115">
        <v>43525</v>
      </c>
      <c r="L1307" s="113">
        <v>1025</v>
      </c>
      <c r="M1307" s="113" t="s">
        <v>1504</v>
      </c>
      <c r="N1307" s="351"/>
    </row>
    <row r="1308" spans="1:14">
      <c r="A1308" s="113" t="s">
        <v>2485</v>
      </c>
      <c r="B1308" s="113" t="s">
        <v>383</v>
      </c>
      <c r="C1308" s="113">
        <v>5.4</v>
      </c>
      <c r="D1308" s="113">
        <v>5.4</v>
      </c>
      <c r="E1308" s="113">
        <v>4.75</v>
      </c>
      <c r="F1308" s="113">
        <v>5.25</v>
      </c>
      <c r="G1308" s="113">
        <v>5.25</v>
      </c>
      <c r="H1308" s="113">
        <v>5.0999999999999996</v>
      </c>
      <c r="I1308" s="113">
        <v>83876</v>
      </c>
      <c r="J1308" s="113">
        <v>424247.5</v>
      </c>
      <c r="K1308" s="115">
        <v>43525</v>
      </c>
      <c r="L1308" s="113">
        <v>162</v>
      </c>
      <c r="M1308" s="113" t="s">
        <v>2486</v>
      </c>
      <c r="N1308" s="351"/>
    </row>
    <row r="1309" spans="1:14">
      <c r="A1309" s="113" t="s">
        <v>1505</v>
      </c>
      <c r="B1309" s="113" t="s">
        <v>383</v>
      </c>
      <c r="C1309" s="113">
        <v>127.4</v>
      </c>
      <c r="D1309" s="113">
        <v>150.9</v>
      </c>
      <c r="E1309" s="113">
        <v>127.35</v>
      </c>
      <c r="F1309" s="113">
        <v>150.30000000000001</v>
      </c>
      <c r="G1309" s="113">
        <v>150.9</v>
      </c>
      <c r="H1309" s="113">
        <v>125.75</v>
      </c>
      <c r="I1309" s="113">
        <v>167102</v>
      </c>
      <c r="J1309" s="113">
        <v>24116074.550000001</v>
      </c>
      <c r="K1309" s="115">
        <v>43525</v>
      </c>
      <c r="L1309" s="113">
        <v>3614</v>
      </c>
      <c r="M1309" s="113" t="s">
        <v>1506</v>
      </c>
      <c r="N1309" s="351"/>
    </row>
    <row r="1310" spans="1:14">
      <c r="A1310" s="113" t="s">
        <v>1507</v>
      </c>
      <c r="B1310" s="113" t="s">
        <v>383</v>
      </c>
      <c r="C1310" s="113">
        <v>205</v>
      </c>
      <c r="D1310" s="113">
        <v>206.55</v>
      </c>
      <c r="E1310" s="113">
        <v>201.95</v>
      </c>
      <c r="F1310" s="113">
        <v>205.3</v>
      </c>
      <c r="G1310" s="113">
        <v>205.9</v>
      </c>
      <c r="H1310" s="113">
        <v>204.2</v>
      </c>
      <c r="I1310" s="113">
        <v>2076</v>
      </c>
      <c r="J1310" s="113">
        <v>423587.25</v>
      </c>
      <c r="K1310" s="115">
        <v>43525</v>
      </c>
      <c r="L1310" s="113">
        <v>119</v>
      </c>
      <c r="M1310" s="113" t="s">
        <v>1508</v>
      </c>
      <c r="N1310" s="351"/>
    </row>
    <row r="1311" spans="1:14">
      <c r="A1311" s="113" t="s">
        <v>3405</v>
      </c>
      <c r="B1311" s="113" t="s">
        <v>3181</v>
      </c>
      <c r="C1311" s="113">
        <v>1050</v>
      </c>
      <c r="D1311" s="113">
        <v>1084.95</v>
      </c>
      <c r="E1311" s="113">
        <v>990</v>
      </c>
      <c r="F1311" s="113">
        <v>1053.95</v>
      </c>
      <c r="G1311" s="113">
        <v>1084.95</v>
      </c>
      <c r="H1311" s="113">
        <v>1035.95</v>
      </c>
      <c r="I1311" s="113">
        <v>324</v>
      </c>
      <c r="J1311" s="113">
        <v>337707.55</v>
      </c>
      <c r="K1311" s="115">
        <v>43525</v>
      </c>
      <c r="L1311" s="113">
        <v>22</v>
      </c>
      <c r="M1311" s="113" t="s">
        <v>3406</v>
      </c>
      <c r="N1311" s="351"/>
    </row>
    <row r="1312" spans="1:14">
      <c r="A1312" s="113" t="s">
        <v>1509</v>
      </c>
      <c r="B1312" s="113" t="s">
        <v>383</v>
      </c>
      <c r="C1312" s="113">
        <v>1639.6</v>
      </c>
      <c r="D1312" s="113">
        <v>1655</v>
      </c>
      <c r="E1312" s="113">
        <v>1602.3</v>
      </c>
      <c r="F1312" s="113">
        <v>1647.2</v>
      </c>
      <c r="G1312" s="113">
        <v>1652</v>
      </c>
      <c r="H1312" s="113">
        <v>1639.65</v>
      </c>
      <c r="I1312" s="113">
        <v>1908</v>
      </c>
      <c r="J1312" s="113">
        <v>3139351.9</v>
      </c>
      <c r="K1312" s="115">
        <v>43525</v>
      </c>
      <c r="L1312" s="113">
        <v>354</v>
      </c>
      <c r="M1312" s="113" t="s">
        <v>1510</v>
      </c>
      <c r="N1312" s="351"/>
    </row>
    <row r="1313" spans="1:14">
      <c r="A1313" s="113" t="s">
        <v>1511</v>
      </c>
      <c r="B1313" s="113" t="s">
        <v>383</v>
      </c>
      <c r="C1313" s="113">
        <v>8.1</v>
      </c>
      <c r="D1313" s="113">
        <v>8.8000000000000007</v>
      </c>
      <c r="E1313" s="113">
        <v>7.8</v>
      </c>
      <c r="F1313" s="113">
        <v>8.4499999999999993</v>
      </c>
      <c r="G1313" s="113">
        <v>8.5</v>
      </c>
      <c r="H1313" s="113">
        <v>8.0500000000000007</v>
      </c>
      <c r="I1313" s="113">
        <v>126736</v>
      </c>
      <c r="J1313" s="113">
        <v>1063091.8999999999</v>
      </c>
      <c r="K1313" s="115">
        <v>43525</v>
      </c>
      <c r="L1313" s="113">
        <v>365</v>
      </c>
      <c r="M1313" s="113" t="s">
        <v>1512</v>
      </c>
      <c r="N1313" s="351"/>
    </row>
    <row r="1314" spans="1:14">
      <c r="A1314" s="113" t="s">
        <v>2685</v>
      </c>
      <c r="B1314" s="113" t="s">
        <v>383</v>
      </c>
      <c r="C1314" s="113">
        <v>5.8</v>
      </c>
      <c r="D1314" s="113">
        <v>6.6</v>
      </c>
      <c r="E1314" s="113">
        <v>5.65</v>
      </c>
      <c r="F1314" s="113">
        <v>6.4</v>
      </c>
      <c r="G1314" s="113">
        <v>6.6</v>
      </c>
      <c r="H1314" s="113">
        <v>5.8</v>
      </c>
      <c r="I1314" s="113">
        <v>29340</v>
      </c>
      <c r="J1314" s="113">
        <v>176865.4</v>
      </c>
      <c r="K1314" s="115">
        <v>43525</v>
      </c>
      <c r="L1314" s="113">
        <v>89</v>
      </c>
      <c r="M1314" s="113" t="s">
        <v>2686</v>
      </c>
      <c r="N1314" s="351"/>
    </row>
    <row r="1315" spans="1:14">
      <c r="A1315" s="113" t="s">
        <v>3467</v>
      </c>
      <c r="B1315" s="113" t="s">
        <v>383</v>
      </c>
      <c r="C1315" s="113">
        <v>8.3000000000000007</v>
      </c>
      <c r="D1315" s="113">
        <v>8.3000000000000007</v>
      </c>
      <c r="E1315" s="113">
        <v>8.3000000000000007</v>
      </c>
      <c r="F1315" s="113">
        <v>8.3000000000000007</v>
      </c>
      <c r="G1315" s="113">
        <v>8.3000000000000007</v>
      </c>
      <c r="H1315" s="113">
        <v>7.95</v>
      </c>
      <c r="I1315" s="113">
        <v>5</v>
      </c>
      <c r="J1315" s="113">
        <v>41.5</v>
      </c>
      <c r="K1315" s="115">
        <v>43525</v>
      </c>
      <c r="L1315" s="113">
        <v>1</v>
      </c>
      <c r="M1315" s="113" t="s">
        <v>3468</v>
      </c>
      <c r="N1315" s="351"/>
    </row>
    <row r="1316" spans="1:14">
      <c r="A1316" s="113" t="s">
        <v>1513</v>
      </c>
      <c r="B1316" s="113" t="s">
        <v>383</v>
      </c>
      <c r="C1316" s="113">
        <v>20.05</v>
      </c>
      <c r="D1316" s="113">
        <v>21.75</v>
      </c>
      <c r="E1316" s="113">
        <v>19.100000000000001</v>
      </c>
      <c r="F1316" s="113">
        <v>20.45</v>
      </c>
      <c r="G1316" s="113">
        <v>20.5</v>
      </c>
      <c r="H1316" s="113">
        <v>19.95</v>
      </c>
      <c r="I1316" s="113">
        <v>24617</v>
      </c>
      <c r="J1316" s="113">
        <v>504537.95</v>
      </c>
      <c r="K1316" s="115">
        <v>43525</v>
      </c>
      <c r="L1316" s="113">
        <v>162</v>
      </c>
      <c r="M1316" s="113" t="s">
        <v>1514</v>
      </c>
      <c r="N1316" s="351"/>
    </row>
    <row r="1317" spans="1:14">
      <c r="A1317" s="113" t="s">
        <v>1515</v>
      </c>
      <c r="B1317" s="113" t="s">
        <v>383</v>
      </c>
      <c r="C1317" s="113">
        <v>124.8</v>
      </c>
      <c r="D1317" s="113">
        <v>127</v>
      </c>
      <c r="E1317" s="113">
        <v>124.05</v>
      </c>
      <c r="F1317" s="113">
        <v>126.2</v>
      </c>
      <c r="G1317" s="113">
        <v>127</v>
      </c>
      <c r="H1317" s="113">
        <v>123.95</v>
      </c>
      <c r="I1317" s="113">
        <v>4388</v>
      </c>
      <c r="J1317" s="113">
        <v>552174.1</v>
      </c>
      <c r="K1317" s="115">
        <v>43525</v>
      </c>
      <c r="L1317" s="113">
        <v>284</v>
      </c>
      <c r="M1317" s="113" t="s">
        <v>1516</v>
      </c>
      <c r="N1317" s="351"/>
    </row>
    <row r="1318" spans="1:14">
      <c r="A1318" s="113" t="s">
        <v>139</v>
      </c>
      <c r="B1318" s="113" t="s">
        <v>383</v>
      </c>
      <c r="C1318" s="113">
        <v>993</v>
      </c>
      <c r="D1318" s="113">
        <v>1019.9</v>
      </c>
      <c r="E1318" s="113">
        <v>992.25</v>
      </c>
      <c r="F1318" s="113">
        <v>1009.35</v>
      </c>
      <c r="G1318" s="113">
        <v>1011.8</v>
      </c>
      <c r="H1318" s="113">
        <v>991.95</v>
      </c>
      <c r="I1318" s="113">
        <v>529219</v>
      </c>
      <c r="J1318" s="113">
        <v>534562884.14999998</v>
      </c>
      <c r="K1318" s="115">
        <v>43525</v>
      </c>
      <c r="L1318" s="113">
        <v>21543</v>
      </c>
      <c r="M1318" s="113" t="s">
        <v>3099</v>
      </c>
      <c r="N1318" s="351"/>
    </row>
    <row r="1319" spans="1:14">
      <c r="A1319" s="113" t="s">
        <v>2776</v>
      </c>
      <c r="B1319" s="113" t="s">
        <v>383</v>
      </c>
      <c r="C1319" s="113">
        <v>37.549999999999997</v>
      </c>
      <c r="D1319" s="113">
        <v>38.799999999999997</v>
      </c>
      <c r="E1319" s="113">
        <v>37.5</v>
      </c>
      <c r="F1319" s="113">
        <v>38</v>
      </c>
      <c r="G1319" s="113">
        <v>38</v>
      </c>
      <c r="H1319" s="113">
        <v>37.1</v>
      </c>
      <c r="I1319" s="113">
        <v>21067</v>
      </c>
      <c r="J1319" s="113">
        <v>800587.15</v>
      </c>
      <c r="K1319" s="115">
        <v>43525</v>
      </c>
      <c r="L1319" s="113">
        <v>93</v>
      </c>
      <c r="M1319" s="113" t="s">
        <v>2777</v>
      </c>
      <c r="N1319" s="351"/>
    </row>
    <row r="1320" spans="1:14">
      <c r="A1320" s="113" t="s">
        <v>3284</v>
      </c>
      <c r="B1320" s="113" t="s">
        <v>3181</v>
      </c>
      <c r="C1320" s="113">
        <v>14</v>
      </c>
      <c r="D1320" s="113">
        <v>14.6</v>
      </c>
      <c r="E1320" s="113">
        <v>14</v>
      </c>
      <c r="F1320" s="113">
        <v>14</v>
      </c>
      <c r="G1320" s="113">
        <v>14.6</v>
      </c>
      <c r="H1320" s="113">
        <v>13.95</v>
      </c>
      <c r="I1320" s="113">
        <v>24328</v>
      </c>
      <c r="J1320" s="113">
        <v>340592.6</v>
      </c>
      <c r="K1320" s="115">
        <v>43525</v>
      </c>
      <c r="L1320" s="113">
        <v>29</v>
      </c>
      <c r="M1320" s="113" t="s">
        <v>3285</v>
      </c>
      <c r="N1320" s="351"/>
    </row>
    <row r="1321" spans="1:14">
      <c r="A1321" s="113" t="s">
        <v>2487</v>
      </c>
      <c r="B1321" s="113" t="s">
        <v>383</v>
      </c>
      <c r="C1321" s="113">
        <v>177.95</v>
      </c>
      <c r="D1321" s="113">
        <v>182.85</v>
      </c>
      <c r="E1321" s="113">
        <v>173.1</v>
      </c>
      <c r="F1321" s="113">
        <v>180.95</v>
      </c>
      <c r="G1321" s="113">
        <v>177</v>
      </c>
      <c r="H1321" s="113">
        <v>176</v>
      </c>
      <c r="I1321" s="113">
        <v>12770</v>
      </c>
      <c r="J1321" s="113">
        <v>2250818.9500000002</v>
      </c>
      <c r="K1321" s="115">
        <v>43525</v>
      </c>
      <c r="L1321" s="113">
        <v>317</v>
      </c>
      <c r="M1321" s="113" t="s">
        <v>2488</v>
      </c>
      <c r="N1321" s="351"/>
    </row>
    <row r="1322" spans="1:14">
      <c r="A1322" s="113" t="s">
        <v>3286</v>
      </c>
      <c r="B1322" s="113" t="s">
        <v>383</v>
      </c>
      <c r="C1322" s="113">
        <v>9.8000000000000007</v>
      </c>
      <c r="D1322" s="113">
        <v>10.199999999999999</v>
      </c>
      <c r="E1322" s="113">
        <v>9.8000000000000007</v>
      </c>
      <c r="F1322" s="113">
        <v>10</v>
      </c>
      <c r="G1322" s="113">
        <v>10</v>
      </c>
      <c r="H1322" s="113">
        <v>9.75</v>
      </c>
      <c r="I1322" s="113">
        <v>38357</v>
      </c>
      <c r="J1322" s="113">
        <v>388023.25</v>
      </c>
      <c r="K1322" s="115">
        <v>43525</v>
      </c>
      <c r="L1322" s="113">
        <v>99</v>
      </c>
      <c r="M1322" s="113" t="s">
        <v>3287</v>
      </c>
      <c r="N1322" s="351"/>
    </row>
    <row r="1323" spans="1:14">
      <c r="A1323" s="113" t="s">
        <v>1517</v>
      </c>
      <c r="B1323" s="113" t="s">
        <v>383</v>
      </c>
      <c r="C1323" s="113">
        <v>161.15</v>
      </c>
      <c r="D1323" s="113">
        <v>165</v>
      </c>
      <c r="E1323" s="113">
        <v>158.1</v>
      </c>
      <c r="F1323" s="113">
        <v>163.75</v>
      </c>
      <c r="G1323" s="113">
        <v>162.35</v>
      </c>
      <c r="H1323" s="113">
        <v>161.15</v>
      </c>
      <c r="I1323" s="113">
        <v>125453</v>
      </c>
      <c r="J1323" s="113">
        <v>20421976.899999999</v>
      </c>
      <c r="K1323" s="115">
        <v>43525</v>
      </c>
      <c r="L1323" s="113">
        <v>1780</v>
      </c>
      <c r="M1323" s="113" t="s">
        <v>1518</v>
      </c>
      <c r="N1323" s="351"/>
    </row>
    <row r="1324" spans="1:14">
      <c r="A1324" s="113" t="s">
        <v>1519</v>
      </c>
      <c r="B1324" s="113" t="s">
        <v>383</v>
      </c>
      <c r="C1324" s="113">
        <v>8.25</v>
      </c>
      <c r="D1324" s="113">
        <v>9.15</v>
      </c>
      <c r="E1324" s="113">
        <v>8.1999999999999993</v>
      </c>
      <c r="F1324" s="113">
        <v>8.8000000000000007</v>
      </c>
      <c r="G1324" s="113">
        <v>8.85</v>
      </c>
      <c r="H1324" s="113">
        <v>8.15</v>
      </c>
      <c r="I1324" s="113">
        <v>3672095</v>
      </c>
      <c r="J1324" s="113">
        <v>31751114.300000001</v>
      </c>
      <c r="K1324" s="115">
        <v>43525</v>
      </c>
      <c r="L1324" s="113">
        <v>3789</v>
      </c>
      <c r="M1324" s="113" t="s">
        <v>1520</v>
      </c>
      <c r="N1324" s="351"/>
    </row>
    <row r="1325" spans="1:14">
      <c r="A1325" s="113" t="s">
        <v>2123</v>
      </c>
      <c r="B1325" s="113" t="s">
        <v>383</v>
      </c>
      <c r="C1325" s="113">
        <v>819</v>
      </c>
      <c r="D1325" s="113">
        <v>819.8</v>
      </c>
      <c r="E1325" s="113">
        <v>771</v>
      </c>
      <c r="F1325" s="113">
        <v>790.15</v>
      </c>
      <c r="G1325" s="113">
        <v>771</v>
      </c>
      <c r="H1325" s="113">
        <v>815.35</v>
      </c>
      <c r="I1325" s="113">
        <v>7757</v>
      </c>
      <c r="J1325" s="113">
        <v>6219056.2000000002</v>
      </c>
      <c r="K1325" s="115">
        <v>43525</v>
      </c>
      <c r="L1325" s="113">
        <v>794</v>
      </c>
      <c r="M1325" s="113" t="s">
        <v>2124</v>
      </c>
      <c r="N1325" s="351"/>
    </row>
    <row r="1326" spans="1:14">
      <c r="A1326" s="113" t="s">
        <v>3288</v>
      </c>
      <c r="B1326" s="113" t="s">
        <v>3181</v>
      </c>
      <c r="C1326" s="113">
        <v>0.6</v>
      </c>
      <c r="D1326" s="113">
        <v>0.65</v>
      </c>
      <c r="E1326" s="113">
        <v>0.6</v>
      </c>
      <c r="F1326" s="113">
        <v>0.6</v>
      </c>
      <c r="G1326" s="113">
        <v>0.6</v>
      </c>
      <c r="H1326" s="113">
        <v>0.6</v>
      </c>
      <c r="I1326" s="113">
        <v>31822</v>
      </c>
      <c r="J1326" s="113">
        <v>20343.25</v>
      </c>
      <c r="K1326" s="115">
        <v>43525</v>
      </c>
      <c r="L1326" s="113">
        <v>12</v>
      </c>
      <c r="M1326" s="113" t="s">
        <v>3289</v>
      </c>
      <c r="N1326" s="351"/>
    </row>
    <row r="1327" spans="1:14">
      <c r="A1327" s="113" t="s">
        <v>1870</v>
      </c>
      <c r="B1327" s="113" t="s">
        <v>383</v>
      </c>
      <c r="C1327" s="113">
        <v>3.85</v>
      </c>
      <c r="D1327" s="113">
        <v>3.85</v>
      </c>
      <c r="E1327" s="113">
        <v>3.8</v>
      </c>
      <c r="F1327" s="113">
        <v>3.85</v>
      </c>
      <c r="G1327" s="113">
        <v>3.85</v>
      </c>
      <c r="H1327" s="113">
        <v>3.7</v>
      </c>
      <c r="I1327" s="113">
        <v>694276</v>
      </c>
      <c r="J1327" s="113">
        <v>2672862.35</v>
      </c>
      <c r="K1327" s="115">
        <v>43525</v>
      </c>
      <c r="L1327" s="113">
        <v>137</v>
      </c>
      <c r="M1327" s="113" t="s">
        <v>1521</v>
      </c>
      <c r="N1327" s="351"/>
    </row>
    <row r="1328" spans="1:14">
      <c r="A1328" s="113" t="s">
        <v>1522</v>
      </c>
      <c r="B1328" s="113" t="s">
        <v>383</v>
      </c>
      <c r="C1328" s="113">
        <v>337</v>
      </c>
      <c r="D1328" s="113">
        <v>344.95</v>
      </c>
      <c r="E1328" s="113">
        <v>337</v>
      </c>
      <c r="F1328" s="113">
        <v>340.75</v>
      </c>
      <c r="G1328" s="113">
        <v>340.1</v>
      </c>
      <c r="H1328" s="113">
        <v>336.35</v>
      </c>
      <c r="I1328" s="113">
        <v>6083</v>
      </c>
      <c r="J1328" s="113">
        <v>2083984.55</v>
      </c>
      <c r="K1328" s="115">
        <v>43525</v>
      </c>
      <c r="L1328" s="113">
        <v>328</v>
      </c>
      <c r="M1328" s="113" t="s">
        <v>2245</v>
      </c>
      <c r="N1328" s="351"/>
    </row>
    <row r="1329" spans="1:14">
      <c r="A1329" s="113" t="s">
        <v>1523</v>
      </c>
      <c r="B1329" s="113" t="s">
        <v>383</v>
      </c>
      <c r="C1329" s="113">
        <v>22.75</v>
      </c>
      <c r="D1329" s="113">
        <v>24.1</v>
      </c>
      <c r="E1329" s="113">
        <v>22.75</v>
      </c>
      <c r="F1329" s="113">
        <v>23.85</v>
      </c>
      <c r="G1329" s="113">
        <v>24.1</v>
      </c>
      <c r="H1329" s="113">
        <v>22.5</v>
      </c>
      <c r="I1329" s="113">
        <v>6206826</v>
      </c>
      <c r="J1329" s="113">
        <v>147244363.09999999</v>
      </c>
      <c r="K1329" s="115">
        <v>43525</v>
      </c>
      <c r="L1329" s="113">
        <v>13800</v>
      </c>
      <c r="M1329" s="113" t="s">
        <v>1524</v>
      </c>
      <c r="N1329" s="351"/>
    </row>
    <row r="1330" spans="1:14">
      <c r="A1330" s="113" t="s">
        <v>1525</v>
      </c>
      <c r="B1330" s="113" t="s">
        <v>383</v>
      </c>
      <c r="C1330" s="113">
        <v>1936.3</v>
      </c>
      <c r="D1330" s="113">
        <v>1951</v>
      </c>
      <c r="E1330" s="113">
        <v>1925.05</v>
      </c>
      <c r="F1330" s="113">
        <v>1933.3</v>
      </c>
      <c r="G1330" s="113">
        <v>1940</v>
      </c>
      <c r="H1330" s="113">
        <v>1936.3</v>
      </c>
      <c r="I1330" s="113">
        <v>24652</v>
      </c>
      <c r="J1330" s="113">
        <v>47815115.549999997</v>
      </c>
      <c r="K1330" s="115">
        <v>43525</v>
      </c>
      <c r="L1330" s="113">
        <v>778</v>
      </c>
      <c r="M1330" s="113" t="s">
        <v>1526</v>
      </c>
      <c r="N1330" s="351"/>
    </row>
    <row r="1331" spans="1:14">
      <c r="A1331" s="113" t="s">
        <v>2607</v>
      </c>
      <c r="B1331" s="113" t="s">
        <v>3181</v>
      </c>
      <c r="C1331" s="113">
        <v>10.7</v>
      </c>
      <c r="D1331" s="113">
        <v>10.75</v>
      </c>
      <c r="E1331" s="113">
        <v>10.7</v>
      </c>
      <c r="F1331" s="113">
        <v>10.75</v>
      </c>
      <c r="G1331" s="113">
        <v>10.75</v>
      </c>
      <c r="H1331" s="113">
        <v>10.25</v>
      </c>
      <c r="I1331" s="113">
        <v>4339</v>
      </c>
      <c r="J1331" s="113">
        <v>46544.25</v>
      </c>
      <c r="K1331" s="115">
        <v>43525</v>
      </c>
      <c r="L1331" s="113">
        <v>25</v>
      </c>
      <c r="M1331" s="113" t="s">
        <v>2608</v>
      </c>
      <c r="N1331" s="351"/>
    </row>
    <row r="1332" spans="1:14">
      <c r="A1332" s="113" t="s">
        <v>1527</v>
      </c>
      <c r="B1332" s="113" t="s">
        <v>383</v>
      </c>
      <c r="C1332" s="113">
        <v>62.7</v>
      </c>
      <c r="D1332" s="113">
        <v>66.650000000000006</v>
      </c>
      <c r="E1332" s="113">
        <v>60.15</v>
      </c>
      <c r="F1332" s="113">
        <v>66.05</v>
      </c>
      <c r="G1332" s="113">
        <v>66.25</v>
      </c>
      <c r="H1332" s="113">
        <v>62</v>
      </c>
      <c r="I1332" s="113">
        <v>54441</v>
      </c>
      <c r="J1332" s="113">
        <v>3505114.1</v>
      </c>
      <c r="K1332" s="115">
        <v>43525</v>
      </c>
      <c r="L1332" s="113">
        <v>1329</v>
      </c>
      <c r="M1332" s="113" t="s">
        <v>1528</v>
      </c>
      <c r="N1332" s="351"/>
    </row>
    <row r="1333" spans="1:14">
      <c r="A1333" s="113" t="s">
        <v>2097</v>
      </c>
      <c r="B1333" s="113" t="s">
        <v>383</v>
      </c>
      <c r="C1333" s="113">
        <v>49.4</v>
      </c>
      <c r="D1333" s="113">
        <v>52</v>
      </c>
      <c r="E1333" s="113">
        <v>49.4</v>
      </c>
      <c r="F1333" s="113">
        <v>51.25</v>
      </c>
      <c r="G1333" s="113">
        <v>51.9</v>
      </c>
      <c r="H1333" s="113">
        <v>49.1</v>
      </c>
      <c r="I1333" s="113">
        <v>38734</v>
      </c>
      <c r="J1333" s="113">
        <v>1964449.55</v>
      </c>
      <c r="K1333" s="115">
        <v>43525</v>
      </c>
      <c r="L1333" s="113">
        <v>392</v>
      </c>
      <c r="M1333" s="113" t="s">
        <v>2098</v>
      </c>
      <c r="N1333" s="351"/>
    </row>
    <row r="1334" spans="1:14">
      <c r="A1334" s="113" t="s">
        <v>1529</v>
      </c>
      <c r="B1334" s="113" t="s">
        <v>383</v>
      </c>
      <c r="C1334" s="113">
        <v>79.599999999999994</v>
      </c>
      <c r="D1334" s="113">
        <v>83.1</v>
      </c>
      <c r="E1334" s="113">
        <v>78.849999999999994</v>
      </c>
      <c r="F1334" s="113">
        <v>79.8</v>
      </c>
      <c r="G1334" s="113">
        <v>79.2</v>
      </c>
      <c r="H1334" s="113">
        <v>79.900000000000006</v>
      </c>
      <c r="I1334" s="113">
        <v>7583</v>
      </c>
      <c r="J1334" s="113">
        <v>610406.69999999995</v>
      </c>
      <c r="K1334" s="115">
        <v>43525</v>
      </c>
      <c r="L1334" s="113">
        <v>246</v>
      </c>
      <c r="M1334" s="113" t="s">
        <v>1530</v>
      </c>
      <c r="N1334" s="351"/>
    </row>
    <row r="1335" spans="1:14">
      <c r="A1335" s="113" t="s">
        <v>1531</v>
      </c>
      <c r="B1335" s="113" t="s">
        <v>383</v>
      </c>
      <c r="C1335" s="113">
        <v>575.6</v>
      </c>
      <c r="D1335" s="113">
        <v>680.5</v>
      </c>
      <c r="E1335" s="113">
        <v>570</v>
      </c>
      <c r="F1335" s="113">
        <v>680.5</v>
      </c>
      <c r="G1335" s="113">
        <v>680.5</v>
      </c>
      <c r="H1335" s="113">
        <v>567.1</v>
      </c>
      <c r="I1335" s="113">
        <v>191008</v>
      </c>
      <c r="J1335" s="113">
        <v>124682382.40000001</v>
      </c>
      <c r="K1335" s="115">
        <v>43525</v>
      </c>
      <c r="L1335" s="113">
        <v>7074</v>
      </c>
      <c r="M1335" s="113" t="s">
        <v>1532</v>
      </c>
      <c r="N1335" s="351"/>
    </row>
    <row r="1336" spans="1:14">
      <c r="A1336" s="113" t="s">
        <v>3290</v>
      </c>
      <c r="B1336" s="113" t="s">
        <v>3181</v>
      </c>
      <c r="C1336" s="113">
        <v>0.45</v>
      </c>
      <c r="D1336" s="113">
        <v>0.45</v>
      </c>
      <c r="E1336" s="113">
        <v>0.4</v>
      </c>
      <c r="F1336" s="113">
        <v>0.4</v>
      </c>
      <c r="G1336" s="113">
        <v>0.4</v>
      </c>
      <c r="H1336" s="113">
        <v>0.45</v>
      </c>
      <c r="I1336" s="113">
        <v>15346</v>
      </c>
      <c r="J1336" s="113">
        <v>6238.9</v>
      </c>
      <c r="K1336" s="115">
        <v>43525</v>
      </c>
      <c r="L1336" s="113">
        <v>10</v>
      </c>
      <c r="M1336" s="113" t="s">
        <v>3291</v>
      </c>
      <c r="N1336" s="351"/>
    </row>
    <row r="1337" spans="1:14">
      <c r="A1337" s="113" t="s">
        <v>2246</v>
      </c>
      <c r="B1337" s="113" t="s">
        <v>383</v>
      </c>
      <c r="C1337" s="113">
        <v>573</v>
      </c>
      <c r="D1337" s="113">
        <v>573</v>
      </c>
      <c r="E1337" s="113">
        <v>570</v>
      </c>
      <c r="F1337" s="113">
        <v>573</v>
      </c>
      <c r="G1337" s="113">
        <v>573</v>
      </c>
      <c r="H1337" s="113">
        <v>545.75</v>
      </c>
      <c r="I1337" s="113">
        <v>9760</v>
      </c>
      <c r="J1337" s="113">
        <v>5592282</v>
      </c>
      <c r="K1337" s="115">
        <v>43525</v>
      </c>
      <c r="L1337" s="113">
        <v>155</v>
      </c>
      <c r="M1337" s="113" t="s">
        <v>2247</v>
      </c>
      <c r="N1337" s="351"/>
    </row>
    <row r="1338" spans="1:14">
      <c r="A1338" s="113" t="s">
        <v>2104</v>
      </c>
      <c r="B1338" s="113" t="s">
        <v>383</v>
      </c>
      <c r="C1338" s="113">
        <v>66.599999999999994</v>
      </c>
      <c r="D1338" s="113">
        <v>66.599999999999994</v>
      </c>
      <c r="E1338" s="113">
        <v>64.8</v>
      </c>
      <c r="F1338" s="113">
        <v>65.45</v>
      </c>
      <c r="G1338" s="113">
        <v>65.25</v>
      </c>
      <c r="H1338" s="113">
        <v>65.25</v>
      </c>
      <c r="I1338" s="113">
        <v>37074</v>
      </c>
      <c r="J1338" s="113">
        <v>2423632.6</v>
      </c>
      <c r="K1338" s="115">
        <v>43525</v>
      </c>
      <c r="L1338" s="113">
        <v>245</v>
      </c>
      <c r="M1338" s="113" t="s">
        <v>2105</v>
      </c>
      <c r="N1338" s="351"/>
    </row>
    <row r="1339" spans="1:14">
      <c r="A1339" s="113" t="s">
        <v>1533</v>
      </c>
      <c r="B1339" s="113" t="s">
        <v>383</v>
      </c>
      <c r="C1339" s="113">
        <v>29.65</v>
      </c>
      <c r="D1339" s="113">
        <v>31.05</v>
      </c>
      <c r="E1339" s="113">
        <v>29.65</v>
      </c>
      <c r="F1339" s="113">
        <v>30.7</v>
      </c>
      <c r="G1339" s="113">
        <v>30.7</v>
      </c>
      <c r="H1339" s="113">
        <v>29.75</v>
      </c>
      <c r="I1339" s="113">
        <v>339131</v>
      </c>
      <c r="J1339" s="113">
        <v>10370811.4</v>
      </c>
      <c r="K1339" s="115">
        <v>43525</v>
      </c>
      <c r="L1339" s="113">
        <v>1150</v>
      </c>
      <c r="M1339" s="113" t="s">
        <v>1534</v>
      </c>
      <c r="N1339" s="351"/>
    </row>
    <row r="1340" spans="1:14">
      <c r="A1340" s="113" t="s">
        <v>1535</v>
      </c>
      <c r="B1340" s="113" t="s">
        <v>383</v>
      </c>
      <c r="C1340" s="113">
        <v>442</v>
      </c>
      <c r="D1340" s="113">
        <v>443.2</v>
      </c>
      <c r="E1340" s="113">
        <v>435</v>
      </c>
      <c r="F1340" s="113">
        <v>435.4</v>
      </c>
      <c r="G1340" s="113">
        <v>435.1</v>
      </c>
      <c r="H1340" s="113">
        <v>438</v>
      </c>
      <c r="I1340" s="113">
        <v>186249</v>
      </c>
      <c r="J1340" s="113">
        <v>81402222.599999994</v>
      </c>
      <c r="K1340" s="115">
        <v>43525</v>
      </c>
      <c r="L1340" s="113">
        <v>15903</v>
      </c>
      <c r="M1340" s="113" t="s">
        <v>1536</v>
      </c>
      <c r="N1340" s="351"/>
    </row>
    <row r="1341" spans="1:14">
      <c r="A1341" s="113" t="s">
        <v>2728</v>
      </c>
      <c r="B1341" s="113" t="s">
        <v>383</v>
      </c>
      <c r="C1341" s="113">
        <v>375</v>
      </c>
      <c r="D1341" s="113">
        <v>409.7</v>
      </c>
      <c r="E1341" s="113">
        <v>375</v>
      </c>
      <c r="F1341" s="113">
        <v>386</v>
      </c>
      <c r="G1341" s="113">
        <v>385.1</v>
      </c>
      <c r="H1341" s="113">
        <v>370.05</v>
      </c>
      <c r="I1341" s="113">
        <v>183512</v>
      </c>
      <c r="J1341" s="113">
        <v>72451094</v>
      </c>
      <c r="K1341" s="115">
        <v>43525</v>
      </c>
      <c r="L1341" s="113">
        <v>5653</v>
      </c>
      <c r="M1341" s="113" t="s">
        <v>2729</v>
      </c>
      <c r="N1341" s="351"/>
    </row>
    <row r="1342" spans="1:14">
      <c r="A1342" s="113" t="s">
        <v>1537</v>
      </c>
      <c r="B1342" s="113" t="s">
        <v>383</v>
      </c>
      <c r="C1342" s="113">
        <v>956</v>
      </c>
      <c r="D1342" s="113">
        <v>989.15</v>
      </c>
      <c r="E1342" s="113">
        <v>945.55</v>
      </c>
      <c r="F1342" s="113">
        <v>976.05</v>
      </c>
      <c r="G1342" s="113">
        <v>966</v>
      </c>
      <c r="H1342" s="113">
        <v>941.9</v>
      </c>
      <c r="I1342" s="113">
        <v>5097</v>
      </c>
      <c r="J1342" s="113">
        <v>4922185.55</v>
      </c>
      <c r="K1342" s="115">
        <v>43525</v>
      </c>
      <c r="L1342" s="113">
        <v>796</v>
      </c>
      <c r="M1342" s="113" t="s">
        <v>2829</v>
      </c>
      <c r="N1342" s="351"/>
    </row>
    <row r="1343" spans="1:14">
      <c r="A1343" s="113" t="s">
        <v>1538</v>
      </c>
      <c r="B1343" s="113" t="s">
        <v>383</v>
      </c>
      <c r="C1343" s="113">
        <v>329.6</v>
      </c>
      <c r="D1343" s="113">
        <v>336</v>
      </c>
      <c r="E1343" s="113">
        <v>328.05</v>
      </c>
      <c r="F1343" s="113">
        <v>334.25</v>
      </c>
      <c r="G1343" s="113">
        <v>336</v>
      </c>
      <c r="H1343" s="113">
        <v>325.45</v>
      </c>
      <c r="I1343" s="113">
        <v>14290</v>
      </c>
      <c r="J1343" s="113">
        <v>4728435.3</v>
      </c>
      <c r="K1343" s="115">
        <v>43525</v>
      </c>
      <c r="L1343" s="113">
        <v>1269</v>
      </c>
      <c r="M1343" s="113" t="s">
        <v>1539</v>
      </c>
      <c r="N1343" s="351"/>
    </row>
    <row r="1344" spans="1:14">
      <c r="A1344" s="113" t="s">
        <v>2687</v>
      </c>
      <c r="B1344" s="113" t="s">
        <v>383</v>
      </c>
      <c r="C1344" s="113">
        <v>4.2</v>
      </c>
      <c r="D1344" s="113">
        <v>4.2</v>
      </c>
      <c r="E1344" s="113">
        <v>4</v>
      </c>
      <c r="F1344" s="113">
        <v>4.2</v>
      </c>
      <c r="G1344" s="113">
        <v>4</v>
      </c>
      <c r="H1344" s="113">
        <v>4</v>
      </c>
      <c r="I1344" s="113">
        <v>7718</v>
      </c>
      <c r="J1344" s="113">
        <v>32345</v>
      </c>
      <c r="K1344" s="115">
        <v>43525</v>
      </c>
      <c r="L1344" s="113">
        <v>21</v>
      </c>
      <c r="M1344" s="113" t="s">
        <v>2688</v>
      </c>
      <c r="N1344" s="351"/>
    </row>
    <row r="1345" spans="1:14">
      <c r="A1345" s="113" t="s">
        <v>3100</v>
      </c>
      <c r="B1345" s="113" t="s">
        <v>383</v>
      </c>
      <c r="C1345" s="113">
        <v>24.2</v>
      </c>
      <c r="D1345" s="113">
        <v>24.2</v>
      </c>
      <c r="E1345" s="113">
        <v>22</v>
      </c>
      <c r="F1345" s="113">
        <v>23.85</v>
      </c>
      <c r="G1345" s="113">
        <v>23.85</v>
      </c>
      <c r="H1345" s="113">
        <v>23.15</v>
      </c>
      <c r="I1345" s="113">
        <v>5808</v>
      </c>
      <c r="J1345" s="113">
        <v>135251.25</v>
      </c>
      <c r="K1345" s="115">
        <v>43525</v>
      </c>
      <c r="L1345" s="113">
        <v>35</v>
      </c>
      <c r="M1345" s="113" t="s">
        <v>3101</v>
      </c>
      <c r="N1345" s="351"/>
    </row>
    <row r="1346" spans="1:14">
      <c r="A1346" s="113" t="s">
        <v>1541</v>
      </c>
      <c r="B1346" s="113" t="s">
        <v>383</v>
      </c>
      <c r="C1346" s="113">
        <v>340.5</v>
      </c>
      <c r="D1346" s="113">
        <v>344.9</v>
      </c>
      <c r="E1346" s="113">
        <v>337.5</v>
      </c>
      <c r="F1346" s="113">
        <v>339.95</v>
      </c>
      <c r="G1346" s="113">
        <v>338.25</v>
      </c>
      <c r="H1346" s="113">
        <v>338.1</v>
      </c>
      <c r="I1346" s="113">
        <v>325809</v>
      </c>
      <c r="J1346" s="113">
        <v>111017794.95</v>
      </c>
      <c r="K1346" s="115">
        <v>43525</v>
      </c>
      <c r="L1346" s="113">
        <v>8239</v>
      </c>
      <c r="M1346" s="113" t="s">
        <v>1542</v>
      </c>
      <c r="N1346" s="351"/>
    </row>
    <row r="1347" spans="1:14">
      <c r="A1347" s="113" t="s">
        <v>2690</v>
      </c>
      <c r="B1347" s="113" t="s">
        <v>383</v>
      </c>
      <c r="C1347" s="113">
        <v>276.55</v>
      </c>
      <c r="D1347" s="113">
        <v>286.95</v>
      </c>
      <c r="E1347" s="113">
        <v>276.55</v>
      </c>
      <c r="F1347" s="113">
        <v>286.95</v>
      </c>
      <c r="G1347" s="113">
        <v>286.95</v>
      </c>
      <c r="H1347" s="113">
        <v>273.3</v>
      </c>
      <c r="I1347" s="113">
        <v>85144</v>
      </c>
      <c r="J1347" s="113">
        <v>24251854.850000001</v>
      </c>
      <c r="K1347" s="115">
        <v>43525</v>
      </c>
      <c r="L1347" s="113">
        <v>1311</v>
      </c>
      <c r="M1347" s="113" t="s">
        <v>2691</v>
      </c>
      <c r="N1347" s="351"/>
    </row>
    <row r="1348" spans="1:14">
      <c r="A1348" s="113" t="s">
        <v>1543</v>
      </c>
      <c r="B1348" s="113" t="s">
        <v>383</v>
      </c>
      <c r="C1348" s="113">
        <v>992.3</v>
      </c>
      <c r="D1348" s="113">
        <v>1018</v>
      </c>
      <c r="E1348" s="113">
        <v>992.3</v>
      </c>
      <c r="F1348" s="113">
        <v>1006.05</v>
      </c>
      <c r="G1348" s="113">
        <v>1000.15</v>
      </c>
      <c r="H1348" s="113">
        <v>1020</v>
      </c>
      <c r="I1348" s="113">
        <v>359</v>
      </c>
      <c r="J1348" s="113">
        <v>360601.85</v>
      </c>
      <c r="K1348" s="115">
        <v>43525</v>
      </c>
      <c r="L1348" s="113">
        <v>79</v>
      </c>
      <c r="M1348" s="113" t="s">
        <v>1544</v>
      </c>
      <c r="N1348" s="351"/>
    </row>
    <row r="1349" spans="1:14">
      <c r="A1349" s="113" t="s">
        <v>210</v>
      </c>
      <c r="B1349" s="113" t="s">
        <v>383</v>
      </c>
      <c r="C1349" s="113">
        <v>13.3</v>
      </c>
      <c r="D1349" s="113">
        <v>13.7</v>
      </c>
      <c r="E1349" s="113">
        <v>13.25</v>
      </c>
      <c r="F1349" s="113">
        <v>13.65</v>
      </c>
      <c r="G1349" s="113">
        <v>13.65</v>
      </c>
      <c r="H1349" s="113">
        <v>13.2</v>
      </c>
      <c r="I1349" s="113">
        <v>12485188</v>
      </c>
      <c r="J1349" s="113">
        <v>168780940.80000001</v>
      </c>
      <c r="K1349" s="115">
        <v>43525</v>
      </c>
      <c r="L1349" s="113">
        <v>7834</v>
      </c>
      <c r="M1349" s="113" t="s">
        <v>1545</v>
      </c>
      <c r="N1349" s="351"/>
    </row>
    <row r="1350" spans="1:14">
      <c r="A1350" s="113" t="s">
        <v>1876</v>
      </c>
      <c r="B1350" s="113" t="s">
        <v>383</v>
      </c>
      <c r="C1350" s="113">
        <v>250.2</v>
      </c>
      <c r="D1350" s="113">
        <v>255</v>
      </c>
      <c r="E1350" s="113">
        <v>249.95</v>
      </c>
      <c r="F1350" s="113">
        <v>253.25</v>
      </c>
      <c r="G1350" s="113">
        <v>255</v>
      </c>
      <c r="H1350" s="113">
        <v>251.95</v>
      </c>
      <c r="I1350" s="113">
        <v>9774</v>
      </c>
      <c r="J1350" s="113">
        <v>2471627.15</v>
      </c>
      <c r="K1350" s="115">
        <v>43525</v>
      </c>
      <c r="L1350" s="113">
        <v>245</v>
      </c>
      <c r="M1350" s="113" t="s">
        <v>1877</v>
      </c>
      <c r="N1350" s="351"/>
    </row>
    <row r="1351" spans="1:14">
      <c r="A1351" s="113" t="s">
        <v>1546</v>
      </c>
      <c r="B1351" s="113" t="s">
        <v>383</v>
      </c>
      <c r="C1351" s="113">
        <v>179</v>
      </c>
      <c r="D1351" s="113">
        <v>186.5</v>
      </c>
      <c r="E1351" s="113">
        <v>177.5</v>
      </c>
      <c r="F1351" s="113">
        <v>185.45</v>
      </c>
      <c r="G1351" s="113">
        <v>185.55</v>
      </c>
      <c r="H1351" s="113">
        <v>178.3</v>
      </c>
      <c r="I1351" s="113">
        <v>735839</v>
      </c>
      <c r="J1351" s="113">
        <v>134525705.94999999</v>
      </c>
      <c r="K1351" s="115">
        <v>43525</v>
      </c>
      <c r="L1351" s="113">
        <v>12137</v>
      </c>
      <c r="M1351" s="113" t="s">
        <v>1547</v>
      </c>
      <c r="N1351" s="351"/>
    </row>
    <row r="1352" spans="1:14">
      <c r="A1352" s="113" t="s">
        <v>3292</v>
      </c>
      <c r="B1352" s="113" t="s">
        <v>3181</v>
      </c>
      <c r="C1352" s="113">
        <v>0.9</v>
      </c>
      <c r="D1352" s="113">
        <v>0.9</v>
      </c>
      <c r="E1352" s="113">
        <v>0.9</v>
      </c>
      <c r="F1352" s="113">
        <v>0.9</v>
      </c>
      <c r="G1352" s="113">
        <v>0.9</v>
      </c>
      <c r="H1352" s="113">
        <v>0.85</v>
      </c>
      <c r="I1352" s="113">
        <v>6128</v>
      </c>
      <c r="J1352" s="113">
        <v>5515.2</v>
      </c>
      <c r="K1352" s="115">
        <v>43525</v>
      </c>
      <c r="L1352" s="113">
        <v>5</v>
      </c>
      <c r="M1352" s="113" t="s">
        <v>3293</v>
      </c>
      <c r="N1352" s="351"/>
    </row>
    <row r="1353" spans="1:14">
      <c r="A1353" s="113" t="s">
        <v>2854</v>
      </c>
      <c r="B1353" s="113" t="s">
        <v>383</v>
      </c>
      <c r="C1353" s="113">
        <v>90.05</v>
      </c>
      <c r="D1353" s="113">
        <v>92.4</v>
      </c>
      <c r="E1353" s="113">
        <v>89.4</v>
      </c>
      <c r="F1353" s="113">
        <v>90.25</v>
      </c>
      <c r="G1353" s="113">
        <v>90.65</v>
      </c>
      <c r="H1353" s="113">
        <v>89.95</v>
      </c>
      <c r="I1353" s="113">
        <v>87979</v>
      </c>
      <c r="J1353" s="113">
        <v>7951738.3499999996</v>
      </c>
      <c r="K1353" s="115">
        <v>43525</v>
      </c>
      <c r="L1353" s="113">
        <v>541</v>
      </c>
      <c r="M1353" s="113" t="s">
        <v>2855</v>
      </c>
      <c r="N1353" s="351"/>
    </row>
    <row r="1354" spans="1:14">
      <c r="A1354" s="113" t="s">
        <v>3386</v>
      </c>
      <c r="B1354" s="113" t="s">
        <v>383</v>
      </c>
      <c r="C1354" s="113">
        <v>142.9</v>
      </c>
      <c r="D1354" s="113">
        <v>150</v>
      </c>
      <c r="E1354" s="113">
        <v>142.1</v>
      </c>
      <c r="F1354" s="113">
        <v>148.65</v>
      </c>
      <c r="G1354" s="113">
        <v>149</v>
      </c>
      <c r="H1354" s="113">
        <v>142.5</v>
      </c>
      <c r="I1354" s="113">
        <v>2094325</v>
      </c>
      <c r="J1354" s="113">
        <v>303203171.80000001</v>
      </c>
      <c r="K1354" s="115">
        <v>43525</v>
      </c>
      <c r="L1354" s="113">
        <v>4312</v>
      </c>
      <c r="M1354" s="113" t="s">
        <v>3387</v>
      </c>
      <c r="N1354" s="351"/>
    </row>
    <row r="1355" spans="1:14">
      <c r="A1355" s="113" t="s">
        <v>3469</v>
      </c>
      <c r="B1355" s="113" t="s">
        <v>3181</v>
      </c>
      <c r="C1355" s="113">
        <v>1.25</v>
      </c>
      <c r="D1355" s="113">
        <v>1.25</v>
      </c>
      <c r="E1355" s="113">
        <v>1.25</v>
      </c>
      <c r="F1355" s="113">
        <v>1.25</v>
      </c>
      <c r="G1355" s="113">
        <v>1.25</v>
      </c>
      <c r="H1355" s="113">
        <v>1.2</v>
      </c>
      <c r="I1355" s="113">
        <v>1027</v>
      </c>
      <c r="J1355" s="113">
        <v>1283.75</v>
      </c>
      <c r="K1355" s="115">
        <v>43525</v>
      </c>
      <c r="L1355" s="113">
        <v>2</v>
      </c>
      <c r="M1355" s="113" t="s">
        <v>3470</v>
      </c>
      <c r="N1355" s="351"/>
    </row>
    <row r="1356" spans="1:14">
      <c r="A1356" s="113" t="s">
        <v>2830</v>
      </c>
      <c r="B1356" s="113" t="s">
        <v>383</v>
      </c>
      <c r="C1356" s="113">
        <v>23.8</v>
      </c>
      <c r="D1356" s="113">
        <v>24.8</v>
      </c>
      <c r="E1356" s="113">
        <v>23.7</v>
      </c>
      <c r="F1356" s="113">
        <v>24.5</v>
      </c>
      <c r="G1356" s="113">
        <v>24.5</v>
      </c>
      <c r="H1356" s="113">
        <v>23.65</v>
      </c>
      <c r="I1356" s="113">
        <v>126951</v>
      </c>
      <c r="J1356" s="113">
        <v>3101286.55</v>
      </c>
      <c r="K1356" s="115">
        <v>43525</v>
      </c>
      <c r="L1356" s="113">
        <v>500</v>
      </c>
      <c r="M1356" s="113" t="s">
        <v>2831</v>
      </c>
      <c r="N1356" s="351"/>
    </row>
    <row r="1357" spans="1:14">
      <c r="A1357" s="113" t="s">
        <v>3102</v>
      </c>
      <c r="B1357" s="113" t="s">
        <v>3181</v>
      </c>
      <c r="C1357" s="113">
        <v>9</v>
      </c>
      <c r="D1357" s="113">
        <v>9.25</v>
      </c>
      <c r="E1357" s="113">
        <v>8.9499999999999993</v>
      </c>
      <c r="F1357" s="113">
        <v>8.9499999999999993</v>
      </c>
      <c r="G1357" s="113">
        <v>8.9499999999999993</v>
      </c>
      <c r="H1357" s="113">
        <v>9.4</v>
      </c>
      <c r="I1357" s="113">
        <v>5570</v>
      </c>
      <c r="J1357" s="113">
        <v>49871.05</v>
      </c>
      <c r="K1357" s="115">
        <v>43525</v>
      </c>
      <c r="L1357" s="113">
        <v>16</v>
      </c>
      <c r="M1357" s="113" t="s">
        <v>3103</v>
      </c>
      <c r="N1357" s="351"/>
    </row>
    <row r="1358" spans="1:14">
      <c r="A1358" s="113" t="s">
        <v>3104</v>
      </c>
      <c r="B1358" s="113" t="s">
        <v>383</v>
      </c>
      <c r="C1358" s="113">
        <v>45.95</v>
      </c>
      <c r="D1358" s="113">
        <v>47.7</v>
      </c>
      <c r="E1358" s="113">
        <v>45.95</v>
      </c>
      <c r="F1358" s="113">
        <v>47.65</v>
      </c>
      <c r="G1358" s="113">
        <v>47.7</v>
      </c>
      <c r="H1358" s="113">
        <v>45.45</v>
      </c>
      <c r="I1358" s="113">
        <v>53383</v>
      </c>
      <c r="J1358" s="113">
        <v>2531003.4500000002</v>
      </c>
      <c r="K1358" s="115">
        <v>43525</v>
      </c>
      <c r="L1358" s="113">
        <v>390</v>
      </c>
      <c r="M1358" s="113" t="s">
        <v>3105</v>
      </c>
      <c r="N1358" s="351"/>
    </row>
    <row r="1359" spans="1:14">
      <c r="A1359" s="113" t="s">
        <v>3106</v>
      </c>
      <c r="B1359" s="113" t="s">
        <v>383</v>
      </c>
      <c r="C1359" s="113">
        <v>30.2</v>
      </c>
      <c r="D1359" s="113">
        <v>31.8</v>
      </c>
      <c r="E1359" s="113">
        <v>29</v>
      </c>
      <c r="F1359" s="113">
        <v>30.35</v>
      </c>
      <c r="G1359" s="113">
        <v>30</v>
      </c>
      <c r="H1359" s="113">
        <v>30.25</v>
      </c>
      <c r="I1359" s="113">
        <v>15533</v>
      </c>
      <c r="J1359" s="113">
        <v>474334.2</v>
      </c>
      <c r="K1359" s="115">
        <v>43525</v>
      </c>
      <c r="L1359" s="113">
        <v>195</v>
      </c>
      <c r="M1359" s="113" t="s">
        <v>3107</v>
      </c>
      <c r="N1359" s="351"/>
    </row>
    <row r="1360" spans="1:14">
      <c r="A1360" s="113" t="s">
        <v>2168</v>
      </c>
      <c r="B1360" s="113" t="s">
        <v>383</v>
      </c>
      <c r="C1360" s="113">
        <v>18.350000000000001</v>
      </c>
      <c r="D1360" s="113">
        <v>19.600000000000001</v>
      </c>
      <c r="E1360" s="113">
        <v>18.3</v>
      </c>
      <c r="F1360" s="113">
        <v>19.25</v>
      </c>
      <c r="G1360" s="113">
        <v>19.2</v>
      </c>
      <c r="H1360" s="113">
        <v>18.05</v>
      </c>
      <c r="I1360" s="113">
        <v>2532736</v>
      </c>
      <c r="J1360" s="113">
        <v>48195517.799999997</v>
      </c>
      <c r="K1360" s="115">
        <v>43525</v>
      </c>
      <c r="L1360" s="113">
        <v>7283</v>
      </c>
      <c r="M1360" s="113" t="s">
        <v>2169</v>
      </c>
      <c r="N1360" s="351"/>
    </row>
    <row r="1361" spans="1:14">
      <c r="A1361" s="113" t="s">
        <v>3294</v>
      </c>
      <c r="B1361" s="113" t="s">
        <v>3181</v>
      </c>
      <c r="C1361" s="113">
        <v>0.25</v>
      </c>
      <c r="D1361" s="113">
        <v>0.3</v>
      </c>
      <c r="E1361" s="113">
        <v>0.25</v>
      </c>
      <c r="F1361" s="113">
        <v>0.3</v>
      </c>
      <c r="G1361" s="113">
        <v>0.3</v>
      </c>
      <c r="H1361" s="113">
        <v>0.25</v>
      </c>
      <c r="I1361" s="113">
        <v>86716</v>
      </c>
      <c r="J1361" s="113">
        <v>21920.1</v>
      </c>
      <c r="K1361" s="115">
        <v>43525</v>
      </c>
      <c r="L1361" s="113">
        <v>15</v>
      </c>
      <c r="M1361" s="113" t="s">
        <v>3295</v>
      </c>
      <c r="N1361" s="351"/>
    </row>
    <row r="1362" spans="1:14">
      <c r="A1362" s="113" t="s">
        <v>2131</v>
      </c>
      <c r="B1362" s="113" t="s">
        <v>383</v>
      </c>
      <c r="C1362" s="113">
        <v>493.35</v>
      </c>
      <c r="D1362" s="113">
        <v>498.5</v>
      </c>
      <c r="E1362" s="113">
        <v>493.35</v>
      </c>
      <c r="F1362" s="113">
        <v>497.1</v>
      </c>
      <c r="G1362" s="113">
        <v>498.35</v>
      </c>
      <c r="H1362" s="113">
        <v>497.05</v>
      </c>
      <c r="I1362" s="113">
        <v>6958</v>
      </c>
      <c r="J1362" s="113">
        <v>3454258.75</v>
      </c>
      <c r="K1362" s="115">
        <v>43525</v>
      </c>
      <c r="L1362" s="113">
        <v>205</v>
      </c>
      <c r="M1362" s="113" t="s">
        <v>2132</v>
      </c>
      <c r="N1362" s="351"/>
    </row>
    <row r="1363" spans="1:14">
      <c r="A1363" s="113" t="s">
        <v>2170</v>
      </c>
      <c r="B1363" s="113" t="s">
        <v>383</v>
      </c>
      <c r="C1363" s="113">
        <v>219</v>
      </c>
      <c r="D1363" s="113">
        <v>229</v>
      </c>
      <c r="E1363" s="113">
        <v>219</v>
      </c>
      <c r="F1363" s="113">
        <v>226.35</v>
      </c>
      <c r="G1363" s="113">
        <v>225</v>
      </c>
      <c r="H1363" s="113">
        <v>216.1</v>
      </c>
      <c r="I1363" s="113">
        <v>15367</v>
      </c>
      <c r="J1363" s="113">
        <v>3448454.65</v>
      </c>
      <c r="K1363" s="115">
        <v>43525</v>
      </c>
      <c r="L1363" s="113">
        <v>429</v>
      </c>
      <c r="M1363" s="113" t="s">
        <v>2171</v>
      </c>
      <c r="N1363" s="351"/>
    </row>
    <row r="1364" spans="1:14">
      <c r="A1364" s="113" t="s">
        <v>1548</v>
      </c>
      <c r="B1364" s="113" t="s">
        <v>383</v>
      </c>
      <c r="C1364" s="113">
        <v>27.7</v>
      </c>
      <c r="D1364" s="113">
        <v>27.7</v>
      </c>
      <c r="E1364" s="113">
        <v>27</v>
      </c>
      <c r="F1364" s="113">
        <v>27.25</v>
      </c>
      <c r="G1364" s="113">
        <v>27.2</v>
      </c>
      <c r="H1364" s="113">
        <v>27.15</v>
      </c>
      <c r="I1364" s="113">
        <v>1367224</v>
      </c>
      <c r="J1364" s="113">
        <v>37314989.299999997</v>
      </c>
      <c r="K1364" s="115">
        <v>43525</v>
      </c>
      <c r="L1364" s="113">
        <v>2968</v>
      </c>
      <c r="M1364" s="113" t="s">
        <v>1549</v>
      </c>
      <c r="N1364" s="351"/>
    </row>
    <row r="1365" spans="1:14">
      <c r="A1365" s="113" t="s">
        <v>227</v>
      </c>
      <c r="B1365" s="113" t="s">
        <v>383</v>
      </c>
      <c r="C1365" s="113">
        <v>2300</v>
      </c>
      <c r="D1365" s="113">
        <v>2338.9</v>
      </c>
      <c r="E1365" s="113">
        <v>2270.5</v>
      </c>
      <c r="F1365" s="113">
        <v>2285.8000000000002</v>
      </c>
      <c r="G1365" s="113">
        <v>2280</v>
      </c>
      <c r="H1365" s="113">
        <v>2295.15</v>
      </c>
      <c r="I1365" s="113">
        <v>434985</v>
      </c>
      <c r="J1365" s="113">
        <v>1003315202.65</v>
      </c>
      <c r="K1365" s="115">
        <v>43525</v>
      </c>
      <c r="L1365" s="113">
        <v>17420</v>
      </c>
      <c r="M1365" s="113" t="s">
        <v>1550</v>
      </c>
      <c r="N1365" s="351"/>
    </row>
    <row r="1366" spans="1:14">
      <c r="A1366" s="113" t="s">
        <v>1551</v>
      </c>
      <c r="B1366" s="113" t="s">
        <v>383</v>
      </c>
      <c r="C1366" s="113">
        <v>141.05000000000001</v>
      </c>
      <c r="D1366" s="113">
        <v>146</v>
      </c>
      <c r="E1366" s="113">
        <v>141</v>
      </c>
      <c r="F1366" s="113">
        <v>143.69999999999999</v>
      </c>
      <c r="G1366" s="113">
        <v>145</v>
      </c>
      <c r="H1366" s="113">
        <v>140.5</v>
      </c>
      <c r="I1366" s="113">
        <v>10570</v>
      </c>
      <c r="J1366" s="113">
        <v>1522902.55</v>
      </c>
      <c r="K1366" s="115">
        <v>43525</v>
      </c>
      <c r="L1366" s="113">
        <v>260</v>
      </c>
      <c r="M1366" s="113" t="s">
        <v>1552</v>
      </c>
      <c r="N1366" s="351"/>
    </row>
    <row r="1367" spans="1:14">
      <c r="A1367" s="113" t="s">
        <v>1553</v>
      </c>
      <c r="B1367" s="113" t="s">
        <v>383</v>
      </c>
      <c r="C1367" s="113">
        <v>180.25</v>
      </c>
      <c r="D1367" s="113">
        <v>186</v>
      </c>
      <c r="E1367" s="113">
        <v>179.65</v>
      </c>
      <c r="F1367" s="113">
        <v>183.55</v>
      </c>
      <c r="G1367" s="113">
        <v>184</v>
      </c>
      <c r="H1367" s="113">
        <v>179.85</v>
      </c>
      <c r="I1367" s="113">
        <v>50370</v>
      </c>
      <c r="J1367" s="113">
        <v>9238152.3000000007</v>
      </c>
      <c r="K1367" s="115">
        <v>43525</v>
      </c>
      <c r="L1367" s="113">
        <v>1012</v>
      </c>
      <c r="M1367" s="113" t="s">
        <v>1554</v>
      </c>
      <c r="N1367" s="351"/>
    </row>
    <row r="1368" spans="1:14">
      <c r="A1368" s="113" t="s">
        <v>140</v>
      </c>
      <c r="B1368" s="113" t="s">
        <v>383</v>
      </c>
      <c r="C1368" s="113">
        <v>1144.4000000000001</v>
      </c>
      <c r="D1368" s="113">
        <v>1165</v>
      </c>
      <c r="E1368" s="113">
        <v>1144.4000000000001</v>
      </c>
      <c r="F1368" s="113">
        <v>1159.9000000000001</v>
      </c>
      <c r="G1368" s="113">
        <v>1160</v>
      </c>
      <c r="H1368" s="113">
        <v>1142.25</v>
      </c>
      <c r="I1368" s="113">
        <v>835837</v>
      </c>
      <c r="J1368" s="113">
        <v>968977177.14999998</v>
      </c>
      <c r="K1368" s="115">
        <v>43525</v>
      </c>
      <c r="L1368" s="113">
        <v>36351</v>
      </c>
      <c r="M1368" s="113" t="s">
        <v>1555</v>
      </c>
      <c r="N1368" s="351"/>
    </row>
    <row r="1369" spans="1:14">
      <c r="A1369" s="113" t="s">
        <v>341</v>
      </c>
      <c r="B1369" s="113" t="s">
        <v>383</v>
      </c>
      <c r="C1369" s="113">
        <v>861.95</v>
      </c>
      <c r="D1369" s="113">
        <v>880.6</v>
      </c>
      <c r="E1369" s="113">
        <v>855.1</v>
      </c>
      <c r="F1369" s="113">
        <v>870.2</v>
      </c>
      <c r="G1369" s="113">
        <v>868</v>
      </c>
      <c r="H1369" s="113">
        <v>852.5</v>
      </c>
      <c r="I1369" s="113">
        <v>11165</v>
      </c>
      <c r="J1369" s="113">
        <v>9693449.8000000007</v>
      </c>
      <c r="K1369" s="115">
        <v>43525</v>
      </c>
      <c r="L1369" s="113">
        <v>722</v>
      </c>
      <c r="M1369" s="113" t="s">
        <v>1556</v>
      </c>
      <c r="N1369" s="351"/>
    </row>
    <row r="1370" spans="1:14">
      <c r="A1370" s="113" t="s">
        <v>3296</v>
      </c>
      <c r="B1370" s="113" t="s">
        <v>3181</v>
      </c>
      <c r="C1370" s="113">
        <v>1.55</v>
      </c>
      <c r="D1370" s="113">
        <v>1.55</v>
      </c>
      <c r="E1370" s="113">
        <v>1.55</v>
      </c>
      <c r="F1370" s="113">
        <v>1.55</v>
      </c>
      <c r="G1370" s="113">
        <v>1.55</v>
      </c>
      <c r="H1370" s="113">
        <v>1.5</v>
      </c>
      <c r="I1370" s="113">
        <v>51149</v>
      </c>
      <c r="J1370" s="113">
        <v>79280.95</v>
      </c>
      <c r="K1370" s="115">
        <v>43525</v>
      </c>
      <c r="L1370" s="113">
        <v>18</v>
      </c>
      <c r="M1370" s="113" t="s">
        <v>3297</v>
      </c>
      <c r="N1370" s="351"/>
    </row>
    <row r="1371" spans="1:14">
      <c r="A1371" s="113" t="s">
        <v>141</v>
      </c>
      <c r="B1371" s="113" t="s">
        <v>383</v>
      </c>
      <c r="C1371" s="113">
        <v>422.1</v>
      </c>
      <c r="D1371" s="113">
        <v>437</v>
      </c>
      <c r="E1371" s="113">
        <v>422.1</v>
      </c>
      <c r="F1371" s="113">
        <v>433.75</v>
      </c>
      <c r="G1371" s="113">
        <v>432.8</v>
      </c>
      <c r="H1371" s="113">
        <v>420.9</v>
      </c>
      <c r="I1371" s="113">
        <v>1366454</v>
      </c>
      <c r="J1371" s="113">
        <v>588675065.75</v>
      </c>
      <c r="K1371" s="115">
        <v>43525</v>
      </c>
      <c r="L1371" s="113">
        <v>19627</v>
      </c>
      <c r="M1371" s="113" t="s">
        <v>2832</v>
      </c>
      <c r="N1371" s="351"/>
    </row>
    <row r="1372" spans="1:14">
      <c r="A1372" s="113" t="s">
        <v>2099</v>
      </c>
      <c r="B1372" s="113" t="s">
        <v>383</v>
      </c>
      <c r="C1372" s="113">
        <v>98.95</v>
      </c>
      <c r="D1372" s="113">
        <v>99.6</v>
      </c>
      <c r="E1372" s="113">
        <v>98</v>
      </c>
      <c r="F1372" s="113">
        <v>98.35</v>
      </c>
      <c r="G1372" s="113">
        <v>98</v>
      </c>
      <c r="H1372" s="113">
        <v>98.1</v>
      </c>
      <c r="I1372" s="113">
        <v>55053</v>
      </c>
      <c r="J1372" s="113">
        <v>5444589.75</v>
      </c>
      <c r="K1372" s="115">
        <v>43525</v>
      </c>
      <c r="L1372" s="113">
        <v>605</v>
      </c>
      <c r="M1372" s="113" t="s">
        <v>2100</v>
      </c>
      <c r="N1372" s="351"/>
    </row>
    <row r="1373" spans="1:14">
      <c r="A1373" s="113" t="s">
        <v>1557</v>
      </c>
      <c r="B1373" s="113" t="s">
        <v>383</v>
      </c>
      <c r="C1373" s="113">
        <v>106.9</v>
      </c>
      <c r="D1373" s="113">
        <v>127.1</v>
      </c>
      <c r="E1373" s="113">
        <v>106.85</v>
      </c>
      <c r="F1373" s="113">
        <v>127.1</v>
      </c>
      <c r="G1373" s="113">
        <v>127.1</v>
      </c>
      <c r="H1373" s="113">
        <v>105.95</v>
      </c>
      <c r="I1373" s="113">
        <v>819989</v>
      </c>
      <c r="J1373" s="113">
        <v>100209937.55</v>
      </c>
      <c r="K1373" s="115">
        <v>43525</v>
      </c>
      <c r="L1373" s="113">
        <v>9362</v>
      </c>
      <c r="M1373" s="113" t="s">
        <v>1558</v>
      </c>
      <c r="N1373" s="351"/>
    </row>
    <row r="1374" spans="1:14">
      <c r="A1374" s="113" t="s">
        <v>3108</v>
      </c>
      <c r="B1374" s="113" t="s">
        <v>383</v>
      </c>
      <c r="C1374" s="113">
        <v>111.05</v>
      </c>
      <c r="D1374" s="113">
        <v>116.3</v>
      </c>
      <c r="E1374" s="113">
        <v>111.05</v>
      </c>
      <c r="F1374" s="113">
        <v>114.15</v>
      </c>
      <c r="G1374" s="113">
        <v>114</v>
      </c>
      <c r="H1374" s="113">
        <v>110.3</v>
      </c>
      <c r="I1374" s="113">
        <v>205230</v>
      </c>
      <c r="J1374" s="113">
        <v>23473684.199999999</v>
      </c>
      <c r="K1374" s="115">
        <v>43525</v>
      </c>
      <c r="L1374" s="113">
        <v>3586</v>
      </c>
      <c r="M1374" s="113" t="s">
        <v>3109</v>
      </c>
      <c r="N1374" s="351"/>
    </row>
    <row r="1375" spans="1:14">
      <c r="A1375" s="113" t="s">
        <v>2113</v>
      </c>
      <c r="B1375" s="113" t="s">
        <v>383</v>
      </c>
      <c r="C1375" s="113">
        <v>15.3</v>
      </c>
      <c r="D1375" s="113">
        <v>15.8</v>
      </c>
      <c r="E1375" s="113">
        <v>14.6</v>
      </c>
      <c r="F1375" s="113">
        <v>15.2</v>
      </c>
      <c r="G1375" s="113">
        <v>15.6</v>
      </c>
      <c r="H1375" s="113">
        <v>14.7</v>
      </c>
      <c r="I1375" s="113">
        <v>30386</v>
      </c>
      <c r="J1375" s="113">
        <v>455217.95</v>
      </c>
      <c r="K1375" s="115">
        <v>43525</v>
      </c>
      <c r="L1375" s="113">
        <v>154</v>
      </c>
      <c r="M1375" s="113" t="s">
        <v>2114</v>
      </c>
      <c r="N1375" s="351"/>
    </row>
    <row r="1376" spans="1:14">
      <c r="A1376" s="113" t="s">
        <v>2833</v>
      </c>
      <c r="B1376" s="113" t="s">
        <v>383</v>
      </c>
      <c r="C1376" s="113">
        <v>86</v>
      </c>
      <c r="D1376" s="113">
        <v>89.5</v>
      </c>
      <c r="E1376" s="113">
        <v>86</v>
      </c>
      <c r="F1376" s="113">
        <v>89.4</v>
      </c>
      <c r="G1376" s="113">
        <v>89.5</v>
      </c>
      <c r="H1376" s="113">
        <v>85.85</v>
      </c>
      <c r="I1376" s="113">
        <v>12179</v>
      </c>
      <c r="J1376" s="113">
        <v>1078187.45</v>
      </c>
      <c r="K1376" s="115">
        <v>43525</v>
      </c>
      <c r="L1376" s="113">
        <v>170</v>
      </c>
      <c r="M1376" s="113" t="s">
        <v>2834</v>
      </c>
      <c r="N1376" s="351"/>
    </row>
    <row r="1377" spans="1:14">
      <c r="A1377" s="113" t="s">
        <v>2835</v>
      </c>
      <c r="B1377" s="113" t="s">
        <v>383</v>
      </c>
      <c r="C1377" s="113">
        <v>286.05</v>
      </c>
      <c r="D1377" s="113">
        <v>295</v>
      </c>
      <c r="E1377" s="113">
        <v>283.39999999999998</v>
      </c>
      <c r="F1377" s="113">
        <v>291.45</v>
      </c>
      <c r="G1377" s="113">
        <v>290.05</v>
      </c>
      <c r="H1377" s="113">
        <v>285.2</v>
      </c>
      <c r="I1377" s="113">
        <v>6385</v>
      </c>
      <c r="J1377" s="113">
        <v>1851172.15</v>
      </c>
      <c r="K1377" s="115">
        <v>43525</v>
      </c>
      <c r="L1377" s="113">
        <v>211</v>
      </c>
      <c r="M1377" s="113" t="s">
        <v>2836</v>
      </c>
      <c r="N1377" s="351"/>
    </row>
    <row r="1378" spans="1:14">
      <c r="A1378" s="113" t="s">
        <v>3639</v>
      </c>
      <c r="B1378" s="113" t="s">
        <v>3181</v>
      </c>
      <c r="C1378" s="113">
        <v>8.5</v>
      </c>
      <c r="D1378" s="113">
        <v>8.5</v>
      </c>
      <c r="E1378" s="113">
        <v>8.1</v>
      </c>
      <c r="F1378" s="113">
        <v>8.1</v>
      </c>
      <c r="G1378" s="113">
        <v>8.1</v>
      </c>
      <c r="H1378" s="113">
        <v>8.5</v>
      </c>
      <c r="I1378" s="113">
        <v>1340</v>
      </c>
      <c r="J1378" s="113">
        <v>10866</v>
      </c>
      <c r="K1378" s="115">
        <v>43525</v>
      </c>
      <c r="L1378" s="113">
        <v>5</v>
      </c>
      <c r="M1378" s="113" t="s">
        <v>3640</v>
      </c>
      <c r="N1378" s="351"/>
    </row>
    <row r="1379" spans="1:14">
      <c r="A1379" s="113" t="s">
        <v>367</v>
      </c>
      <c r="B1379" s="113" t="s">
        <v>383</v>
      </c>
      <c r="C1379" s="113">
        <v>243.1</v>
      </c>
      <c r="D1379" s="113">
        <v>247.7</v>
      </c>
      <c r="E1379" s="113">
        <v>241.6</v>
      </c>
      <c r="F1379" s="113">
        <v>246.95</v>
      </c>
      <c r="G1379" s="113">
        <v>247</v>
      </c>
      <c r="H1379" s="113">
        <v>241.6</v>
      </c>
      <c r="I1379" s="113">
        <v>654536</v>
      </c>
      <c r="J1379" s="113">
        <v>160934496.09999999</v>
      </c>
      <c r="K1379" s="115">
        <v>43525</v>
      </c>
      <c r="L1379" s="113">
        <v>12567</v>
      </c>
      <c r="M1379" s="113" t="s">
        <v>3110</v>
      </c>
      <c r="N1379" s="351"/>
    </row>
    <row r="1380" spans="1:14">
      <c r="A1380" s="113" t="s">
        <v>3298</v>
      </c>
      <c r="B1380" s="113" t="s">
        <v>383</v>
      </c>
      <c r="C1380" s="113">
        <v>5.4</v>
      </c>
      <c r="D1380" s="113">
        <v>5.7</v>
      </c>
      <c r="E1380" s="113">
        <v>5.4</v>
      </c>
      <c r="F1380" s="113">
        <v>5.7</v>
      </c>
      <c r="G1380" s="113">
        <v>5.7</v>
      </c>
      <c r="H1380" s="113">
        <v>5.45</v>
      </c>
      <c r="I1380" s="113">
        <v>926339</v>
      </c>
      <c r="J1380" s="113">
        <v>5216065.25</v>
      </c>
      <c r="K1380" s="115">
        <v>43525</v>
      </c>
      <c r="L1380" s="113">
        <v>503</v>
      </c>
      <c r="M1380" s="113" t="s">
        <v>3299</v>
      </c>
      <c r="N1380" s="351"/>
    </row>
    <row r="1381" spans="1:14">
      <c r="A1381" s="113" t="s">
        <v>1559</v>
      </c>
      <c r="B1381" s="113" t="s">
        <v>383</v>
      </c>
      <c r="C1381" s="113">
        <v>246.95</v>
      </c>
      <c r="D1381" s="113">
        <v>253.5</v>
      </c>
      <c r="E1381" s="113">
        <v>246.95</v>
      </c>
      <c r="F1381" s="113">
        <v>251.1</v>
      </c>
      <c r="G1381" s="113">
        <v>250</v>
      </c>
      <c r="H1381" s="113">
        <v>244.75</v>
      </c>
      <c r="I1381" s="113">
        <v>29026</v>
      </c>
      <c r="J1381" s="113">
        <v>7267905.3499999996</v>
      </c>
      <c r="K1381" s="115">
        <v>43525</v>
      </c>
      <c r="L1381" s="113">
        <v>409</v>
      </c>
      <c r="M1381" s="113" t="s">
        <v>3111</v>
      </c>
      <c r="N1381" s="351"/>
    </row>
    <row r="1382" spans="1:14">
      <c r="A1382" s="113" t="s">
        <v>1560</v>
      </c>
      <c r="B1382" s="113" t="s">
        <v>383</v>
      </c>
      <c r="C1382" s="113">
        <v>323.95</v>
      </c>
      <c r="D1382" s="113">
        <v>336</v>
      </c>
      <c r="E1382" s="113">
        <v>322</v>
      </c>
      <c r="F1382" s="113">
        <v>332.75</v>
      </c>
      <c r="G1382" s="113">
        <v>334.35</v>
      </c>
      <c r="H1382" s="113">
        <v>320.5</v>
      </c>
      <c r="I1382" s="113">
        <v>25310</v>
      </c>
      <c r="J1382" s="113">
        <v>8341872.5</v>
      </c>
      <c r="K1382" s="115">
        <v>43525</v>
      </c>
      <c r="L1382" s="113">
        <v>969</v>
      </c>
      <c r="M1382" s="113" t="s">
        <v>3112</v>
      </c>
      <c r="N1382" s="351"/>
    </row>
    <row r="1383" spans="1:14">
      <c r="A1383" s="113" t="s">
        <v>3363</v>
      </c>
      <c r="B1383" s="113" t="s">
        <v>3181</v>
      </c>
      <c r="C1383" s="113">
        <v>0.3</v>
      </c>
      <c r="D1383" s="113">
        <v>0.3</v>
      </c>
      <c r="E1383" s="113">
        <v>0.25</v>
      </c>
      <c r="F1383" s="113">
        <v>0.3</v>
      </c>
      <c r="G1383" s="113">
        <v>0.3</v>
      </c>
      <c r="H1383" s="113">
        <v>0.25</v>
      </c>
      <c r="I1383" s="113">
        <v>55516</v>
      </c>
      <c r="J1383" s="113">
        <v>16017.15</v>
      </c>
      <c r="K1383" s="115">
        <v>43525</v>
      </c>
      <c r="L1383" s="113">
        <v>26</v>
      </c>
      <c r="M1383" s="113" t="s">
        <v>3364</v>
      </c>
      <c r="N1383" s="351"/>
    </row>
    <row r="1384" spans="1:14">
      <c r="A1384" s="113" t="s">
        <v>1561</v>
      </c>
      <c r="B1384" s="113" t="s">
        <v>383</v>
      </c>
      <c r="C1384" s="113">
        <v>3.7</v>
      </c>
      <c r="D1384" s="113">
        <v>3.9</v>
      </c>
      <c r="E1384" s="113">
        <v>3.6</v>
      </c>
      <c r="F1384" s="113">
        <v>3.75</v>
      </c>
      <c r="G1384" s="113">
        <v>3.8</v>
      </c>
      <c r="H1384" s="113">
        <v>3.7</v>
      </c>
      <c r="I1384" s="113">
        <v>192628</v>
      </c>
      <c r="J1384" s="113">
        <v>717683.7</v>
      </c>
      <c r="K1384" s="115">
        <v>43525</v>
      </c>
      <c r="L1384" s="113">
        <v>205</v>
      </c>
      <c r="M1384" s="113" t="s">
        <v>1562</v>
      </c>
      <c r="N1384" s="351"/>
    </row>
    <row r="1385" spans="1:14">
      <c r="A1385" s="113" t="s">
        <v>2837</v>
      </c>
      <c r="B1385" s="113" t="s">
        <v>383</v>
      </c>
      <c r="C1385" s="113">
        <v>508.05</v>
      </c>
      <c r="D1385" s="113">
        <v>508.8</v>
      </c>
      <c r="E1385" s="113">
        <v>502.25</v>
      </c>
      <c r="F1385" s="113">
        <v>506</v>
      </c>
      <c r="G1385" s="113">
        <v>508.05</v>
      </c>
      <c r="H1385" s="113">
        <v>502.5</v>
      </c>
      <c r="I1385" s="113">
        <v>2811</v>
      </c>
      <c r="J1385" s="113">
        <v>1422347.95</v>
      </c>
      <c r="K1385" s="115">
        <v>43525</v>
      </c>
      <c r="L1385" s="113">
        <v>178</v>
      </c>
      <c r="M1385" s="113" t="s">
        <v>2838</v>
      </c>
      <c r="N1385" s="351"/>
    </row>
    <row r="1386" spans="1:14">
      <c r="A1386" s="113" t="s">
        <v>1563</v>
      </c>
      <c r="B1386" s="113" t="s">
        <v>383</v>
      </c>
      <c r="C1386" s="113">
        <v>2841</v>
      </c>
      <c r="D1386" s="113">
        <v>2882</v>
      </c>
      <c r="E1386" s="113">
        <v>2800.05</v>
      </c>
      <c r="F1386" s="113">
        <v>2855.45</v>
      </c>
      <c r="G1386" s="113">
        <v>2863</v>
      </c>
      <c r="H1386" s="113">
        <v>2835.95</v>
      </c>
      <c r="I1386" s="113">
        <v>1144</v>
      </c>
      <c r="J1386" s="113">
        <v>3256810.15</v>
      </c>
      <c r="K1386" s="115">
        <v>43525</v>
      </c>
      <c r="L1386" s="113">
        <v>373</v>
      </c>
      <c r="M1386" s="113" t="s">
        <v>1564</v>
      </c>
      <c r="N1386" s="351"/>
    </row>
    <row r="1387" spans="1:14">
      <c r="A1387" s="113" t="s">
        <v>1565</v>
      </c>
      <c r="B1387" s="113" t="s">
        <v>383</v>
      </c>
      <c r="C1387" s="113">
        <v>1.9</v>
      </c>
      <c r="D1387" s="113">
        <v>2</v>
      </c>
      <c r="E1387" s="113">
        <v>1.85</v>
      </c>
      <c r="F1387" s="113">
        <v>1.9</v>
      </c>
      <c r="G1387" s="113">
        <v>1.85</v>
      </c>
      <c r="H1387" s="113">
        <v>1.9</v>
      </c>
      <c r="I1387" s="113">
        <v>273066</v>
      </c>
      <c r="J1387" s="113">
        <v>524842.35</v>
      </c>
      <c r="K1387" s="115">
        <v>43525</v>
      </c>
      <c r="L1387" s="113">
        <v>187</v>
      </c>
      <c r="M1387" s="113" t="s">
        <v>1566</v>
      </c>
      <c r="N1387" s="351"/>
    </row>
    <row r="1388" spans="1:14">
      <c r="A1388" s="113" t="s">
        <v>3113</v>
      </c>
      <c r="B1388" s="113" t="s">
        <v>383</v>
      </c>
      <c r="C1388" s="113">
        <v>1616.9</v>
      </c>
      <c r="D1388" s="113">
        <v>1631.95</v>
      </c>
      <c r="E1388" s="113">
        <v>1580</v>
      </c>
      <c r="F1388" s="113">
        <v>1597.45</v>
      </c>
      <c r="G1388" s="113">
        <v>1601.9</v>
      </c>
      <c r="H1388" s="113">
        <v>1637</v>
      </c>
      <c r="I1388" s="113">
        <v>18245</v>
      </c>
      <c r="J1388" s="113">
        <v>29221747.050000001</v>
      </c>
      <c r="K1388" s="115">
        <v>43525</v>
      </c>
      <c r="L1388" s="113">
        <v>1784</v>
      </c>
      <c r="M1388" s="113" t="s">
        <v>3114</v>
      </c>
      <c r="N1388" s="351"/>
    </row>
    <row r="1389" spans="1:14">
      <c r="A1389" s="113" t="s">
        <v>2692</v>
      </c>
      <c r="B1389" s="113" t="s">
        <v>383</v>
      </c>
      <c r="C1389" s="113">
        <v>90.95</v>
      </c>
      <c r="D1389" s="113">
        <v>93.55</v>
      </c>
      <c r="E1389" s="113">
        <v>90.3</v>
      </c>
      <c r="F1389" s="113">
        <v>92.05</v>
      </c>
      <c r="G1389" s="113">
        <v>92.8</v>
      </c>
      <c r="H1389" s="113">
        <v>89.65</v>
      </c>
      <c r="I1389" s="113">
        <v>51928</v>
      </c>
      <c r="J1389" s="113">
        <v>4791920.5</v>
      </c>
      <c r="K1389" s="115">
        <v>43525</v>
      </c>
      <c r="L1389" s="113">
        <v>393</v>
      </c>
      <c r="M1389" s="113" t="s">
        <v>2693</v>
      </c>
      <c r="N1389" s="351"/>
    </row>
    <row r="1390" spans="1:14">
      <c r="A1390" s="113" t="s">
        <v>2248</v>
      </c>
      <c r="B1390" s="113" t="s">
        <v>383</v>
      </c>
      <c r="C1390" s="113">
        <v>311.95</v>
      </c>
      <c r="D1390" s="113">
        <v>313</v>
      </c>
      <c r="E1390" s="113">
        <v>301</v>
      </c>
      <c r="F1390" s="113">
        <v>312.5</v>
      </c>
      <c r="G1390" s="113">
        <v>312</v>
      </c>
      <c r="H1390" s="113">
        <v>303</v>
      </c>
      <c r="I1390" s="113">
        <v>1307</v>
      </c>
      <c r="J1390" s="113">
        <v>406470.5</v>
      </c>
      <c r="K1390" s="115">
        <v>43525</v>
      </c>
      <c r="L1390" s="113">
        <v>178</v>
      </c>
      <c r="M1390" s="113" t="s">
        <v>2249</v>
      </c>
      <c r="N1390" s="351"/>
    </row>
    <row r="1391" spans="1:14">
      <c r="A1391" s="113" t="s">
        <v>1567</v>
      </c>
      <c r="B1391" s="113" t="s">
        <v>383</v>
      </c>
      <c r="C1391" s="113">
        <v>518</v>
      </c>
      <c r="D1391" s="113">
        <v>525</v>
      </c>
      <c r="E1391" s="113">
        <v>517.45000000000005</v>
      </c>
      <c r="F1391" s="113">
        <v>523.20000000000005</v>
      </c>
      <c r="G1391" s="113">
        <v>522.4</v>
      </c>
      <c r="H1391" s="113">
        <v>518.95000000000005</v>
      </c>
      <c r="I1391" s="113">
        <v>49628</v>
      </c>
      <c r="J1391" s="113">
        <v>25904825.25</v>
      </c>
      <c r="K1391" s="115">
        <v>43525</v>
      </c>
      <c r="L1391" s="113">
        <v>2221</v>
      </c>
      <c r="M1391" s="113" t="s">
        <v>3115</v>
      </c>
      <c r="N1391" s="351"/>
    </row>
    <row r="1392" spans="1:14">
      <c r="A1392" s="113" t="s">
        <v>1568</v>
      </c>
      <c r="B1392" s="113" t="s">
        <v>383</v>
      </c>
      <c r="C1392" s="113">
        <v>46.75</v>
      </c>
      <c r="D1392" s="113">
        <v>49.7</v>
      </c>
      <c r="E1392" s="113">
        <v>46.55</v>
      </c>
      <c r="F1392" s="113">
        <v>48.4</v>
      </c>
      <c r="G1392" s="113">
        <v>48</v>
      </c>
      <c r="H1392" s="113">
        <v>45.9</v>
      </c>
      <c r="I1392" s="113">
        <v>234143</v>
      </c>
      <c r="J1392" s="113">
        <v>11335826.85</v>
      </c>
      <c r="K1392" s="115">
        <v>43525</v>
      </c>
      <c r="L1392" s="113">
        <v>1925</v>
      </c>
      <c r="M1392" s="113" t="s">
        <v>1569</v>
      </c>
      <c r="N1392" s="351"/>
    </row>
    <row r="1393" spans="1:14">
      <c r="A1393" s="113" t="s">
        <v>3300</v>
      </c>
      <c r="B1393" s="113" t="s">
        <v>3181</v>
      </c>
      <c r="C1393" s="113">
        <v>1.1499999999999999</v>
      </c>
      <c r="D1393" s="113">
        <v>1.1499999999999999</v>
      </c>
      <c r="E1393" s="113">
        <v>1.1000000000000001</v>
      </c>
      <c r="F1393" s="113">
        <v>1.1000000000000001</v>
      </c>
      <c r="G1393" s="113">
        <v>1.1499999999999999</v>
      </c>
      <c r="H1393" s="113">
        <v>1.1499999999999999</v>
      </c>
      <c r="I1393" s="113">
        <v>1141938</v>
      </c>
      <c r="J1393" s="113">
        <v>1262977.3</v>
      </c>
      <c r="K1393" s="115">
        <v>43525</v>
      </c>
      <c r="L1393" s="113">
        <v>410</v>
      </c>
      <c r="M1393" s="113" t="s">
        <v>3301</v>
      </c>
      <c r="N1393" s="351"/>
    </row>
    <row r="1394" spans="1:14">
      <c r="A1394" s="113" t="s">
        <v>142</v>
      </c>
      <c r="B1394" s="113" t="s">
        <v>383</v>
      </c>
      <c r="C1394" s="113">
        <v>447.9</v>
      </c>
      <c r="D1394" s="113">
        <v>451</v>
      </c>
      <c r="E1394" s="113">
        <v>445.05</v>
      </c>
      <c r="F1394" s="113">
        <v>447.35</v>
      </c>
      <c r="G1394" s="113">
        <v>447.1</v>
      </c>
      <c r="H1394" s="113">
        <v>445.15</v>
      </c>
      <c r="I1394" s="113">
        <v>5608805</v>
      </c>
      <c r="J1394" s="113">
        <v>2515108045.0999999</v>
      </c>
      <c r="K1394" s="115">
        <v>43525</v>
      </c>
      <c r="L1394" s="113">
        <v>62891</v>
      </c>
      <c r="M1394" s="113" t="s">
        <v>1570</v>
      </c>
      <c r="N1394" s="351"/>
    </row>
    <row r="1395" spans="1:14">
      <c r="A1395" s="113" t="s">
        <v>1571</v>
      </c>
      <c r="B1395" s="113" t="s">
        <v>383</v>
      </c>
      <c r="C1395" s="113">
        <v>346.05</v>
      </c>
      <c r="D1395" s="113">
        <v>352.1</v>
      </c>
      <c r="E1395" s="113">
        <v>341.1</v>
      </c>
      <c r="F1395" s="113">
        <v>348.05</v>
      </c>
      <c r="G1395" s="113">
        <v>343.2</v>
      </c>
      <c r="H1395" s="113">
        <v>346.4</v>
      </c>
      <c r="I1395" s="113">
        <v>86822</v>
      </c>
      <c r="J1395" s="113">
        <v>30078081.25</v>
      </c>
      <c r="K1395" s="115">
        <v>43525</v>
      </c>
      <c r="L1395" s="113">
        <v>2381</v>
      </c>
      <c r="M1395" s="113" t="s">
        <v>2117</v>
      </c>
      <c r="N1395" s="351"/>
    </row>
    <row r="1396" spans="1:14">
      <c r="A1396" s="113" t="s">
        <v>143</v>
      </c>
      <c r="B1396" s="113" t="s">
        <v>383</v>
      </c>
      <c r="C1396" s="113">
        <v>605</v>
      </c>
      <c r="D1396" s="113">
        <v>618</v>
      </c>
      <c r="E1396" s="113">
        <v>605</v>
      </c>
      <c r="F1396" s="113">
        <v>615.9</v>
      </c>
      <c r="G1396" s="113">
        <v>617.29999999999995</v>
      </c>
      <c r="H1396" s="113">
        <v>608.25</v>
      </c>
      <c r="I1396" s="113">
        <v>2541891</v>
      </c>
      <c r="J1396" s="113">
        <v>1557886248.25</v>
      </c>
      <c r="K1396" s="115">
        <v>43525</v>
      </c>
      <c r="L1396" s="113">
        <v>37484</v>
      </c>
      <c r="M1396" s="113" t="s">
        <v>1572</v>
      </c>
      <c r="N1396" s="351"/>
    </row>
    <row r="1397" spans="1:14">
      <c r="A1397" s="113" t="s">
        <v>1573</v>
      </c>
      <c r="B1397" s="113" t="s">
        <v>383</v>
      </c>
      <c r="C1397" s="113">
        <v>113.55</v>
      </c>
      <c r="D1397" s="113">
        <v>117.85</v>
      </c>
      <c r="E1397" s="113">
        <v>112.35</v>
      </c>
      <c r="F1397" s="113">
        <v>117.4</v>
      </c>
      <c r="G1397" s="113">
        <v>117.85</v>
      </c>
      <c r="H1397" s="113">
        <v>112</v>
      </c>
      <c r="I1397" s="113">
        <v>4036</v>
      </c>
      <c r="J1397" s="113">
        <v>468748.7</v>
      </c>
      <c r="K1397" s="115">
        <v>43525</v>
      </c>
      <c r="L1397" s="113">
        <v>86</v>
      </c>
      <c r="M1397" s="113" t="s">
        <v>1574</v>
      </c>
      <c r="N1397" s="351"/>
    </row>
    <row r="1398" spans="1:14">
      <c r="A1398" s="113" t="s">
        <v>2694</v>
      </c>
      <c r="B1398" s="113" t="s">
        <v>383</v>
      </c>
      <c r="C1398" s="113">
        <v>6.15</v>
      </c>
      <c r="D1398" s="113">
        <v>6.25</v>
      </c>
      <c r="E1398" s="113">
        <v>6.1</v>
      </c>
      <c r="F1398" s="113">
        <v>6.1</v>
      </c>
      <c r="G1398" s="113">
        <v>6.1</v>
      </c>
      <c r="H1398" s="113">
        <v>6.1</v>
      </c>
      <c r="I1398" s="113">
        <v>1239</v>
      </c>
      <c r="J1398" s="113">
        <v>7581.5</v>
      </c>
      <c r="K1398" s="115">
        <v>43525</v>
      </c>
      <c r="L1398" s="113">
        <v>6</v>
      </c>
      <c r="M1398" s="113" t="s">
        <v>2695</v>
      </c>
      <c r="N1398" s="351"/>
    </row>
    <row r="1399" spans="1:14">
      <c r="A1399" s="113" t="s">
        <v>1575</v>
      </c>
      <c r="B1399" s="113" t="s">
        <v>383</v>
      </c>
      <c r="C1399" s="113">
        <v>209.85</v>
      </c>
      <c r="D1399" s="113">
        <v>210</v>
      </c>
      <c r="E1399" s="113">
        <v>207</v>
      </c>
      <c r="F1399" s="113">
        <v>207.6</v>
      </c>
      <c r="G1399" s="113">
        <v>209</v>
      </c>
      <c r="H1399" s="113">
        <v>209.5</v>
      </c>
      <c r="I1399" s="113">
        <v>9777</v>
      </c>
      <c r="J1399" s="113">
        <v>2037257</v>
      </c>
      <c r="K1399" s="115">
        <v>43525</v>
      </c>
      <c r="L1399" s="113">
        <v>248</v>
      </c>
      <c r="M1399" s="113" t="s">
        <v>1576</v>
      </c>
      <c r="N1399" s="351"/>
    </row>
    <row r="1400" spans="1:14">
      <c r="A1400" s="113" t="s">
        <v>1577</v>
      </c>
      <c r="B1400" s="113" t="s">
        <v>383</v>
      </c>
      <c r="C1400" s="113">
        <v>192.15</v>
      </c>
      <c r="D1400" s="113">
        <v>199.8</v>
      </c>
      <c r="E1400" s="113">
        <v>192.1</v>
      </c>
      <c r="F1400" s="113">
        <v>196.6</v>
      </c>
      <c r="G1400" s="113">
        <v>196.9</v>
      </c>
      <c r="H1400" s="113">
        <v>191.85</v>
      </c>
      <c r="I1400" s="113">
        <v>318567</v>
      </c>
      <c r="J1400" s="113">
        <v>62161077.5</v>
      </c>
      <c r="K1400" s="115">
        <v>43525</v>
      </c>
      <c r="L1400" s="113">
        <v>883</v>
      </c>
      <c r="M1400" s="113" t="s">
        <v>1578</v>
      </c>
      <c r="N1400" s="351"/>
    </row>
    <row r="1401" spans="1:14">
      <c r="A1401" s="113" t="s">
        <v>1579</v>
      </c>
      <c r="B1401" s="113" t="s">
        <v>383</v>
      </c>
      <c r="C1401" s="113">
        <v>1147</v>
      </c>
      <c r="D1401" s="113">
        <v>1155</v>
      </c>
      <c r="E1401" s="113">
        <v>1115</v>
      </c>
      <c r="F1401" s="113">
        <v>1122</v>
      </c>
      <c r="G1401" s="113">
        <v>1121.0999999999999</v>
      </c>
      <c r="H1401" s="113">
        <v>1142.05</v>
      </c>
      <c r="I1401" s="113">
        <v>38817</v>
      </c>
      <c r="J1401" s="113">
        <v>43865064.350000001</v>
      </c>
      <c r="K1401" s="115">
        <v>43525</v>
      </c>
      <c r="L1401" s="113">
        <v>4737</v>
      </c>
      <c r="M1401" s="113" t="s">
        <v>1580</v>
      </c>
      <c r="N1401" s="351"/>
    </row>
    <row r="1402" spans="1:14">
      <c r="A1402" s="113" t="s">
        <v>2250</v>
      </c>
      <c r="B1402" s="113" t="s">
        <v>383</v>
      </c>
      <c r="C1402" s="113">
        <v>22.7</v>
      </c>
      <c r="D1402" s="113">
        <v>24.45</v>
      </c>
      <c r="E1402" s="113">
        <v>22.65</v>
      </c>
      <c r="F1402" s="113">
        <v>24.35</v>
      </c>
      <c r="G1402" s="113">
        <v>24.45</v>
      </c>
      <c r="H1402" s="113">
        <v>23.3</v>
      </c>
      <c r="I1402" s="113">
        <v>24396</v>
      </c>
      <c r="J1402" s="113">
        <v>587712.85</v>
      </c>
      <c r="K1402" s="115">
        <v>43525</v>
      </c>
      <c r="L1402" s="113">
        <v>149</v>
      </c>
      <c r="M1402" s="113" t="s">
        <v>2251</v>
      </c>
      <c r="N1402" s="351"/>
    </row>
    <row r="1403" spans="1:14">
      <c r="A1403" s="113" t="s">
        <v>2489</v>
      </c>
      <c r="B1403" s="113" t="s">
        <v>383</v>
      </c>
      <c r="C1403" s="113">
        <v>7.3</v>
      </c>
      <c r="D1403" s="113">
        <v>7.55</v>
      </c>
      <c r="E1403" s="113">
        <v>7.2</v>
      </c>
      <c r="F1403" s="113">
        <v>7.4</v>
      </c>
      <c r="G1403" s="113">
        <v>7.4</v>
      </c>
      <c r="H1403" s="113">
        <v>7.3</v>
      </c>
      <c r="I1403" s="113">
        <v>14366</v>
      </c>
      <c r="J1403" s="113">
        <v>106058.05</v>
      </c>
      <c r="K1403" s="115">
        <v>43525</v>
      </c>
      <c r="L1403" s="113">
        <v>43</v>
      </c>
      <c r="M1403" s="113" t="s">
        <v>2490</v>
      </c>
      <c r="N1403" s="351"/>
    </row>
    <row r="1404" spans="1:14">
      <c r="A1404" s="113" t="s">
        <v>2491</v>
      </c>
      <c r="B1404" s="113" t="s">
        <v>383</v>
      </c>
      <c r="C1404" s="113">
        <v>4.0999999999999996</v>
      </c>
      <c r="D1404" s="113">
        <v>4.3499999999999996</v>
      </c>
      <c r="E1404" s="113">
        <v>4.0999999999999996</v>
      </c>
      <c r="F1404" s="113">
        <v>4.3</v>
      </c>
      <c r="G1404" s="113">
        <v>4.3</v>
      </c>
      <c r="H1404" s="113">
        <v>4.25</v>
      </c>
      <c r="I1404" s="113">
        <v>4274</v>
      </c>
      <c r="J1404" s="113">
        <v>17925.2</v>
      </c>
      <c r="K1404" s="115">
        <v>43525</v>
      </c>
      <c r="L1404" s="113">
        <v>12</v>
      </c>
      <c r="M1404" s="113" t="s">
        <v>2492</v>
      </c>
      <c r="N1404" s="351"/>
    </row>
    <row r="1405" spans="1:14">
      <c r="A1405" s="113" t="s">
        <v>1581</v>
      </c>
      <c r="B1405" s="113" t="s">
        <v>383</v>
      </c>
      <c r="C1405" s="113">
        <v>28.7</v>
      </c>
      <c r="D1405" s="113">
        <v>30</v>
      </c>
      <c r="E1405" s="113">
        <v>28.6</v>
      </c>
      <c r="F1405" s="113">
        <v>28.7</v>
      </c>
      <c r="G1405" s="113">
        <v>28.6</v>
      </c>
      <c r="H1405" s="113">
        <v>28.7</v>
      </c>
      <c r="I1405" s="113">
        <v>10482</v>
      </c>
      <c r="J1405" s="113">
        <v>302707.59999999998</v>
      </c>
      <c r="K1405" s="115">
        <v>43525</v>
      </c>
      <c r="L1405" s="113">
        <v>78</v>
      </c>
      <c r="M1405" s="113" t="s">
        <v>1582</v>
      </c>
      <c r="N1405" s="351"/>
    </row>
    <row r="1406" spans="1:14">
      <c r="A1406" s="113" t="s">
        <v>1583</v>
      </c>
      <c r="B1406" s="113" t="s">
        <v>383</v>
      </c>
      <c r="C1406" s="113">
        <v>224.5</v>
      </c>
      <c r="D1406" s="113">
        <v>233.25</v>
      </c>
      <c r="E1406" s="113">
        <v>222.6</v>
      </c>
      <c r="F1406" s="113">
        <v>229.25</v>
      </c>
      <c r="G1406" s="113">
        <v>230</v>
      </c>
      <c r="H1406" s="113">
        <v>223.95</v>
      </c>
      <c r="I1406" s="113">
        <v>139914</v>
      </c>
      <c r="J1406" s="113">
        <v>31814595.949999999</v>
      </c>
      <c r="K1406" s="115">
        <v>43525</v>
      </c>
      <c r="L1406" s="113">
        <v>2474</v>
      </c>
      <c r="M1406" s="113" t="s">
        <v>1584</v>
      </c>
      <c r="N1406" s="351"/>
    </row>
    <row r="1407" spans="1:14">
      <c r="A1407" s="113" t="s">
        <v>1585</v>
      </c>
      <c r="B1407" s="113" t="s">
        <v>383</v>
      </c>
      <c r="C1407" s="113">
        <v>39.950000000000003</v>
      </c>
      <c r="D1407" s="113">
        <v>43.2</v>
      </c>
      <c r="E1407" s="113">
        <v>39.6</v>
      </c>
      <c r="F1407" s="113">
        <v>42.3</v>
      </c>
      <c r="G1407" s="113">
        <v>43</v>
      </c>
      <c r="H1407" s="113">
        <v>38.75</v>
      </c>
      <c r="I1407" s="113">
        <v>14694</v>
      </c>
      <c r="J1407" s="113">
        <v>611117.4</v>
      </c>
      <c r="K1407" s="115">
        <v>43525</v>
      </c>
      <c r="L1407" s="113">
        <v>218</v>
      </c>
      <c r="M1407" s="113" t="s">
        <v>2199</v>
      </c>
      <c r="N1407" s="351"/>
    </row>
    <row r="1408" spans="1:14">
      <c r="A1408" s="113" t="s">
        <v>371</v>
      </c>
      <c r="B1408" s="113" t="s">
        <v>383</v>
      </c>
      <c r="C1408" s="113">
        <v>242.1</v>
      </c>
      <c r="D1408" s="113">
        <v>247</v>
      </c>
      <c r="E1408" s="113">
        <v>241.35</v>
      </c>
      <c r="F1408" s="113">
        <v>245.9</v>
      </c>
      <c r="G1408" s="113">
        <v>245.7</v>
      </c>
      <c r="H1408" s="113">
        <v>240.85</v>
      </c>
      <c r="I1408" s="113">
        <v>322268</v>
      </c>
      <c r="J1408" s="113">
        <v>79060144.549999997</v>
      </c>
      <c r="K1408" s="115">
        <v>43525</v>
      </c>
      <c r="L1408" s="113">
        <v>6110</v>
      </c>
      <c r="M1408" s="113" t="s">
        <v>1586</v>
      </c>
      <c r="N1408" s="351"/>
    </row>
    <row r="1409" spans="1:14">
      <c r="A1409" s="113" t="s">
        <v>1587</v>
      </c>
      <c r="B1409" s="113" t="s">
        <v>383</v>
      </c>
      <c r="C1409" s="113">
        <v>5.8</v>
      </c>
      <c r="D1409" s="113">
        <v>6</v>
      </c>
      <c r="E1409" s="113">
        <v>5.75</v>
      </c>
      <c r="F1409" s="113">
        <v>5.95</v>
      </c>
      <c r="G1409" s="113">
        <v>6</v>
      </c>
      <c r="H1409" s="113">
        <v>5.75</v>
      </c>
      <c r="I1409" s="113">
        <v>47308179</v>
      </c>
      <c r="J1409" s="113">
        <v>278709940.60000002</v>
      </c>
      <c r="K1409" s="115">
        <v>43525</v>
      </c>
      <c r="L1409" s="113">
        <v>46179</v>
      </c>
      <c r="M1409" s="113" t="s">
        <v>1588</v>
      </c>
      <c r="N1409" s="351"/>
    </row>
    <row r="1410" spans="1:14">
      <c r="A1410" s="113" t="s">
        <v>1589</v>
      </c>
      <c r="B1410" s="113" t="s">
        <v>383</v>
      </c>
      <c r="C1410" s="113">
        <v>117.65</v>
      </c>
      <c r="D1410" s="113">
        <v>119.25</v>
      </c>
      <c r="E1410" s="113">
        <v>113.55</v>
      </c>
      <c r="F1410" s="113">
        <v>114.8</v>
      </c>
      <c r="G1410" s="113">
        <v>114.8</v>
      </c>
      <c r="H1410" s="113">
        <v>117.45</v>
      </c>
      <c r="I1410" s="113">
        <v>139658</v>
      </c>
      <c r="J1410" s="113">
        <v>16250226.800000001</v>
      </c>
      <c r="K1410" s="115">
        <v>43525</v>
      </c>
      <c r="L1410" s="113">
        <v>2995</v>
      </c>
      <c r="M1410" s="113" t="s">
        <v>1590</v>
      </c>
      <c r="N1410" s="351"/>
    </row>
    <row r="1411" spans="1:14">
      <c r="A1411" s="113" t="s">
        <v>1591</v>
      </c>
      <c r="B1411" s="113" t="s">
        <v>383</v>
      </c>
      <c r="C1411" s="113">
        <v>1310.05</v>
      </c>
      <c r="D1411" s="113">
        <v>1370</v>
      </c>
      <c r="E1411" s="113">
        <v>1308</v>
      </c>
      <c r="F1411" s="113">
        <v>1358.65</v>
      </c>
      <c r="G1411" s="113">
        <v>1370</v>
      </c>
      <c r="H1411" s="113">
        <v>1306.4000000000001</v>
      </c>
      <c r="I1411" s="113">
        <v>4026</v>
      </c>
      <c r="J1411" s="113">
        <v>5391289.6500000004</v>
      </c>
      <c r="K1411" s="115">
        <v>43525</v>
      </c>
      <c r="L1411" s="113">
        <v>478</v>
      </c>
      <c r="M1411" s="113" t="s">
        <v>1592</v>
      </c>
      <c r="N1411" s="351"/>
    </row>
    <row r="1412" spans="1:14">
      <c r="A1412" s="113" t="s">
        <v>1593</v>
      </c>
      <c r="B1412" s="113" t="s">
        <v>383</v>
      </c>
      <c r="C1412" s="113">
        <v>212.95</v>
      </c>
      <c r="D1412" s="113">
        <v>217.85</v>
      </c>
      <c r="E1412" s="113">
        <v>209</v>
      </c>
      <c r="F1412" s="113">
        <v>215.85</v>
      </c>
      <c r="G1412" s="113">
        <v>217</v>
      </c>
      <c r="H1412" s="113">
        <v>209.9</v>
      </c>
      <c r="I1412" s="113">
        <v>16703</v>
      </c>
      <c r="J1412" s="113">
        <v>3535642.65</v>
      </c>
      <c r="K1412" s="115">
        <v>43525</v>
      </c>
      <c r="L1412" s="113">
        <v>372</v>
      </c>
      <c r="M1412" s="113" t="s">
        <v>1594</v>
      </c>
      <c r="N1412" s="351"/>
    </row>
    <row r="1413" spans="1:14">
      <c r="A1413" s="113" t="s">
        <v>1595</v>
      </c>
      <c r="B1413" s="113" t="s">
        <v>383</v>
      </c>
      <c r="C1413" s="113">
        <v>1299</v>
      </c>
      <c r="D1413" s="113">
        <v>1310</v>
      </c>
      <c r="E1413" s="113">
        <v>1263.0999999999999</v>
      </c>
      <c r="F1413" s="113">
        <v>1276.45</v>
      </c>
      <c r="G1413" s="113">
        <v>1279.9000000000001</v>
      </c>
      <c r="H1413" s="113">
        <v>1293.55</v>
      </c>
      <c r="I1413" s="113">
        <v>22684</v>
      </c>
      <c r="J1413" s="113">
        <v>29278712.350000001</v>
      </c>
      <c r="K1413" s="115">
        <v>43525</v>
      </c>
      <c r="L1413" s="113">
        <v>4776</v>
      </c>
      <c r="M1413" s="113" t="s">
        <v>1596</v>
      </c>
      <c r="N1413" s="351"/>
    </row>
    <row r="1414" spans="1:14">
      <c r="A1414" s="113" t="s">
        <v>1597</v>
      </c>
      <c r="B1414" s="113" t="s">
        <v>3181</v>
      </c>
      <c r="C1414" s="113">
        <v>1.9</v>
      </c>
      <c r="D1414" s="113">
        <v>1.9</v>
      </c>
      <c r="E1414" s="113">
        <v>1.9</v>
      </c>
      <c r="F1414" s="113">
        <v>1.9</v>
      </c>
      <c r="G1414" s="113">
        <v>1.9</v>
      </c>
      <c r="H1414" s="113">
        <v>1.85</v>
      </c>
      <c r="I1414" s="113">
        <v>29235</v>
      </c>
      <c r="J1414" s="113">
        <v>55546.5</v>
      </c>
      <c r="K1414" s="115">
        <v>43525</v>
      </c>
      <c r="L1414" s="113">
        <v>56</v>
      </c>
      <c r="M1414" s="113" t="s">
        <v>1598</v>
      </c>
      <c r="N1414" s="351"/>
    </row>
    <row r="1415" spans="1:14">
      <c r="A1415" s="113" t="s">
        <v>144</v>
      </c>
      <c r="B1415" s="113" t="s">
        <v>383</v>
      </c>
      <c r="C1415" s="113">
        <v>33.6</v>
      </c>
      <c r="D1415" s="113">
        <v>35.9</v>
      </c>
      <c r="E1415" s="113">
        <v>33.6</v>
      </c>
      <c r="F1415" s="113">
        <v>35.700000000000003</v>
      </c>
      <c r="G1415" s="113">
        <v>35.700000000000003</v>
      </c>
      <c r="H1415" s="113">
        <v>33.450000000000003</v>
      </c>
      <c r="I1415" s="113">
        <v>7248087</v>
      </c>
      <c r="J1415" s="113">
        <v>254031179.19999999</v>
      </c>
      <c r="K1415" s="115">
        <v>43525</v>
      </c>
      <c r="L1415" s="113">
        <v>10444</v>
      </c>
      <c r="M1415" s="113" t="s">
        <v>1599</v>
      </c>
      <c r="N1415" s="351"/>
    </row>
    <row r="1416" spans="1:14">
      <c r="A1416" s="113" t="s">
        <v>1600</v>
      </c>
      <c r="B1416" s="113" t="s">
        <v>383</v>
      </c>
      <c r="C1416" s="113">
        <v>595</v>
      </c>
      <c r="D1416" s="113">
        <v>595</v>
      </c>
      <c r="E1416" s="113">
        <v>583.04999999999995</v>
      </c>
      <c r="F1416" s="113">
        <v>584.1</v>
      </c>
      <c r="G1416" s="113">
        <v>584</v>
      </c>
      <c r="H1416" s="113">
        <v>590.20000000000005</v>
      </c>
      <c r="I1416" s="113">
        <v>21175</v>
      </c>
      <c r="J1416" s="113">
        <v>12400612.5</v>
      </c>
      <c r="K1416" s="115">
        <v>43525</v>
      </c>
      <c r="L1416" s="113">
        <v>2950</v>
      </c>
      <c r="M1416" s="113" t="s">
        <v>1601</v>
      </c>
      <c r="N1416" s="351"/>
    </row>
    <row r="1417" spans="1:14">
      <c r="A1417" s="113" t="s">
        <v>3178</v>
      </c>
      <c r="B1417" s="113" t="s">
        <v>383</v>
      </c>
      <c r="C1417" s="113">
        <v>62.5</v>
      </c>
      <c r="D1417" s="113">
        <v>62.5</v>
      </c>
      <c r="E1417" s="113">
        <v>56.6</v>
      </c>
      <c r="F1417" s="113">
        <v>59.35</v>
      </c>
      <c r="G1417" s="113">
        <v>59.35</v>
      </c>
      <c r="H1417" s="113">
        <v>56.5</v>
      </c>
      <c r="I1417" s="113">
        <v>858</v>
      </c>
      <c r="J1417" s="113">
        <v>51857.65</v>
      </c>
      <c r="K1417" s="115">
        <v>43525</v>
      </c>
      <c r="L1417" s="113">
        <v>23</v>
      </c>
      <c r="M1417" s="113" t="s">
        <v>3179</v>
      </c>
      <c r="N1417" s="351"/>
    </row>
    <row r="1418" spans="1:14">
      <c r="A1418" s="113" t="s">
        <v>1602</v>
      </c>
      <c r="B1418" s="113" t="s">
        <v>383</v>
      </c>
      <c r="C1418" s="113">
        <v>183.45</v>
      </c>
      <c r="D1418" s="113">
        <v>191.8</v>
      </c>
      <c r="E1418" s="113">
        <v>182.3</v>
      </c>
      <c r="F1418" s="113">
        <v>190</v>
      </c>
      <c r="G1418" s="113">
        <v>189.5</v>
      </c>
      <c r="H1418" s="113">
        <v>183.05</v>
      </c>
      <c r="I1418" s="113">
        <v>88158</v>
      </c>
      <c r="J1418" s="113">
        <v>16658161.800000001</v>
      </c>
      <c r="K1418" s="115">
        <v>43525</v>
      </c>
      <c r="L1418" s="113">
        <v>1333</v>
      </c>
      <c r="M1418" s="113" t="s">
        <v>1603</v>
      </c>
      <c r="N1418" s="351"/>
    </row>
    <row r="1419" spans="1:14">
      <c r="A1419" s="113" t="s">
        <v>1604</v>
      </c>
      <c r="B1419" s="113" t="s">
        <v>383</v>
      </c>
      <c r="C1419" s="113">
        <v>129.30000000000001</v>
      </c>
      <c r="D1419" s="113">
        <v>131.80000000000001</v>
      </c>
      <c r="E1419" s="113">
        <v>128</v>
      </c>
      <c r="F1419" s="113">
        <v>129.94999999999999</v>
      </c>
      <c r="G1419" s="113">
        <v>129.69999999999999</v>
      </c>
      <c r="H1419" s="113">
        <v>128.05000000000001</v>
      </c>
      <c r="I1419" s="113">
        <v>236570</v>
      </c>
      <c r="J1419" s="113">
        <v>30662935.649999999</v>
      </c>
      <c r="K1419" s="115">
        <v>43525</v>
      </c>
      <c r="L1419" s="113">
        <v>3790</v>
      </c>
      <c r="M1419" s="113" t="s">
        <v>1605</v>
      </c>
      <c r="N1419" s="351"/>
    </row>
    <row r="1420" spans="1:14">
      <c r="A1420" s="113" t="s">
        <v>1606</v>
      </c>
      <c r="B1420" s="113" t="s">
        <v>383</v>
      </c>
      <c r="C1420" s="113">
        <v>211.4</v>
      </c>
      <c r="D1420" s="113">
        <v>214.8</v>
      </c>
      <c r="E1420" s="113">
        <v>207.35</v>
      </c>
      <c r="F1420" s="113">
        <v>213.1</v>
      </c>
      <c r="G1420" s="113">
        <v>214.75</v>
      </c>
      <c r="H1420" s="113">
        <v>207.25</v>
      </c>
      <c r="I1420" s="113">
        <v>17945</v>
      </c>
      <c r="J1420" s="113">
        <v>3810579.25</v>
      </c>
      <c r="K1420" s="115">
        <v>43525</v>
      </c>
      <c r="L1420" s="113">
        <v>441</v>
      </c>
      <c r="M1420" s="113" t="s">
        <v>1607</v>
      </c>
      <c r="N1420" s="351"/>
    </row>
    <row r="1421" spans="1:14">
      <c r="A1421" s="113" t="s">
        <v>2548</v>
      </c>
      <c r="B1421" s="113" t="s">
        <v>383</v>
      </c>
      <c r="C1421" s="113">
        <v>41.9</v>
      </c>
      <c r="D1421" s="113">
        <v>47</v>
      </c>
      <c r="E1421" s="113">
        <v>41.25</v>
      </c>
      <c r="F1421" s="113">
        <v>45.45</v>
      </c>
      <c r="G1421" s="113">
        <v>45</v>
      </c>
      <c r="H1421" s="113">
        <v>41.9</v>
      </c>
      <c r="I1421" s="113">
        <v>378237</v>
      </c>
      <c r="J1421" s="113">
        <v>16874569.149999999</v>
      </c>
      <c r="K1421" s="115">
        <v>43525</v>
      </c>
      <c r="L1421" s="113">
        <v>2728</v>
      </c>
      <c r="M1421" s="113" t="s">
        <v>2549</v>
      </c>
      <c r="N1421" s="351"/>
    </row>
    <row r="1422" spans="1:14">
      <c r="A1422" s="113" t="s">
        <v>2734</v>
      </c>
      <c r="B1422" s="113" t="s">
        <v>383</v>
      </c>
      <c r="C1422" s="113">
        <v>106.2</v>
      </c>
      <c r="D1422" s="113">
        <v>109.2</v>
      </c>
      <c r="E1422" s="113">
        <v>105.1</v>
      </c>
      <c r="F1422" s="113">
        <v>108.8</v>
      </c>
      <c r="G1422" s="113">
        <v>108</v>
      </c>
      <c r="H1422" s="113">
        <v>105.7</v>
      </c>
      <c r="I1422" s="113">
        <v>35587</v>
      </c>
      <c r="J1422" s="113">
        <v>3830248.3</v>
      </c>
      <c r="K1422" s="115">
        <v>43525</v>
      </c>
      <c r="L1422" s="113">
        <v>965</v>
      </c>
      <c r="M1422" s="113" t="s">
        <v>2737</v>
      </c>
      <c r="N1422" s="351"/>
    </row>
    <row r="1423" spans="1:14">
      <c r="A1423" s="113" t="s">
        <v>2696</v>
      </c>
      <c r="B1423" s="113" t="s">
        <v>383</v>
      </c>
      <c r="C1423" s="113">
        <v>36.9</v>
      </c>
      <c r="D1423" s="113">
        <v>38.799999999999997</v>
      </c>
      <c r="E1423" s="113">
        <v>36.700000000000003</v>
      </c>
      <c r="F1423" s="113">
        <v>37.35</v>
      </c>
      <c r="G1423" s="113">
        <v>37.5</v>
      </c>
      <c r="H1423" s="113">
        <v>37</v>
      </c>
      <c r="I1423" s="113">
        <v>234833</v>
      </c>
      <c r="J1423" s="113">
        <v>8855071.75</v>
      </c>
      <c r="K1423" s="115">
        <v>43525</v>
      </c>
      <c r="L1423" s="113">
        <v>776</v>
      </c>
      <c r="M1423" s="113" t="s">
        <v>2697</v>
      </c>
      <c r="N1423" s="351"/>
    </row>
    <row r="1424" spans="1:14">
      <c r="A1424" s="113" t="s">
        <v>3435</v>
      </c>
      <c r="B1424" s="113" t="s">
        <v>3181</v>
      </c>
      <c r="C1424" s="113">
        <v>3.65</v>
      </c>
      <c r="D1424" s="113">
        <v>3.75</v>
      </c>
      <c r="E1424" s="113">
        <v>3.6</v>
      </c>
      <c r="F1424" s="113">
        <v>3.6</v>
      </c>
      <c r="G1424" s="113">
        <v>3.6</v>
      </c>
      <c r="H1424" s="113">
        <v>3.75</v>
      </c>
      <c r="I1424" s="113">
        <v>1260</v>
      </c>
      <c r="J1424" s="113">
        <v>4549.3500000000004</v>
      </c>
      <c r="K1424" s="115">
        <v>43525</v>
      </c>
      <c r="L1424" s="113">
        <v>9</v>
      </c>
      <c r="M1424" s="113" t="s">
        <v>3436</v>
      </c>
      <c r="N1424" s="351"/>
    </row>
    <row r="1425" spans="1:14">
      <c r="A1425" s="113" t="s">
        <v>3302</v>
      </c>
      <c r="B1425" s="113" t="s">
        <v>3181</v>
      </c>
      <c r="C1425" s="113">
        <v>0.8</v>
      </c>
      <c r="D1425" s="113">
        <v>0.8</v>
      </c>
      <c r="E1425" s="113">
        <v>0.8</v>
      </c>
      <c r="F1425" s="113">
        <v>0.8</v>
      </c>
      <c r="G1425" s="113">
        <v>0.8</v>
      </c>
      <c r="H1425" s="113">
        <v>0.75</v>
      </c>
      <c r="I1425" s="113">
        <v>51136</v>
      </c>
      <c r="J1425" s="113">
        <v>40908.800000000003</v>
      </c>
      <c r="K1425" s="115">
        <v>43525</v>
      </c>
      <c r="L1425" s="113">
        <v>40</v>
      </c>
      <c r="M1425" s="113" t="s">
        <v>3303</v>
      </c>
      <c r="N1425" s="351"/>
    </row>
    <row r="1426" spans="1:14">
      <c r="A1426" s="113" t="s">
        <v>2077</v>
      </c>
      <c r="B1426" s="113" t="s">
        <v>383</v>
      </c>
      <c r="C1426" s="113">
        <v>33.5</v>
      </c>
      <c r="D1426" s="113">
        <v>34.4</v>
      </c>
      <c r="E1426" s="113">
        <v>32.35</v>
      </c>
      <c r="F1426" s="113">
        <v>34</v>
      </c>
      <c r="G1426" s="113">
        <v>34.35</v>
      </c>
      <c r="H1426" s="113">
        <v>33.25</v>
      </c>
      <c r="I1426" s="113">
        <v>29981</v>
      </c>
      <c r="J1426" s="113">
        <v>1004702.3</v>
      </c>
      <c r="K1426" s="115">
        <v>43525</v>
      </c>
      <c r="L1426" s="113">
        <v>403</v>
      </c>
      <c r="M1426" s="113" t="s">
        <v>2078</v>
      </c>
      <c r="N1426" s="351"/>
    </row>
    <row r="1427" spans="1:14">
      <c r="A1427" s="113" t="s">
        <v>2019</v>
      </c>
      <c r="B1427" s="113" t="s">
        <v>383</v>
      </c>
      <c r="C1427" s="113">
        <v>7950.15</v>
      </c>
      <c r="D1427" s="113">
        <v>8200</v>
      </c>
      <c r="E1427" s="113">
        <v>7887.85</v>
      </c>
      <c r="F1427" s="113">
        <v>8095</v>
      </c>
      <c r="G1427" s="113">
        <v>8100</v>
      </c>
      <c r="H1427" s="113">
        <v>7943.25</v>
      </c>
      <c r="I1427" s="113">
        <v>752</v>
      </c>
      <c r="J1427" s="113">
        <v>6085664.8499999996</v>
      </c>
      <c r="K1427" s="115">
        <v>43525</v>
      </c>
      <c r="L1427" s="113">
        <v>203</v>
      </c>
      <c r="M1427" s="113" t="s">
        <v>2020</v>
      </c>
      <c r="N1427" s="351"/>
    </row>
    <row r="1428" spans="1:14">
      <c r="A1428" s="113" t="s">
        <v>145</v>
      </c>
      <c r="B1428" s="113" t="s">
        <v>383</v>
      </c>
      <c r="C1428" s="113">
        <v>559.95000000000005</v>
      </c>
      <c r="D1428" s="113">
        <v>568.4</v>
      </c>
      <c r="E1428" s="113">
        <v>559</v>
      </c>
      <c r="F1428" s="113">
        <v>564.54999999999995</v>
      </c>
      <c r="G1428" s="113">
        <v>564.20000000000005</v>
      </c>
      <c r="H1428" s="113">
        <v>556.35</v>
      </c>
      <c r="I1428" s="113">
        <v>1056040</v>
      </c>
      <c r="J1428" s="113">
        <v>595978701.10000002</v>
      </c>
      <c r="K1428" s="115">
        <v>43525</v>
      </c>
      <c r="L1428" s="113">
        <v>24151</v>
      </c>
      <c r="M1428" s="113" t="s">
        <v>1608</v>
      </c>
      <c r="N1428" s="351"/>
    </row>
    <row r="1429" spans="1:14">
      <c r="A1429" s="113" t="s">
        <v>1609</v>
      </c>
      <c r="B1429" s="113" t="s">
        <v>383</v>
      </c>
      <c r="C1429" s="113">
        <v>84</v>
      </c>
      <c r="D1429" s="113">
        <v>86</v>
      </c>
      <c r="E1429" s="113">
        <v>83.75</v>
      </c>
      <c r="F1429" s="113">
        <v>85.8</v>
      </c>
      <c r="G1429" s="113">
        <v>85.9</v>
      </c>
      <c r="H1429" s="113">
        <v>83.9</v>
      </c>
      <c r="I1429" s="113">
        <v>161829</v>
      </c>
      <c r="J1429" s="113">
        <v>13805636.949999999</v>
      </c>
      <c r="K1429" s="115">
        <v>43525</v>
      </c>
      <c r="L1429" s="113">
        <v>1656</v>
      </c>
      <c r="M1429" s="113" t="s">
        <v>1610</v>
      </c>
      <c r="N1429" s="351"/>
    </row>
    <row r="1430" spans="1:14">
      <c r="A1430" s="113" t="s">
        <v>146</v>
      </c>
      <c r="B1430" s="113" t="s">
        <v>383</v>
      </c>
      <c r="C1430" s="113">
        <v>590</v>
      </c>
      <c r="D1430" s="113">
        <v>597</v>
      </c>
      <c r="E1430" s="113">
        <v>574.4</v>
      </c>
      <c r="F1430" s="113">
        <v>593.45000000000005</v>
      </c>
      <c r="G1430" s="113">
        <v>595</v>
      </c>
      <c r="H1430" s="113">
        <v>590.1</v>
      </c>
      <c r="I1430" s="113">
        <v>386250</v>
      </c>
      <c r="J1430" s="113">
        <v>227156879.19999999</v>
      </c>
      <c r="K1430" s="115">
        <v>43525</v>
      </c>
      <c r="L1430" s="113">
        <v>12563</v>
      </c>
      <c r="M1430" s="113" t="s">
        <v>1611</v>
      </c>
      <c r="N1430" s="351"/>
    </row>
    <row r="1431" spans="1:14">
      <c r="A1431" s="113" t="s">
        <v>349</v>
      </c>
      <c r="B1431" s="113" t="s">
        <v>383</v>
      </c>
      <c r="C1431" s="113">
        <v>890</v>
      </c>
      <c r="D1431" s="113">
        <v>915</v>
      </c>
      <c r="E1431" s="113">
        <v>886</v>
      </c>
      <c r="F1431" s="113">
        <v>911.4</v>
      </c>
      <c r="G1431" s="113">
        <v>914</v>
      </c>
      <c r="H1431" s="113">
        <v>884.85</v>
      </c>
      <c r="I1431" s="113">
        <v>553424</v>
      </c>
      <c r="J1431" s="113">
        <v>500556197.64999998</v>
      </c>
      <c r="K1431" s="115">
        <v>43525</v>
      </c>
      <c r="L1431" s="113">
        <v>18565</v>
      </c>
      <c r="M1431" s="113" t="s">
        <v>1612</v>
      </c>
      <c r="N1431" s="351"/>
    </row>
    <row r="1432" spans="1:14">
      <c r="A1432" s="113" t="s">
        <v>147</v>
      </c>
      <c r="B1432" s="113" t="s">
        <v>383</v>
      </c>
      <c r="C1432" s="113">
        <v>194</v>
      </c>
      <c r="D1432" s="113">
        <v>197.85</v>
      </c>
      <c r="E1432" s="113">
        <v>193.2</v>
      </c>
      <c r="F1432" s="113">
        <v>197.3</v>
      </c>
      <c r="G1432" s="113">
        <v>197.45</v>
      </c>
      <c r="H1432" s="113">
        <v>193.7</v>
      </c>
      <c r="I1432" s="113">
        <v>1292085</v>
      </c>
      <c r="J1432" s="113">
        <v>253132976.30000001</v>
      </c>
      <c r="K1432" s="115">
        <v>43525</v>
      </c>
      <c r="L1432" s="113">
        <v>8856</v>
      </c>
      <c r="M1432" s="113" t="s">
        <v>1613</v>
      </c>
      <c r="N1432" s="351"/>
    </row>
    <row r="1433" spans="1:14">
      <c r="A1433" s="113" t="s">
        <v>1614</v>
      </c>
      <c r="B1433" s="113" t="s">
        <v>383</v>
      </c>
      <c r="C1433" s="113">
        <v>826.4</v>
      </c>
      <c r="D1433" s="113">
        <v>832</v>
      </c>
      <c r="E1433" s="113">
        <v>824</v>
      </c>
      <c r="F1433" s="113">
        <v>830.2</v>
      </c>
      <c r="G1433" s="113">
        <v>830.7</v>
      </c>
      <c r="H1433" s="113">
        <v>824.55</v>
      </c>
      <c r="I1433" s="113">
        <v>12235</v>
      </c>
      <c r="J1433" s="113">
        <v>10132537.35</v>
      </c>
      <c r="K1433" s="115">
        <v>43525</v>
      </c>
      <c r="L1433" s="113">
        <v>1226</v>
      </c>
      <c r="M1433" s="113" t="s">
        <v>1615</v>
      </c>
      <c r="N1433" s="351"/>
    </row>
    <row r="1434" spans="1:14">
      <c r="A1434" s="113" t="s">
        <v>1616</v>
      </c>
      <c r="B1434" s="113" t="s">
        <v>383</v>
      </c>
      <c r="C1434" s="113">
        <v>599.1</v>
      </c>
      <c r="D1434" s="113">
        <v>613.5</v>
      </c>
      <c r="E1434" s="113">
        <v>599.1</v>
      </c>
      <c r="F1434" s="113">
        <v>612.04999999999995</v>
      </c>
      <c r="G1434" s="113">
        <v>612</v>
      </c>
      <c r="H1434" s="113">
        <v>600.9</v>
      </c>
      <c r="I1434" s="113">
        <v>49099</v>
      </c>
      <c r="J1434" s="113">
        <v>29934115.300000001</v>
      </c>
      <c r="K1434" s="115">
        <v>43525</v>
      </c>
      <c r="L1434" s="113">
        <v>2203</v>
      </c>
      <c r="M1434" s="113" t="s">
        <v>1617</v>
      </c>
      <c r="N1434" s="351"/>
    </row>
    <row r="1435" spans="1:14">
      <c r="A1435" s="113" t="s">
        <v>148</v>
      </c>
      <c r="B1435" s="113" t="s">
        <v>383</v>
      </c>
      <c r="C1435" s="113">
        <v>178.65</v>
      </c>
      <c r="D1435" s="113">
        <v>184</v>
      </c>
      <c r="E1435" s="113">
        <v>177.35</v>
      </c>
      <c r="F1435" s="113">
        <v>180.3</v>
      </c>
      <c r="G1435" s="113">
        <v>180.05</v>
      </c>
      <c r="H1435" s="113">
        <v>177.45</v>
      </c>
      <c r="I1435" s="113">
        <v>20539919</v>
      </c>
      <c r="J1435" s="113">
        <v>3706346255.75</v>
      </c>
      <c r="K1435" s="115">
        <v>43525</v>
      </c>
      <c r="L1435" s="113">
        <v>118041</v>
      </c>
      <c r="M1435" s="113" t="s">
        <v>1618</v>
      </c>
      <c r="N1435" s="351"/>
    </row>
    <row r="1436" spans="1:14">
      <c r="A1436" s="113" t="s">
        <v>149</v>
      </c>
      <c r="B1436" s="113" t="s">
        <v>383</v>
      </c>
      <c r="C1436" s="113">
        <v>89.4</v>
      </c>
      <c r="D1436" s="113">
        <v>90.7</v>
      </c>
      <c r="E1436" s="113">
        <v>87.8</v>
      </c>
      <c r="F1436" s="113">
        <v>90.25</v>
      </c>
      <c r="G1436" s="113">
        <v>90</v>
      </c>
      <c r="H1436" s="113">
        <v>87.7</v>
      </c>
      <c r="I1436" s="113">
        <v>8598966</v>
      </c>
      <c r="J1436" s="113">
        <v>766715159</v>
      </c>
      <c r="K1436" s="115">
        <v>43525</v>
      </c>
      <c r="L1436" s="113">
        <v>36327</v>
      </c>
      <c r="M1436" s="113" t="s">
        <v>1619</v>
      </c>
      <c r="N1436" s="351"/>
    </row>
    <row r="1437" spans="1:14">
      <c r="A1437" s="113" t="s">
        <v>150</v>
      </c>
      <c r="B1437" s="113" t="s">
        <v>383</v>
      </c>
      <c r="C1437" s="113">
        <v>66</v>
      </c>
      <c r="D1437" s="113">
        <v>67.75</v>
      </c>
      <c r="E1437" s="113">
        <v>65.599999999999994</v>
      </c>
      <c r="F1437" s="113">
        <v>67.05</v>
      </c>
      <c r="G1437" s="113">
        <v>67.2</v>
      </c>
      <c r="H1437" s="113">
        <v>65.45</v>
      </c>
      <c r="I1437" s="113">
        <v>11001198</v>
      </c>
      <c r="J1437" s="113">
        <v>738063306</v>
      </c>
      <c r="K1437" s="115">
        <v>43525</v>
      </c>
      <c r="L1437" s="113">
        <v>21348</v>
      </c>
      <c r="M1437" s="113" t="s">
        <v>1620</v>
      </c>
      <c r="N1437" s="351"/>
    </row>
    <row r="1438" spans="1:14">
      <c r="A1438" s="113" t="s">
        <v>1621</v>
      </c>
      <c r="B1438" s="113" t="s">
        <v>383</v>
      </c>
      <c r="C1438" s="113">
        <v>713.65</v>
      </c>
      <c r="D1438" s="113">
        <v>726.3</v>
      </c>
      <c r="E1438" s="113">
        <v>713.65</v>
      </c>
      <c r="F1438" s="113">
        <v>717.8</v>
      </c>
      <c r="G1438" s="113">
        <v>717</v>
      </c>
      <c r="H1438" s="113">
        <v>711.75</v>
      </c>
      <c r="I1438" s="113">
        <v>45940</v>
      </c>
      <c r="J1438" s="113">
        <v>33078463.899999999</v>
      </c>
      <c r="K1438" s="115">
        <v>43525</v>
      </c>
      <c r="L1438" s="113">
        <v>1872</v>
      </c>
      <c r="M1438" s="113" t="s">
        <v>1622</v>
      </c>
      <c r="N1438" s="351"/>
    </row>
    <row r="1439" spans="1:14">
      <c r="A1439" s="113" t="s">
        <v>151</v>
      </c>
      <c r="B1439" s="113" t="s">
        <v>383</v>
      </c>
      <c r="C1439" s="113">
        <v>503.5</v>
      </c>
      <c r="D1439" s="113">
        <v>509.7</v>
      </c>
      <c r="E1439" s="113">
        <v>502</v>
      </c>
      <c r="F1439" s="113">
        <v>507.6</v>
      </c>
      <c r="G1439" s="113">
        <v>507.6</v>
      </c>
      <c r="H1439" s="113">
        <v>500.45</v>
      </c>
      <c r="I1439" s="113">
        <v>6672569</v>
      </c>
      <c r="J1439" s="113">
        <v>3380392882</v>
      </c>
      <c r="K1439" s="115">
        <v>43525</v>
      </c>
      <c r="L1439" s="113">
        <v>76965</v>
      </c>
      <c r="M1439" s="113" t="s">
        <v>1623</v>
      </c>
      <c r="N1439" s="351"/>
    </row>
    <row r="1440" spans="1:14">
      <c r="A1440" s="113" t="s">
        <v>3175</v>
      </c>
      <c r="B1440" s="113" t="s">
        <v>3181</v>
      </c>
      <c r="C1440" s="113">
        <v>27.75</v>
      </c>
      <c r="D1440" s="113">
        <v>28.7</v>
      </c>
      <c r="E1440" s="113">
        <v>27.3</v>
      </c>
      <c r="F1440" s="113">
        <v>28.7</v>
      </c>
      <c r="G1440" s="113">
        <v>28.7</v>
      </c>
      <c r="H1440" s="113">
        <v>27.35</v>
      </c>
      <c r="I1440" s="113">
        <v>651955</v>
      </c>
      <c r="J1440" s="113">
        <v>18473963.350000001</v>
      </c>
      <c r="K1440" s="115">
        <v>43525</v>
      </c>
      <c r="L1440" s="113">
        <v>1315</v>
      </c>
      <c r="M1440" s="113" t="s">
        <v>568</v>
      </c>
      <c r="N1440" s="351"/>
    </row>
    <row r="1441" spans="1:14">
      <c r="A1441" s="113" t="s">
        <v>1624</v>
      </c>
      <c r="B1441" s="113" t="s">
        <v>383</v>
      </c>
      <c r="C1441" s="113">
        <v>57.15</v>
      </c>
      <c r="D1441" s="113">
        <v>57.95</v>
      </c>
      <c r="E1441" s="113">
        <v>56.3</v>
      </c>
      <c r="F1441" s="113">
        <v>57.2</v>
      </c>
      <c r="G1441" s="113">
        <v>57.05</v>
      </c>
      <c r="H1441" s="113">
        <v>56.9</v>
      </c>
      <c r="I1441" s="113">
        <v>40539</v>
      </c>
      <c r="J1441" s="113">
        <v>2318672.7999999998</v>
      </c>
      <c r="K1441" s="115">
        <v>43525</v>
      </c>
      <c r="L1441" s="113">
        <v>418</v>
      </c>
      <c r="M1441" s="113" t="s">
        <v>1625</v>
      </c>
      <c r="N1441" s="351"/>
    </row>
    <row r="1442" spans="1:14">
      <c r="A1442" s="113" t="s">
        <v>324</v>
      </c>
      <c r="B1442" s="113" t="s">
        <v>383</v>
      </c>
      <c r="C1442" s="113">
        <v>281.05</v>
      </c>
      <c r="D1442" s="113">
        <v>285</v>
      </c>
      <c r="E1442" s="113">
        <v>280</v>
      </c>
      <c r="F1442" s="113">
        <v>281.10000000000002</v>
      </c>
      <c r="G1442" s="113">
        <v>280</v>
      </c>
      <c r="H1442" s="113">
        <v>281</v>
      </c>
      <c r="I1442" s="113">
        <v>9664</v>
      </c>
      <c r="J1442" s="113">
        <v>2725593.3</v>
      </c>
      <c r="K1442" s="115">
        <v>43525</v>
      </c>
      <c r="L1442" s="113">
        <v>621</v>
      </c>
      <c r="M1442" s="113" t="s">
        <v>1888</v>
      </c>
      <c r="N1442" s="351"/>
    </row>
    <row r="1443" spans="1:14">
      <c r="A1443" s="113" t="s">
        <v>3418</v>
      </c>
      <c r="B1443" s="113" t="s">
        <v>383</v>
      </c>
      <c r="C1443" s="113">
        <v>360</v>
      </c>
      <c r="D1443" s="113">
        <v>361.6</v>
      </c>
      <c r="E1443" s="113">
        <v>354.5</v>
      </c>
      <c r="F1443" s="113">
        <v>358.2</v>
      </c>
      <c r="G1443" s="113">
        <v>357.5</v>
      </c>
      <c r="H1443" s="113">
        <v>367.95</v>
      </c>
      <c r="I1443" s="113">
        <v>91</v>
      </c>
      <c r="J1443" s="113">
        <v>32611.3</v>
      </c>
      <c r="K1443" s="115">
        <v>43525</v>
      </c>
      <c r="L1443" s="113">
        <v>14</v>
      </c>
      <c r="M1443" s="113" t="s">
        <v>3419</v>
      </c>
      <c r="N1443" s="351"/>
    </row>
    <row r="1444" spans="1:14">
      <c r="A1444" s="113" t="s">
        <v>1979</v>
      </c>
      <c r="B1444" s="113" t="s">
        <v>383</v>
      </c>
      <c r="C1444" s="113">
        <v>648.9</v>
      </c>
      <c r="D1444" s="113">
        <v>653</v>
      </c>
      <c r="E1444" s="113">
        <v>633</v>
      </c>
      <c r="F1444" s="113">
        <v>647.29999999999995</v>
      </c>
      <c r="G1444" s="113">
        <v>653</v>
      </c>
      <c r="H1444" s="113">
        <v>641.9</v>
      </c>
      <c r="I1444" s="113">
        <v>6423</v>
      </c>
      <c r="J1444" s="113">
        <v>4147099.65</v>
      </c>
      <c r="K1444" s="115">
        <v>43525</v>
      </c>
      <c r="L1444" s="113">
        <v>475</v>
      </c>
      <c r="M1444" s="113" t="s">
        <v>1980</v>
      </c>
      <c r="N1444" s="351"/>
    </row>
    <row r="1445" spans="1:14">
      <c r="A1445" s="113" t="s">
        <v>1626</v>
      </c>
      <c r="B1445" s="113" t="s">
        <v>383</v>
      </c>
      <c r="C1445" s="113">
        <v>14.5</v>
      </c>
      <c r="D1445" s="113">
        <v>14.5</v>
      </c>
      <c r="E1445" s="113">
        <v>14</v>
      </c>
      <c r="F1445" s="113">
        <v>14.45</v>
      </c>
      <c r="G1445" s="113">
        <v>14.45</v>
      </c>
      <c r="H1445" s="113">
        <v>14</v>
      </c>
      <c r="I1445" s="113">
        <v>5129</v>
      </c>
      <c r="J1445" s="113">
        <v>72858.649999999994</v>
      </c>
      <c r="K1445" s="115">
        <v>43525</v>
      </c>
      <c r="L1445" s="113">
        <v>112</v>
      </c>
      <c r="M1445" s="113" t="s">
        <v>1627</v>
      </c>
      <c r="N1445" s="351"/>
    </row>
    <row r="1446" spans="1:14">
      <c r="A1446" s="113" t="s">
        <v>2759</v>
      </c>
      <c r="B1446" s="113" t="s">
        <v>383</v>
      </c>
      <c r="C1446" s="113">
        <v>851</v>
      </c>
      <c r="D1446" s="113">
        <v>858</v>
      </c>
      <c r="E1446" s="113">
        <v>801.7</v>
      </c>
      <c r="F1446" s="113">
        <v>809.5</v>
      </c>
      <c r="G1446" s="113">
        <v>803.8</v>
      </c>
      <c r="H1446" s="113">
        <v>844.65</v>
      </c>
      <c r="I1446" s="113">
        <v>201396</v>
      </c>
      <c r="J1446" s="113">
        <v>168522093.30000001</v>
      </c>
      <c r="K1446" s="115">
        <v>43525</v>
      </c>
      <c r="L1446" s="113">
        <v>5438</v>
      </c>
      <c r="M1446" s="113" t="s">
        <v>2760</v>
      </c>
      <c r="N1446" s="351"/>
    </row>
    <row r="1447" spans="1:14">
      <c r="A1447" s="113" t="s">
        <v>2224</v>
      </c>
      <c r="B1447" s="113" t="s">
        <v>383</v>
      </c>
      <c r="C1447" s="113">
        <v>372.35</v>
      </c>
      <c r="D1447" s="113">
        <v>372.35</v>
      </c>
      <c r="E1447" s="113">
        <v>363.7</v>
      </c>
      <c r="F1447" s="113">
        <v>368.1</v>
      </c>
      <c r="G1447" s="113">
        <v>370</v>
      </c>
      <c r="H1447" s="113">
        <v>363.65</v>
      </c>
      <c r="I1447" s="113">
        <v>415</v>
      </c>
      <c r="J1447" s="113">
        <v>152464.20000000001</v>
      </c>
      <c r="K1447" s="115">
        <v>43525</v>
      </c>
      <c r="L1447" s="113">
        <v>96</v>
      </c>
      <c r="M1447" s="113" t="s">
        <v>2225</v>
      </c>
      <c r="N1447" s="351"/>
    </row>
    <row r="1448" spans="1:14">
      <c r="A1448" s="113" t="s">
        <v>152</v>
      </c>
      <c r="B1448" s="113" t="s">
        <v>383</v>
      </c>
      <c r="C1448" s="113">
        <v>1995.05</v>
      </c>
      <c r="D1448" s="113">
        <v>2005</v>
      </c>
      <c r="E1448" s="113">
        <v>1980.35</v>
      </c>
      <c r="F1448" s="113">
        <v>1995.4</v>
      </c>
      <c r="G1448" s="113">
        <v>1995</v>
      </c>
      <c r="H1448" s="113">
        <v>1983.45</v>
      </c>
      <c r="I1448" s="113">
        <v>4148548</v>
      </c>
      <c r="J1448" s="113">
        <v>8271064290.3500004</v>
      </c>
      <c r="K1448" s="115">
        <v>43525</v>
      </c>
      <c r="L1448" s="113">
        <v>128204</v>
      </c>
      <c r="M1448" s="113" t="s">
        <v>1628</v>
      </c>
      <c r="N1448" s="351"/>
    </row>
    <row r="1449" spans="1:14">
      <c r="A1449" s="113" t="s">
        <v>1629</v>
      </c>
      <c r="B1449" s="113" t="s">
        <v>383</v>
      </c>
      <c r="C1449" s="113">
        <v>127.95</v>
      </c>
      <c r="D1449" s="113">
        <v>129.69999999999999</v>
      </c>
      <c r="E1449" s="113">
        <v>127</v>
      </c>
      <c r="F1449" s="113">
        <v>127.9</v>
      </c>
      <c r="G1449" s="113">
        <v>128</v>
      </c>
      <c r="H1449" s="113">
        <v>127.95</v>
      </c>
      <c r="I1449" s="113">
        <v>30920</v>
      </c>
      <c r="J1449" s="113">
        <v>3964529.7</v>
      </c>
      <c r="K1449" s="115">
        <v>43525</v>
      </c>
      <c r="L1449" s="113">
        <v>364</v>
      </c>
      <c r="M1449" s="113" t="s">
        <v>1630</v>
      </c>
      <c r="N1449" s="351"/>
    </row>
    <row r="1450" spans="1:14">
      <c r="A1450" s="113" t="s">
        <v>1631</v>
      </c>
      <c r="B1450" s="113" t="s">
        <v>383</v>
      </c>
      <c r="C1450" s="113">
        <v>2850</v>
      </c>
      <c r="D1450" s="113">
        <v>2897</v>
      </c>
      <c r="E1450" s="113">
        <v>2830</v>
      </c>
      <c r="F1450" s="113">
        <v>2855.65</v>
      </c>
      <c r="G1450" s="113">
        <v>2893.5</v>
      </c>
      <c r="H1450" s="113">
        <v>2852</v>
      </c>
      <c r="I1450" s="113">
        <v>12808</v>
      </c>
      <c r="J1450" s="113">
        <v>36723686.5</v>
      </c>
      <c r="K1450" s="115">
        <v>43525</v>
      </c>
      <c r="L1450" s="113">
        <v>4470</v>
      </c>
      <c r="M1450" s="113" t="s">
        <v>1632</v>
      </c>
      <c r="N1450" s="351"/>
    </row>
    <row r="1451" spans="1:14">
      <c r="A1451" s="113" t="s">
        <v>153</v>
      </c>
      <c r="B1451" s="113" t="s">
        <v>383</v>
      </c>
      <c r="C1451" s="113">
        <v>831</v>
      </c>
      <c r="D1451" s="113">
        <v>836.5</v>
      </c>
      <c r="E1451" s="113">
        <v>829.1</v>
      </c>
      <c r="F1451" s="113">
        <v>831.8</v>
      </c>
      <c r="G1451" s="113">
        <v>831</v>
      </c>
      <c r="H1451" s="113">
        <v>830.15</v>
      </c>
      <c r="I1451" s="113">
        <v>3820707</v>
      </c>
      <c r="J1451" s="113">
        <v>3179215948</v>
      </c>
      <c r="K1451" s="115">
        <v>43525</v>
      </c>
      <c r="L1451" s="113">
        <v>95357</v>
      </c>
      <c r="M1451" s="113" t="s">
        <v>1633</v>
      </c>
      <c r="N1451" s="351"/>
    </row>
    <row r="1452" spans="1:14">
      <c r="A1452" s="113" t="s">
        <v>3304</v>
      </c>
      <c r="B1452" s="113" t="s">
        <v>383</v>
      </c>
      <c r="C1452" s="113">
        <v>233.55</v>
      </c>
      <c r="D1452" s="113">
        <v>246.8</v>
      </c>
      <c r="E1452" s="113">
        <v>230.6</v>
      </c>
      <c r="F1452" s="113">
        <v>232.8</v>
      </c>
      <c r="G1452" s="113">
        <v>232.9</v>
      </c>
      <c r="H1452" s="113">
        <v>233.95</v>
      </c>
      <c r="I1452" s="113">
        <v>4051900</v>
      </c>
      <c r="J1452" s="113">
        <v>943249676.5</v>
      </c>
      <c r="K1452" s="115">
        <v>43525</v>
      </c>
      <c r="L1452" s="113">
        <v>912</v>
      </c>
      <c r="M1452" s="113" t="s">
        <v>3305</v>
      </c>
      <c r="N1452" s="351"/>
    </row>
    <row r="1453" spans="1:14">
      <c r="A1453" s="113" t="s">
        <v>2493</v>
      </c>
      <c r="B1453" s="113" t="s">
        <v>383</v>
      </c>
      <c r="C1453" s="113">
        <v>83.25</v>
      </c>
      <c r="D1453" s="113">
        <v>86.3</v>
      </c>
      <c r="E1453" s="113">
        <v>83</v>
      </c>
      <c r="F1453" s="113">
        <v>85.1</v>
      </c>
      <c r="G1453" s="113">
        <v>84</v>
      </c>
      <c r="H1453" s="113">
        <v>83.25</v>
      </c>
      <c r="I1453" s="113">
        <v>3150</v>
      </c>
      <c r="J1453" s="113">
        <v>266542.05</v>
      </c>
      <c r="K1453" s="115">
        <v>43525</v>
      </c>
      <c r="L1453" s="113">
        <v>91</v>
      </c>
      <c r="M1453" s="113" t="s">
        <v>2494</v>
      </c>
      <c r="N1453" s="351"/>
    </row>
    <row r="1454" spans="1:14">
      <c r="A1454" s="113" t="s">
        <v>2091</v>
      </c>
      <c r="B1454" s="113" t="s">
        <v>383</v>
      </c>
      <c r="C1454" s="113">
        <v>159</v>
      </c>
      <c r="D1454" s="113">
        <v>167</v>
      </c>
      <c r="E1454" s="113">
        <v>155.05000000000001</v>
      </c>
      <c r="F1454" s="113">
        <v>164.6</v>
      </c>
      <c r="G1454" s="113">
        <v>165.5</v>
      </c>
      <c r="H1454" s="113">
        <v>155.9</v>
      </c>
      <c r="I1454" s="113">
        <v>202204</v>
      </c>
      <c r="J1454" s="113">
        <v>33069975.800000001</v>
      </c>
      <c r="K1454" s="115">
        <v>43525</v>
      </c>
      <c r="L1454" s="113">
        <v>2533</v>
      </c>
      <c r="M1454" s="113" t="s">
        <v>2092</v>
      </c>
      <c r="N1454" s="351"/>
    </row>
    <row r="1455" spans="1:14">
      <c r="A1455" s="113" t="s">
        <v>2698</v>
      </c>
      <c r="B1455" s="113" t="s">
        <v>383</v>
      </c>
      <c r="C1455" s="113">
        <v>37.6</v>
      </c>
      <c r="D1455" s="113">
        <v>38.65</v>
      </c>
      <c r="E1455" s="113">
        <v>37.6</v>
      </c>
      <c r="F1455" s="113">
        <v>38.1</v>
      </c>
      <c r="G1455" s="113">
        <v>38.1</v>
      </c>
      <c r="H1455" s="113">
        <v>37.799999999999997</v>
      </c>
      <c r="I1455" s="113">
        <v>5645</v>
      </c>
      <c r="J1455" s="113">
        <v>216234.65</v>
      </c>
      <c r="K1455" s="115">
        <v>43525</v>
      </c>
      <c r="L1455" s="113">
        <v>77</v>
      </c>
      <c r="M1455" s="113" t="s">
        <v>2699</v>
      </c>
      <c r="N1455" s="351"/>
    </row>
    <row r="1456" spans="1:14">
      <c r="A1456" s="113" t="s">
        <v>1634</v>
      </c>
      <c r="B1456" s="113" t="s">
        <v>383</v>
      </c>
      <c r="C1456" s="113">
        <v>53.65</v>
      </c>
      <c r="D1456" s="113">
        <v>55.7</v>
      </c>
      <c r="E1456" s="113">
        <v>53.55</v>
      </c>
      <c r="F1456" s="113">
        <v>55</v>
      </c>
      <c r="G1456" s="113">
        <v>54.8</v>
      </c>
      <c r="H1456" s="113">
        <v>54.15</v>
      </c>
      <c r="I1456" s="113">
        <v>13796</v>
      </c>
      <c r="J1456" s="113">
        <v>756627.55</v>
      </c>
      <c r="K1456" s="115">
        <v>43525</v>
      </c>
      <c r="L1456" s="113">
        <v>104</v>
      </c>
      <c r="M1456" s="113" t="s">
        <v>1635</v>
      </c>
      <c r="N1456" s="351"/>
    </row>
    <row r="1457" spans="1:14">
      <c r="A1457" s="113" t="s">
        <v>2495</v>
      </c>
      <c r="B1457" s="113" t="s">
        <v>383</v>
      </c>
      <c r="C1457" s="113">
        <v>19.25</v>
      </c>
      <c r="D1457" s="113">
        <v>20.7</v>
      </c>
      <c r="E1457" s="113">
        <v>19.100000000000001</v>
      </c>
      <c r="F1457" s="113">
        <v>20.2</v>
      </c>
      <c r="G1457" s="113">
        <v>20.05</v>
      </c>
      <c r="H1457" s="113">
        <v>19.100000000000001</v>
      </c>
      <c r="I1457" s="113">
        <v>255051</v>
      </c>
      <c r="J1457" s="113">
        <v>5088170.45</v>
      </c>
      <c r="K1457" s="115">
        <v>43525</v>
      </c>
      <c r="L1457" s="113">
        <v>699</v>
      </c>
      <c r="M1457" s="113" t="s">
        <v>2496</v>
      </c>
      <c r="N1457" s="351"/>
    </row>
    <row r="1458" spans="1:14">
      <c r="A1458" s="113" t="s">
        <v>1636</v>
      </c>
      <c r="B1458" s="113" t="s">
        <v>383</v>
      </c>
      <c r="C1458" s="113">
        <v>59.95</v>
      </c>
      <c r="D1458" s="113">
        <v>60</v>
      </c>
      <c r="E1458" s="113">
        <v>58.4</v>
      </c>
      <c r="F1458" s="113">
        <v>59.65</v>
      </c>
      <c r="G1458" s="113">
        <v>59.45</v>
      </c>
      <c r="H1458" s="113">
        <v>59.05</v>
      </c>
      <c r="I1458" s="113">
        <v>110475</v>
      </c>
      <c r="J1458" s="113">
        <v>6576718.7000000002</v>
      </c>
      <c r="K1458" s="115">
        <v>43525</v>
      </c>
      <c r="L1458" s="113">
        <v>1168</v>
      </c>
      <c r="M1458" s="113" t="s">
        <v>1637</v>
      </c>
      <c r="N1458" s="351"/>
    </row>
    <row r="1459" spans="1:14">
      <c r="A1459" s="113" t="s">
        <v>1638</v>
      </c>
      <c r="B1459" s="113" t="s">
        <v>383</v>
      </c>
      <c r="C1459" s="113">
        <v>122.95</v>
      </c>
      <c r="D1459" s="113">
        <v>125</v>
      </c>
      <c r="E1459" s="113">
        <v>116.15</v>
      </c>
      <c r="F1459" s="113">
        <v>116.9</v>
      </c>
      <c r="G1459" s="113">
        <v>116.9</v>
      </c>
      <c r="H1459" s="113">
        <v>145.15</v>
      </c>
      <c r="I1459" s="113">
        <v>3063224</v>
      </c>
      <c r="J1459" s="113">
        <v>363626641.05000001</v>
      </c>
      <c r="K1459" s="115">
        <v>43525</v>
      </c>
      <c r="L1459" s="113">
        <v>18347</v>
      </c>
      <c r="M1459" s="113" t="s">
        <v>1639</v>
      </c>
      <c r="N1459" s="351"/>
    </row>
    <row r="1460" spans="1:14">
      <c r="A1460" s="113" t="s">
        <v>3150</v>
      </c>
      <c r="B1460" s="113" t="s">
        <v>383</v>
      </c>
      <c r="C1460" s="113">
        <v>4.7</v>
      </c>
      <c r="D1460" s="113">
        <v>4.7</v>
      </c>
      <c r="E1460" s="113">
        <v>4.5</v>
      </c>
      <c r="F1460" s="113">
        <v>4.55</v>
      </c>
      <c r="G1460" s="113">
        <v>4.5</v>
      </c>
      <c r="H1460" s="113">
        <v>4.45</v>
      </c>
      <c r="I1460" s="113">
        <v>1300</v>
      </c>
      <c r="J1460" s="113">
        <v>5907.6</v>
      </c>
      <c r="K1460" s="115">
        <v>43525</v>
      </c>
      <c r="L1460" s="113">
        <v>12</v>
      </c>
      <c r="M1460" s="113" t="s">
        <v>3151</v>
      </c>
      <c r="N1460" s="351"/>
    </row>
    <row r="1461" spans="1:14">
      <c r="A1461" s="113" t="s">
        <v>1640</v>
      </c>
      <c r="B1461" s="113" t="s">
        <v>383</v>
      </c>
      <c r="C1461" s="113">
        <v>12.4</v>
      </c>
      <c r="D1461" s="113">
        <v>13.1</v>
      </c>
      <c r="E1461" s="113">
        <v>12.4</v>
      </c>
      <c r="F1461" s="113">
        <v>12.8</v>
      </c>
      <c r="G1461" s="113">
        <v>12.75</v>
      </c>
      <c r="H1461" s="113">
        <v>12.5</v>
      </c>
      <c r="I1461" s="113">
        <v>15423</v>
      </c>
      <c r="J1461" s="113">
        <v>198465.85</v>
      </c>
      <c r="K1461" s="115">
        <v>43525</v>
      </c>
      <c r="L1461" s="113">
        <v>94</v>
      </c>
      <c r="M1461" s="113" t="s">
        <v>1641</v>
      </c>
      <c r="N1461" s="351"/>
    </row>
    <row r="1462" spans="1:14">
      <c r="A1462" s="113" t="s">
        <v>2252</v>
      </c>
      <c r="B1462" s="113" t="s">
        <v>383</v>
      </c>
      <c r="C1462" s="113">
        <v>322.55</v>
      </c>
      <c r="D1462" s="113">
        <v>322.8</v>
      </c>
      <c r="E1462" s="113">
        <v>315.2</v>
      </c>
      <c r="F1462" s="113">
        <v>321.35000000000002</v>
      </c>
      <c r="G1462" s="113">
        <v>321</v>
      </c>
      <c r="H1462" s="113">
        <v>315.05</v>
      </c>
      <c r="I1462" s="113">
        <v>954</v>
      </c>
      <c r="J1462" s="113">
        <v>305556.75</v>
      </c>
      <c r="K1462" s="115">
        <v>43525</v>
      </c>
      <c r="L1462" s="113">
        <v>71</v>
      </c>
      <c r="M1462" s="113" t="s">
        <v>2253</v>
      </c>
      <c r="N1462" s="351"/>
    </row>
    <row r="1463" spans="1:14">
      <c r="A1463" s="113" t="s">
        <v>2752</v>
      </c>
      <c r="B1463" s="113" t="s">
        <v>383</v>
      </c>
      <c r="C1463" s="113">
        <v>142.4</v>
      </c>
      <c r="D1463" s="113">
        <v>147.94999999999999</v>
      </c>
      <c r="E1463" s="113">
        <v>137.69999999999999</v>
      </c>
      <c r="F1463" s="113">
        <v>146.9</v>
      </c>
      <c r="G1463" s="113">
        <v>147.94999999999999</v>
      </c>
      <c r="H1463" s="113">
        <v>141</v>
      </c>
      <c r="I1463" s="113">
        <v>2195</v>
      </c>
      <c r="J1463" s="113">
        <v>313897.45</v>
      </c>
      <c r="K1463" s="115">
        <v>43525</v>
      </c>
      <c r="L1463" s="113">
        <v>47</v>
      </c>
      <c r="M1463" s="113" t="s">
        <v>2119</v>
      </c>
      <c r="N1463" s="351"/>
    </row>
    <row r="1464" spans="1:14">
      <c r="A1464" s="113" t="s">
        <v>1991</v>
      </c>
      <c r="B1464" s="113" t="s">
        <v>383</v>
      </c>
      <c r="C1464" s="113">
        <v>295.5</v>
      </c>
      <c r="D1464" s="113">
        <v>307.95</v>
      </c>
      <c r="E1464" s="113">
        <v>295</v>
      </c>
      <c r="F1464" s="113">
        <v>295</v>
      </c>
      <c r="G1464" s="113">
        <v>295</v>
      </c>
      <c r="H1464" s="113">
        <v>295.10000000000002</v>
      </c>
      <c r="I1464" s="113">
        <v>304</v>
      </c>
      <c r="J1464" s="113">
        <v>89821.95</v>
      </c>
      <c r="K1464" s="115">
        <v>43525</v>
      </c>
      <c r="L1464" s="113">
        <v>30</v>
      </c>
      <c r="M1464" s="113" t="s">
        <v>1992</v>
      </c>
      <c r="N1464" s="351"/>
    </row>
    <row r="1465" spans="1:14">
      <c r="A1465" s="113" t="s">
        <v>212</v>
      </c>
      <c r="B1465" s="113" t="s">
        <v>383</v>
      </c>
      <c r="C1465" s="113">
        <v>980.3</v>
      </c>
      <c r="D1465" s="113">
        <v>998</v>
      </c>
      <c r="E1465" s="113">
        <v>980.3</v>
      </c>
      <c r="F1465" s="113">
        <v>994.45</v>
      </c>
      <c r="G1465" s="113">
        <v>998</v>
      </c>
      <c r="H1465" s="113">
        <v>988.95</v>
      </c>
      <c r="I1465" s="113">
        <v>9463</v>
      </c>
      <c r="J1465" s="113">
        <v>9399269.1500000004</v>
      </c>
      <c r="K1465" s="115">
        <v>43525</v>
      </c>
      <c r="L1465" s="113">
        <v>1011</v>
      </c>
      <c r="M1465" s="113" t="s">
        <v>1642</v>
      </c>
      <c r="N1465" s="351"/>
    </row>
    <row r="1466" spans="1:14">
      <c r="A1466" s="113" t="s">
        <v>1643</v>
      </c>
      <c r="B1466" s="113" t="s">
        <v>3181</v>
      </c>
      <c r="C1466" s="113">
        <v>19</v>
      </c>
      <c r="D1466" s="113">
        <v>19.7</v>
      </c>
      <c r="E1466" s="113">
        <v>18.899999999999999</v>
      </c>
      <c r="F1466" s="113">
        <v>19.45</v>
      </c>
      <c r="G1466" s="113">
        <v>19.45</v>
      </c>
      <c r="H1466" s="113">
        <v>18.8</v>
      </c>
      <c r="I1466" s="113">
        <v>4280</v>
      </c>
      <c r="J1466" s="113">
        <v>82554.350000000006</v>
      </c>
      <c r="K1466" s="115">
        <v>43525</v>
      </c>
      <c r="L1466" s="113">
        <v>37</v>
      </c>
      <c r="M1466" s="113" t="s">
        <v>1644</v>
      </c>
      <c r="N1466" s="351"/>
    </row>
    <row r="1467" spans="1:14">
      <c r="A1467" s="113" t="s">
        <v>1645</v>
      </c>
      <c r="B1467" s="113" t="s">
        <v>383</v>
      </c>
      <c r="C1467" s="113">
        <v>212.7</v>
      </c>
      <c r="D1467" s="113">
        <v>215.9</v>
      </c>
      <c r="E1467" s="113">
        <v>210</v>
      </c>
      <c r="F1467" s="113">
        <v>214.9</v>
      </c>
      <c r="G1467" s="113">
        <v>215.15</v>
      </c>
      <c r="H1467" s="113">
        <v>211.65</v>
      </c>
      <c r="I1467" s="113">
        <v>228396</v>
      </c>
      <c r="J1467" s="113">
        <v>48741562</v>
      </c>
      <c r="K1467" s="115">
        <v>43525</v>
      </c>
      <c r="L1467" s="113">
        <v>4604</v>
      </c>
      <c r="M1467" s="113" t="s">
        <v>1646</v>
      </c>
      <c r="N1467" s="351"/>
    </row>
    <row r="1468" spans="1:14">
      <c r="A1468" s="113" t="s">
        <v>1647</v>
      </c>
      <c r="B1468" s="113" t="s">
        <v>383</v>
      </c>
      <c r="C1468" s="113">
        <v>524.75</v>
      </c>
      <c r="D1468" s="113">
        <v>527.9</v>
      </c>
      <c r="E1468" s="113">
        <v>518.9</v>
      </c>
      <c r="F1468" s="113">
        <v>521.79999999999995</v>
      </c>
      <c r="G1468" s="113">
        <v>523</v>
      </c>
      <c r="H1468" s="113">
        <v>526.95000000000005</v>
      </c>
      <c r="I1468" s="113">
        <v>30688</v>
      </c>
      <c r="J1468" s="113">
        <v>16065061.75</v>
      </c>
      <c r="K1468" s="115">
        <v>43525</v>
      </c>
      <c r="L1468" s="113">
        <v>2602</v>
      </c>
      <c r="M1468" s="113" t="s">
        <v>1648</v>
      </c>
      <c r="N1468" s="351"/>
    </row>
    <row r="1469" spans="1:14">
      <c r="A1469" s="113" t="s">
        <v>2497</v>
      </c>
      <c r="B1469" s="113" t="s">
        <v>383</v>
      </c>
      <c r="C1469" s="113">
        <v>14.8</v>
      </c>
      <c r="D1469" s="113">
        <v>15.1</v>
      </c>
      <c r="E1469" s="113">
        <v>14.6</v>
      </c>
      <c r="F1469" s="113">
        <v>14.95</v>
      </c>
      <c r="G1469" s="113">
        <v>15</v>
      </c>
      <c r="H1469" s="113">
        <v>14.7</v>
      </c>
      <c r="I1469" s="113">
        <v>120329</v>
      </c>
      <c r="J1469" s="113">
        <v>1780765.3</v>
      </c>
      <c r="K1469" s="115">
        <v>43525</v>
      </c>
      <c r="L1469" s="113">
        <v>192</v>
      </c>
      <c r="M1469" s="113" t="s">
        <v>2498</v>
      </c>
      <c r="N1469" s="351"/>
    </row>
    <row r="1470" spans="1:14">
      <c r="A1470" s="113" t="s">
        <v>1649</v>
      </c>
      <c r="B1470" s="113" t="s">
        <v>383</v>
      </c>
      <c r="C1470" s="113">
        <v>5029.95</v>
      </c>
      <c r="D1470" s="113">
        <v>5550</v>
      </c>
      <c r="E1470" s="113">
        <v>5000</v>
      </c>
      <c r="F1470" s="113">
        <v>5284.2</v>
      </c>
      <c r="G1470" s="113">
        <v>5270.05</v>
      </c>
      <c r="H1470" s="113">
        <v>4984.05</v>
      </c>
      <c r="I1470" s="113">
        <v>4039</v>
      </c>
      <c r="J1470" s="113">
        <v>21429236.25</v>
      </c>
      <c r="K1470" s="115">
        <v>43525</v>
      </c>
      <c r="L1470" s="113">
        <v>1755</v>
      </c>
      <c r="M1470" s="113" t="s">
        <v>1650</v>
      </c>
      <c r="N1470" s="351"/>
    </row>
    <row r="1471" spans="1:14">
      <c r="A1471" s="113" t="s">
        <v>2217</v>
      </c>
      <c r="B1471" s="113" t="s">
        <v>383</v>
      </c>
      <c r="C1471" s="113">
        <v>442.95</v>
      </c>
      <c r="D1471" s="113">
        <v>457.95</v>
      </c>
      <c r="E1471" s="113">
        <v>437.4</v>
      </c>
      <c r="F1471" s="113">
        <v>452.7</v>
      </c>
      <c r="G1471" s="113">
        <v>445.5</v>
      </c>
      <c r="H1471" s="113">
        <v>438.1</v>
      </c>
      <c r="I1471" s="113">
        <v>22989</v>
      </c>
      <c r="J1471" s="113">
        <v>10194978.449999999</v>
      </c>
      <c r="K1471" s="115">
        <v>43525</v>
      </c>
      <c r="L1471" s="113">
        <v>2100</v>
      </c>
      <c r="M1471" s="113" t="s">
        <v>2218</v>
      </c>
      <c r="N1471" s="351"/>
    </row>
    <row r="1472" spans="1:14">
      <c r="A1472" s="113" t="s">
        <v>1651</v>
      </c>
      <c r="B1472" s="113" t="s">
        <v>383</v>
      </c>
      <c r="C1472" s="113">
        <v>518.04999999999995</v>
      </c>
      <c r="D1472" s="113">
        <v>524.20000000000005</v>
      </c>
      <c r="E1472" s="113">
        <v>512.5</v>
      </c>
      <c r="F1472" s="113">
        <v>519.9</v>
      </c>
      <c r="G1472" s="113">
        <v>520</v>
      </c>
      <c r="H1472" s="113">
        <v>516.9</v>
      </c>
      <c r="I1472" s="113">
        <v>5241</v>
      </c>
      <c r="J1472" s="113">
        <v>2723613.9</v>
      </c>
      <c r="K1472" s="115">
        <v>43525</v>
      </c>
      <c r="L1472" s="113">
        <v>325</v>
      </c>
      <c r="M1472" s="113" t="s">
        <v>1652</v>
      </c>
      <c r="N1472" s="351"/>
    </row>
    <row r="1473" spans="1:14">
      <c r="A1473" s="113" t="s">
        <v>2304</v>
      </c>
      <c r="B1473" s="113" t="s">
        <v>383</v>
      </c>
      <c r="C1473" s="113">
        <v>360.25</v>
      </c>
      <c r="D1473" s="113">
        <v>370</v>
      </c>
      <c r="E1473" s="113">
        <v>356.45</v>
      </c>
      <c r="F1473" s="113">
        <v>366.05</v>
      </c>
      <c r="G1473" s="113">
        <v>368</v>
      </c>
      <c r="H1473" s="113">
        <v>358</v>
      </c>
      <c r="I1473" s="113">
        <v>92508</v>
      </c>
      <c r="J1473" s="113">
        <v>33758674.75</v>
      </c>
      <c r="K1473" s="115">
        <v>43525</v>
      </c>
      <c r="L1473" s="113">
        <v>1947</v>
      </c>
      <c r="M1473" s="113" t="s">
        <v>2305</v>
      </c>
      <c r="N1473" s="351"/>
    </row>
    <row r="1474" spans="1:14">
      <c r="A1474" s="113" t="s">
        <v>2732</v>
      </c>
      <c r="B1474" s="113" t="s">
        <v>383</v>
      </c>
      <c r="C1474" s="113">
        <v>15.9</v>
      </c>
      <c r="D1474" s="113">
        <v>15.9</v>
      </c>
      <c r="E1474" s="113">
        <v>15.8</v>
      </c>
      <c r="F1474" s="113">
        <v>15.9</v>
      </c>
      <c r="G1474" s="113">
        <v>15.9</v>
      </c>
      <c r="H1474" s="113">
        <v>15.15</v>
      </c>
      <c r="I1474" s="113">
        <v>9798</v>
      </c>
      <c r="J1474" s="113">
        <v>155676.9</v>
      </c>
      <c r="K1474" s="115">
        <v>43525</v>
      </c>
      <c r="L1474" s="113">
        <v>67</v>
      </c>
      <c r="M1474" s="113" t="s">
        <v>2733</v>
      </c>
      <c r="N1474" s="351"/>
    </row>
    <row r="1475" spans="1:14">
      <c r="A1475" s="113" t="s">
        <v>1653</v>
      </c>
      <c r="B1475" s="113" t="s">
        <v>383</v>
      </c>
      <c r="C1475" s="113">
        <v>232.45</v>
      </c>
      <c r="D1475" s="113">
        <v>244</v>
      </c>
      <c r="E1475" s="113">
        <v>230</v>
      </c>
      <c r="F1475" s="113">
        <v>241.8</v>
      </c>
      <c r="G1475" s="113">
        <v>240</v>
      </c>
      <c r="H1475" s="113">
        <v>230.6</v>
      </c>
      <c r="I1475" s="113">
        <v>2585</v>
      </c>
      <c r="J1475" s="113">
        <v>615461.9</v>
      </c>
      <c r="K1475" s="115">
        <v>43525</v>
      </c>
      <c r="L1475" s="113">
        <v>226</v>
      </c>
      <c r="M1475" s="113" t="s">
        <v>1654</v>
      </c>
      <c r="N1475" s="351"/>
    </row>
    <row r="1476" spans="1:14">
      <c r="A1476" s="113" t="s">
        <v>1655</v>
      </c>
      <c r="B1476" s="113" t="s">
        <v>383</v>
      </c>
      <c r="C1476" s="113">
        <v>89.6</v>
      </c>
      <c r="D1476" s="113">
        <v>91.45</v>
      </c>
      <c r="E1476" s="113">
        <v>88.75</v>
      </c>
      <c r="F1476" s="113">
        <v>89.65</v>
      </c>
      <c r="G1476" s="113">
        <v>89.6</v>
      </c>
      <c r="H1476" s="113">
        <v>88.35</v>
      </c>
      <c r="I1476" s="113">
        <v>194111</v>
      </c>
      <c r="J1476" s="113">
        <v>17484876.050000001</v>
      </c>
      <c r="K1476" s="115">
        <v>43525</v>
      </c>
      <c r="L1476" s="113">
        <v>1934</v>
      </c>
      <c r="M1476" s="113" t="s">
        <v>1656</v>
      </c>
      <c r="N1476" s="351"/>
    </row>
    <row r="1477" spans="1:14">
      <c r="A1477" s="113" t="s">
        <v>1657</v>
      </c>
      <c r="B1477" s="113" t="s">
        <v>383</v>
      </c>
      <c r="C1477" s="113">
        <v>570.5</v>
      </c>
      <c r="D1477" s="113">
        <v>576.20000000000005</v>
      </c>
      <c r="E1477" s="113">
        <v>565</v>
      </c>
      <c r="F1477" s="113">
        <v>568.04999999999995</v>
      </c>
      <c r="G1477" s="113">
        <v>567.29999999999995</v>
      </c>
      <c r="H1477" s="113">
        <v>570.5</v>
      </c>
      <c r="I1477" s="113">
        <v>4657</v>
      </c>
      <c r="J1477" s="113">
        <v>2650262.2000000002</v>
      </c>
      <c r="K1477" s="115">
        <v>43525</v>
      </c>
      <c r="L1477" s="113">
        <v>362</v>
      </c>
      <c r="M1477" s="113" t="s">
        <v>1658</v>
      </c>
      <c r="N1477" s="351"/>
    </row>
    <row r="1478" spans="1:14">
      <c r="A1478" s="113" t="s">
        <v>1659</v>
      </c>
      <c r="B1478" s="113" t="s">
        <v>383</v>
      </c>
      <c r="C1478" s="113">
        <v>137.80000000000001</v>
      </c>
      <c r="D1478" s="113">
        <v>142</v>
      </c>
      <c r="E1478" s="113">
        <v>137.75</v>
      </c>
      <c r="F1478" s="113">
        <v>141.05000000000001</v>
      </c>
      <c r="G1478" s="113">
        <v>140.44999999999999</v>
      </c>
      <c r="H1478" s="113">
        <v>136.65</v>
      </c>
      <c r="I1478" s="113">
        <v>429520</v>
      </c>
      <c r="J1478" s="113">
        <v>60090369</v>
      </c>
      <c r="K1478" s="115">
        <v>43525</v>
      </c>
      <c r="L1478" s="113">
        <v>5841</v>
      </c>
      <c r="M1478" s="113" t="s">
        <v>1660</v>
      </c>
      <c r="N1478" s="351"/>
    </row>
    <row r="1479" spans="1:14">
      <c r="A1479" s="113" t="s">
        <v>2499</v>
      </c>
      <c r="B1479" s="113" t="s">
        <v>383</v>
      </c>
      <c r="C1479" s="113">
        <v>61.55</v>
      </c>
      <c r="D1479" s="113">
        <v>62.3</v>
      </c>
      <c r="E1479" s="113">
        <v>60.75</v>
      </c>
      <c r="F1479" s="113">
        <v>61.15</v>
      </c>
      <c r="G1479" s="113">
        <v>61</v>
      </c>
      <c r="H1479" s="113">
        <v>60.55</v>
      </c>
      <c r="I1479" s="113">
        <v>10980</v>
      </c>
      <c r="J1479" s="113">
        <v>673040.5</v>
      </c>
      <c r="K1479" s="115">
        <v>43525</v>
      </c>
      <c r="L1479" s="113">
        <v>20</v>
      </c>
      <c r="M1479" s="113" t="s">
        <v>2500</v>
      </c>
      <c r="N1479" s="351"/>
    </row>
    <row r="1480" spans="1:14">
      <c r="A1480" s="113" t="s">
        <v>1661</v>
      </c>
      <c r="B1480" s="113" t="s">
        <v>383</v>
      </c>
      <c r="C1480" s="113">
        <v>77.400000000000006</v>
      </c>
      <c r="D1480" s="113">
        <v>81.95</v>
      </c>
      <c r="E1480" s="113">
        <v>76.2</v>
      </c>
      <c r="F1480" s="113">
        <v>81.849999999999994</v>
      </c>
      <c r="G1480" s="113">
        <v>81.95</v>
      </c>
      <c r="H1480" s="113">
        <v>74.5</v>
      </c>
      <c r="I1480" s="113">
        <v>727025</v>
      </c>
      <c r="J1480" s="113">
        <v>57892294.75</v>
      </c>
      <c r="K1480" s="115">
        <v>43525</v>
      </c>
      <c r="L1480" s="113">
        <v>4824</v>
      </c>
      <c r="M1480" s="113" t="s">
        <v>2770</v>
      </c>
      <c r="N1480" s="351"/>
    </row>
    <row r="1481" spans="1:14">
      <c r="A1481" s="113" t="s">
        <v>154</v>
      </c>
      <c r="B1481" s="113" t="s">
        <v>383</v>
      </c>
      <c r="C1481" s="113">
        <v>1031.9000000000001</v>
      </c>
      <c r="D1481" s="113">
        <v>1036</v>
      </c>
      <c r="E1481" s="113">
        <v>1017.1</v>
      </c>
      <c r="F1481" s="113">
        <v>1021.35</v>
      </c>
      <c r="G1481" s="113">
        <v>1022</v>
      </c>
      <c r="H1481" s="113">
        <v>1025.2</v>
      </c>
      <c r="I1481" s="113">
        <v>1967656</v>
      </c>
      <c r="J1481" s="113">
        <v>2013213677.75</v>
      </c>
      <c r="K1481" s="115">
        <v>43525</v>
      </c>
      <c r="L1481" s="113">
        <v>63271</v>
      </c>
      <c r="M1481" s="113" t="s">
        <v>1662</v>
      </c>
      <c r="N1481" s="351"/>
    </row>
    <row r="1482" spans="1:14">
      <c r="A1482" s="113" t="s">
        <v>1976</v>
      </c>
      <c r="B1482" s="113" t="s">
        <v>383</v>
      </c>
      <c r="C1482" s="113">
        <v>30.7</v>
      </c>
      <c r="D1482" s="113">
        <v>31</v>
      </c>
      <c r="E1482" s="113">
        <v>29</v>
      </c>
      <c r="F1482" s="113">
        <v>30.7</v>
      </c>
      <c r="G1482" s="113">
        <v>30.95</v>
      </c>
      <c r="H1482" s="113">
        <v>29.15</v>
      </c>
      <c r="I1482" s="113">
        <v>14868</v>
      </c>
      <c r="J1482" s="113">
        <v>450442.9</v>
      </c>
      <c r="K1482" s="115">
        <v>43525</v>
      </c>
      <c r="L1482" s="113">
        <v>146</v>
      </c>
      <c r="M1482" s="113" t="s">
        <v>1977</v>
      </c>
      <c r="N1482" s="351"/>
    </row>
    <row r="1483" spans="1:14">
      <c r="A1483" s="113" t="s">
        <v>1663</v>
      </c>
      <c r="B1483" s="113" t="s">
        <v>383</v>
      </c>
      <c r="C1483" s="113">
        <v>31.85</v>
      </c>
      <c r="D1483" s="113">
        <v>34</v>
      </c>
      <c r="E1483" s="113">
        <v>31.85</v>
      </c>
      <c r="F1483" s="113">
        <v>33.9</v>
      </c>
      <c r="G1483" s="113">
        <v>33.799999999999997</v>
      </c>
      <c r="H1483" s="113">
        <v>32.1</v>
      </c>
      <c r="I1483" s="113">
        <v>149305</v>
      </c>
      <c r="J1483" s="113">
        <v>4979364.6500000004</v>
      </c>
      <c r="K1483" s="115">
        <v>43525</v>
      </c>
      <c r="L1483" s="113">
        <v>809</v>
      </c>
      <c r="M1483" s="113" t="s">
        <v>1664</v>
      </c>
      <c r="N1483" s="351"/>
    </row>
    <row r="1484" spans="1:14">
      <c r="A1484" s="113" t="s">
        <v>1665</v>
      </c>
      <c r="B1484" s="113" t="s">
        <v>383</v>
      </c>
      <c r="C1484" s="113">
        <v>189.55</v>
      </c>
      <c r="D1484" s="113">
        <v>199</v>
      </c>
      <c r="E1484" s="113">
        <v>188.4</v>
      </c>
      <c r="F1484" s="113">
        <v>197.9</v>
      </c>
      <c r="G1484" s="113">
        <v>199</v>
      </c>
      <c r="H1484" s="113">
        <v>187.6</v>
      </c>
      <c r="I1484" s="113">
        <v>234070</v>
      </c>
      <c r="J1484" s="113">
        <v>45628166.299999997</v>
      </c>
      <c r="K1484" s="115">
        <v>43525</v>
      </c>
      <c r="L1484" s="113">
        <v>4454</v>
      </c>
      <c r="M1484" s="113" t="s">
        <v>1666</v>
      </c>
      <c r="N1484" s="351"/>
    </row>
    <row r="1485" spans="1:14">
      <c r="A1485" s="113" t="s">
        <v>3641</v>
      </c>
      <c r="B1485" s="113" t="s">
        <v>3181</v>
      </c>
      <c r="C1485" s="113">
        <v>1.3</v>
      </c>
      <c r="D1485" s="113">
        <v>1.3</v>
      </c>
      <c r="E1485" s="113">
        <v>1.3</v>
      </c>
      <c r="F1485" s="113">
        <v>1.3</v>
      </c>
      <c r="G1485" s="113">
        <v>1.3</v>
      </c>
      <c r="H1485" s="113">
        <v>1.3</v>
      </c>
      <c r="I1485" s="113">
        <v>126</v>
      </c>
      <c r="J1485" s="113">
        <v>163.80000000000001</v>
      </c>
      <c r="K1485" s="115">
        <v>43525</v>
      </c>
      <c r="L1485" s="113">
        <v>5</v>
      </c>
      <c r="M1485" s="113" t="s">
        <v>3642</v>
      </c>
      <c r="N1485" s="351"/>
    </row>
    <row r="1486" spans="1:14">
      <c r="A1486" s="113" t="s">
        <v>1667</v>
      </c>
      <c r="B1486" s="113" t="s">
        <v>383</v>
      </c>
      <c r="C1486" s="113">
        <v>49.95</v>
      </c>
      <c r="D1486" s="113">
        <v>50</v>
      </c>
      <c r="E1486" s="113">
        <v>49</v>
      </c>
      <c r="F1486" s="113">
        <v>49.75</v>
      </c>
      <c r="G1486" s="113">
        <v>49.6</v>
      </c>
      <c r="H1486" s="113">
        <v>49.5</v>
      </c>
      <c r="I1486" s="113">
        <v>18539</v>
      </c>
      <c r="J1486" s="113">
        <v>916954.65</v>
      </c>
      <c r="K1486" s="115">
        <v>43525</v>
      </c>
      <c r="L1486" s="113">
        <v>48</v>
      </c>
      <c r="M1486" s="113" t="s">
        <v>1668</v>
      </c>
      <c r="N1486" s="351"/>
    </row>
    <row r="1487" spans="1:14">
      <c r="A1487" s="113" t="s">
        <v>213</v>
      </c>
      <c r="B1487" s="113" t="s">
        <v>383</v>
      </c>
      <c r="C1487" s="113">
        <v>1798</v>
      </c>
      <c r="D1487" s="113">
        <v>1809.5</v>
      </c>
      <c r="E1487" s="113">
        <v>1775</v>
      </c>
      <c r="F1487" s="113">
        <v>1785.8</v>
      </c>
      <c r="G1487" s="113">
        <v>1788</v>
      </c>
      <c r="H1487" s="113">
        <v>1801.95</v>
      </c>
      <c r="I1487" s="113">
        <v>269906</v>
      </c>
      <c r="J1487" s="113">
        <v>483056547.80000001</v>
      </c>
      <c r="K1487" s="115">
        <v>43525</v>
      </c>
      <c r="L1487" s="113">
        <v>21182</v>
      </c>
      <c r="M1487" s="113" t="s">
        <v>1669</v>
      </c>
      <c r="N1487" s="351"/>
    </row>
    <row r="1488" spans="1:14">
      <c r="A1488" s="113" t="s">
        <v>214</v>
      </c>
      <c r="B1488" s="113" t="s">
        <v>383</v>
      </c>
      <c r="C1488" s="113">
        <v>244.9</v>
      </c>
      <c r="D1488" s="113">
        <v>247.85</v>
      </c>
      <c r="E1488" s="113">
        <v>242.95</v>
      </c>
      <c r="F1488" s="113">
        <v>245.45</v>
      </c>
      <c r="G1488" s="113">
        <v>245.25</v>
      </c>
      <c r="H1488" s="113">
        <v>242.95</v>
      </c>
      <c r="I1488" s="113">
        <v>681309</v>
      </c>
      <c r="J1488" s="113">
        <v>167509923.59999999</v>
      </c>
      <c r="K1488" s="115">
        <v>43525</v>
      </c>
      <c r="L1488" s="113">
        <v>7735</v>
      </c>
      <c r="M1488" s="113" t="s">
        <v>1670</v>
      </c>
      <c r="N1488" s="351"/>
    </row>
    <row r="1489" spans="1:14">
      <c r="A1489" s="113" t="s">
        <v>1671</v>
      </c>
      <c r="B1489" s="113" t="s">
        <v>383</v>
      </c>
      <c r="C1489" s="113">
        <v>131.55000000000001</v>
      </c>
      <c r="D1489" s="113">
        <v>134</v>
      </c>
      <c r="E1489" s="113">
        <v>130</v>
      </c>
      <c r="F1489" s="113">
        <v>133.19999999999999</v>
      </c>
      <c r="G1489" s="113">
        <v>133.94999999999999</v>
      </c>
      <c r="H1489" s="113">
        <v>131.6</v>
      </c>
      <c r="I1489" s="113">
        <v>6047</v>
      </c>
      <c r="J1489" s="113">
        <v>800735.2</v>
      </c>
      <c r="K1489" s="115">
        <v>43525</v>
      </c>
      <c r="L1489" s="113">
        <v>212</v>
      </c>
      <c r="M1489" s="113" t="s">
        <v>1672</v>
      </c>
      <c r="N1489" s="351"/>
    </row>
    <row r="1490" spans="1:14">
      <c r="A1490" s="113" t="s">
        <v>3306</v>
      </c>
      <c r="B1490" s="113" t="s">
        <v>383</v>
      </c>
      <c r="C1490" s="113">
        <v>4.2</v>
      </c>
      <c r="D1490" s="113">
        <v>4.3499999999999996</v>
      </c>
      <c r="E1490" s="113">
        <v>4.2</v>
      </c>
      <c r="F1490" s="113">
        <v>4.25</v>
      </c>
      <c r="G1490" s="113">
        <v>4.3499999999999996</v>
      </c>
      <c r="H1490" s="113">
        <v>4.2</v>
      </c>
      <c r="I1490" s="113">
        <v>2965</v>
      </c>
      <c r="J1490" s="113">
        <v>12765.5</v>
      </c>
      <c r="K1490" s="115">
        <v>43525</v>
      </c>
      <c r="L1490" s="113">
        <v>22</v>
      </c>
      <c r="M1490" s="113" t="s">
        <v>3307</v>
      </c>
      <c r="N1490" s="351"/>
    </row>
    <row r="1491" spans="1:14">
      <c r="A1491" s="113" t="s">
        <v>3340</v>
      </c>
      <c r="B1491" s="113" t="s">
        <v>383</v>
      </c>
      <c r="C1491" s="113">
        <v>30.25</v>
      </c>
      <c r="D1491" s="113">
        <v>30.25</v>
      </c>
      <c r="E1491" s="113">
        <v>28.45</v>
      </c>
      <c r="F1491" s="113">
        <v>28.6</v>
      </c>
      <c r="G1491" s="113">
        <v>28.6</v>
      </c>
      <c r="H1491" s="113">
        <v>28.85</v>
      </c>
      <c r="I1491" s="113">
        <v>14799</v>
      </c>
      <c r="J1491" s="113">
        <v>427932.15</v>
      </c>
      <c r="K1491" s="115">
        <v>43525</v>
      </c>
      <c r="L1491" s="113">
        <v>57</v>
      </c>
      <c r="M1491" s="113" t="s">
        <v>3341</v>
      </c>
      <c r="N1491" s="351"/>
    </row>
    <row r="1492" spans="1:14">
      <c r="A1492" s="113" t="s">
        <v>1673</v>
      </c>
      <c r="B1492" s="113" t="s">
        <v>383</v>
      </c>
      <c r="C1492" s="113">
        <v>328</v>
      </c>
      <c r="D1492" s="113">
        <v>338.5</v>
      </c>
      <c r="E1492" s="113">
        <v>323.89999999999998</v>
      </c>
      <c r="F1492" s="113">
        <v>336.5</v>
      </c>
      <c r="G1492" s="113">
        <v>334.9</v>
      </c>
      <c r="H1492" s="113">
        <v>324.95</v>
      </c>
      <c r="I1492" s="113">
        <v>51243</v>
      </c>
      <c r="J1492" s="113">
        <v>16965327.649999999</v>
      </c>
      <c r="K1492" s="115">
        <v>43525</v>
      </c>
      <c r="L1492" s="113">
        <v>2262</v>
      </c>
      <c r="M1492" s="113" t="s">
        <v>1892</v>
      </c>
      <c r="N1492" s="351"/>
    </row>
    <row r="1493" spans="1:14">
      <c r="A1493" s="113" t="s">
        <v>2501</v>
      </c>
      <c r="B1493" s="113" t="s">
        <v>383</v>
      </c>
      <c r="C1493" s="113">
        <v>101.65</v>
      </c>
      <c r="D1493" s="113">
        <v>106.95</v>
      </c>
      <c r="E1493" s="113">
        <v>101.05</v>
      </c>
      <c r="F1493" s="113">
        <v>105.3</v>
      </c>
      <c r="G1493" s="113">
        <v>106.95</v>
      </c>
      <c r="H1493" s="113">
        <v>100.75</v>
      </c>
      <c r="I1493" s="113">
        <v>24191</v>
      </c>
      <c r="J1493" s="113">
        <v>2529768.0499999998</v>
      </c>
      <c r="K1493" s="115">
        <v>43525</v>
      </c>
      <c r="L1493" s="113">
        <v>678</v>
      </c>
      <c r="M1493" s="113" t="s">
        <v>2502</v>
      </c>
      <c r="N1493" s="351"/>
    </row>
    <row r="1494" spans="1:14">
      <c r="A1494" s="113" t="s">
        <v>1674</v>
      </c>
      <c r="B1494" s="113" t="s">
        <v>383</v>
      </c>
      <c r="C1494" s="113">
        <v>60.8</v>
      </c>
      <c r="D1494" s="113">
        <v>62.8</v>
      </c>
      <c r="E1494" s="113">
        <v>60.8</v>
      </c>
      <c r="F1494" s="113">
        <v>62.35</v>
      </c>
      <c r="G1494" s="113">
        <v>62.45</v>
      </c>
      <c r="H1494" s="113">
        <v>60.45</v>
      </c>
      <c r="I1494" s="113">
        <v>484563</v>
      </c>
      <c r="J1494" s="113">
        <v>30070036.850000001</v>
      </c>
      <c r="K1494" s="115">
        <v>43525</v>
      </c>
      <c r="L1494" s="113">
        <v>2801</v>
      </c>
      <c r="M1494" s="113" t="s">
        <v>1675</v>
      </c>
      <c r="N1494" s="351"/>
    </row>
    <row r="1495" spans="1:14">
      <c r="A1495" s="113" t="s">
        <v>2172</v>
      </c>
      <c r="B1495" s="113" t="s">
        <v>383</v>
      </c>
      <c r="C1495" s="113">
        <v>68.7</v>
      </c>
      <c r="D1495" s="113">
        <v>73.45</v>
      </c>
      <c r="E1495" s="113">
        <v>68.650000000000006</v>
      </c>
      <c r="F1495" s="113">
        <v>72.45</v>
      </c>
      <c r="G1495" s="113">
        <v>72.95</v>
      </c>
      <c r="H1495" s="113">
        <v>68.400000000000006</v>
      </c>
      <c r="I1495" s="113">
        <v>59540</v>
      </c>
      <c r="J1495" s="113">
        <v>4281204.55</v>
      </c>
      <c r="K1495" s="115">
        <v>43525</v>
      </c>
      <c r="L1495" s="113">
        <v>766</v>
      </c>
      <c r="M1495" s="113" t="s">
        <v>2173</v>
      </c>
      <c r="N1495" s="351"/>
    </row>
    <row r="1496" spans="1:14">
      <c r="A1496" s="113" t="s">
        <v>1676</v>
      </c>
      <c r="B1496" s="113" t="s">
        <v>383</v>
      </c>
      <c r="C1496" s="113">
        <v>11.1</v>
      </c>
      <c r="D1496" s="113">
        <v>13.35</v>
      </c>
      <c r="E1496" s="113">
        <v>11</v>
      </c>
      <c r="F1496" s="113">
        <v>13.35</v>
      </c>
      <c r="G1496" s="113">
        <v>13.35</v>
      </c>
      <c r="H1496" s="113">
        <v>11.15</v>
      </c>
      <c r="I1496" s="113">
        <v>360860</v>
      </c>
      <c r="J1496" s="113">
        <v>4705992.95</v>
      </c>
      <c r="K1496" s="115">
        <v>43525</v>
      </c>
      <c r="L1496" s="113">
        <v>949</v>
      </c>
      <c r="M1496" s="113" t="s">
        <v>2201</v>
      </c>
      <c r="N1496" s="351"/>
    </row>
    <row r="1497" spans="1:14">
      <c r="A1497" s="113" t="s">
        <v>374</v>
      </c>
      <c r="B1497" s="113" t="s">
        <v>383</v>
      </c>
      <c r="C1497" s="113">
        <v>102.35</v>
      </c>
      <c r="D1497" s="113">
        <v>105.35</v>
      </c>
      <c r="E1497" s="113">
        <v>102</v>
      </c>
      <c r="F1497" s="113">
        <v>104.35</v>
      </c>
      <c r="G1497" s="113">
        <v>105.35</v>
      </c>
      <c r="H1497" s="113">
        <v>102.15</v>
      </c>
      <c r="I1497" s="113">
        <v>4663</v>
      </c>
      <c r="J1497" s="113">
        <v>481744</v>
      </c>
      <c r="K1497" s="115">
        <v>43525</v>
      </c>
      <c r="L1497" s="113">
        <v>152</v>
      </c>
      <c r="M1497" s="113" t="s">
        <v>1677</v>
      </c>
      <c r="N1497" s="351"/>
    </row>
    <row r="1498" spans="1:14">
      <c r="A1498" s="113" t="s">
        <v>1678</v>
      </c>
      <c r="B1498" s="113" t="s">
        <v>383</v>
      </c>
      <c r="C1498" s="113">
        <v>57</v>
      </c>
      <c r="D1498" s="113">
        <v>59.5</v>
      </c>
      <c r="E1498" s="113">
        <v>57</v>
      </c>
      <c r="F1498" s="113">
        <v>57.95</v>
      </c>
      <c r="G1498" s="113">
        <v>58.1</v>
      </c>
      <c r="H1498" s="113">
        <v>55</v>
      </c>
      <c r="I1498" s="113">
        <v>2399453</v>
      </c>
      <c r="J1498" s="113">
        <v>139650512.5</v>
      </c>
      <c r="K1498" s="115">
        <v>43525</v>
      </c>
      <c r="L1498" s="113">
        <v>13531</v>
      </c>
      <c r="M1498" s="113" t="s">
        <v>1679</v>
      </c>
      <c r="N1498" s="351"/>
    </row>
    <row r="1499" spans="1:14">
      <c r="A1499" s="113" t="s">
        <v>1680</v>
      </c>
      <c r="B1499" s="113" t="s">
        <v>383</v>
      </c>
      <c r="C1499" s="113">
        <v>634.6</v>
      </c>
      <c r="D1499" s="113">
        <v>649</v>
      </c>
      <c r="E1499" s="113">
        <v>634.6</v>
      </c>
      <c r="F1499" s="113">
        <v>640.79999999999995</v>
      </c>
      <c r="G1499" s="113">
        <v>638.5</v>
      </c>
      <c r="H1499" s="113">
        <v>634.6</v>
      </c>
      <c r="I1499" s="113">
        <v>2478</v>
      </c>
      <c r="J1499" s="113">
        <v>1586670.15</v>
      </c>
      <c r="K1499" s="115">
        <v>43525</v>
      </c>
      <c r="L1499" s="113">
        <v>227</v>
      </c>
      <c r="M1499" s="113" t="s">
        <v>1681</v>
      </c>
      <c r="N1499" s="351"/>
    </row>
    <row r="1500" spans="1:14">
      <c r="A1500" s="113" t="s">
        <v>1682</v>
      </c>
      <c r="B1500" s="113" t="s">
        <v>383</v>
      </c>
      <c r="C1500" s="113">
        <v>7594.95</v>
      </c>
      <c r="D1500" s="113">
        <v>8030.8</v>
      </c>
      <c r="E1500" s="113">
        <v>7574.95</v>
      </c>
      <c r="F1500" s="113">
        <v>7998.3</v>
      </c>
      <c r="G1500" s="113">
        <v>8014</v>
      </c>
      <c r="H1500" s="113">
        <v>7574.7</v>
      </c>
      <c r="I1500" s="113">
        <v>8175</v>
      </c>
      <c r="J1500" s="113">
        <v>64063640.149999999</v>
      </c>
      <c r="K1500" s="115">
        <v>43525</v>
      </c>
      <c r="L1500" s="113">
        <v>3637</v>
      </c>
      <c r="M1500" s="113" t="s">
        <v>1683</v>
      </c>
      <c r="N1500" s="351"/>
    </row>
    <row r="1501" spans="1:14">
      <c r="A1501" s="113" t="s">
        <v>2174</v>
      </c>
      <c r="B1501" s="113" t="s">
        <v>383</v>
      </c>
      <c r="C1501" s="113">
        <v>50.95</v>
      </c>
      <c r="D1501" s="113">
        <v>51.6</v>
      </c>
      <c r="E1501" s="113">
        <v>50.5</v>
      </c>
      <c r="F1501" s="113">
        <v>51.4</v>
      </c>
      <c r="G1501" s="113">
        <v>51.6</v>
      </c>
      <c r="H1501" s="113">
        <v>50.2</v>
      </c>
      <c r="I1501" s="113">
        <v>4085</v>
      </c>
      <c r="J1501" s="113">
        <v>209062.65</v>
      </c>
      <c r="K1501" s="115">
        <v>43525</v>
      </c>
      <c r="L1501" s="113">
        <v>81</v>
      </c>
      <c r="M1501" s="113" t="s">
        <v>2175</v>
      </c>
      <c r="N1501" s="351"/>
    </row>
    <row r="1502" spans="1:14">
      <c r="A1502" s="113" t="s">
        <v>2503</v>
      </c>
      <c r="B1502" s="113" t="s">
        <v>383</v>
      </c>
      <c r="C1502" s="113">
        <v>3.05</v>
      </c>
      <c r="D1502" s="113">
        <v>3.15</v>
      </c>
      <c r="E1502" s="113">
        <v>3.05</v>
      </c>
      <c r="F1502" s="113">
        <v>3.05</v>
      </c>
      <c r="G1502" s="113">
        <v>3.05</v>
      </c>
      <c r="H1502" s="113">
        <v>3.05</v>
      </c>
      <c r="I1502" s="113">
        <v>504936</v>
      </c>
      <c r="J1502" s="113">
        <v>1560102</v>
      </c>
      <c r="K1502" s="115">
        <v>43525</v>
      </c>
      <c r="L1502" s="113">
        <v>321</v>
      </c>
      <c r="M1502" s="113" t="s">
        <v>2504</v>
      </c>
      <c r="N1502" s="351"/>
    </row>
    <row r="1503" spans="1:14">
      <c r="A1503" s="113" t="s">
        <v>241</v>
      </c>
      <c r="B1503" s="113" t="s">
        <v>383</v>
      </c>
      <c r="C1503" s="113">
        <v>33.9</v>
      </c>
      <c r="D1503" s="113">
        <v>35.85</v>
      </c>
      <c r="E1503" s="113">
        <v>33.65</v>
      </c>
      <c r="F1503" s="113">
        <v>35.549999999999997</v>
      </c>
      <c r="G1503" s="113">
        <v>35.4</v>
      </c>
      <c r="H1503" s="113">
        <v>33.6</v>
      </c>
      <c r="I1503" s="113">
        <v>6274439</v>
      </c>
      <c r="J1503" s="113">
        <v>220254081</v>
      </c>
      <c r="K1503" s="115">
        <v>43525</v>
      </c>
      <c r="L1503" s="113">
        <v>11555</v>
      </c>
      <c r="M1503" s="113" t="s">
        <v>1684</v>
      </c>
      <c r="N1503" s="351"/>
    </row>
    <row r="1504" spans="1:14">
      <c r="A1504" s="113" t="s">
        <v>2700</v>
      </c>
      <c r="B1504" s="113" t="s">
        <v>383</v>
      </c>
      <c r="C1504" s="113">
        <v>179</v>
      </c>
      <c r="D1504" s="113">
        <v>184</v>
      </c>
      <c r="E1504" s="113">
        <v>172.65</v>
      </c>
      <c r="F1504" s="113">
        <v>180.55</v>
      </c>
      <c r="G1504" s="113">
        <v>180</v>
      </c>
      <c r="H1504" s="113">
        <v>175.1</v>
      </c>
      <c r="I1504" s="113">
        <v>133851</v>
      </c>
      <c r="J1504" s="113">
        <v>24110662.75</v>
      </c>
      <c r="K1504" s="115">
        <v>43525</v>
      </c>
      <c r="L1504" s="113">
        <v>2694</v>
      </c>
      <c r="M1504" s="113" t="s">
        <v>2701</v>
      </c>
      <c r="N1504" s="351"/>
    </row>
    <row r="1505" spans="1:14">
      <c r="A1505" s="113" t="s">
        <v>155</v>
      </c>
      <c r="B1505" s="113" t="s">
        <v>383</v>
      </c>
      <c r="C1505" s="113">
        <v>456</v>
      </c>
      <c r="D1505" s="113">
        <v>468.8</v>
      </c>
      <c r="E1505" s="113">
        <v>455.7</v>
      </c>
      <c r="F1505" s="113">
        <v>467.65</v>
      </c>
      <c r="G1505" s="113">
        <v>468</v>
      </c>
      <c r="H1505" s="113">
        <v>452.95</v>
      </c>
      <c r="I1505" s="113">
        <v>1416873</v>
      </c>
      <c r="J1505" s="113">
        <v>655611079</v>
      </c>
      <c r="K1505" s="115">
        <v>43525</v>
      </c>
      <c r="L1505" s="113">
        <v>27868</v>
      </c>
      <c r="M1505" s="113" t="s">
        <v>1685</v>
      </c>
      <c r="N1505" s="351"/>
    </row>
    <row r="1506" spans="1:14">
      <c r="A1506" s="113" t="s">
        <v>1686</v>
      </c>
      <c r="B1506" s="113" t="s">
        <v>383</v>
      </c>
      <c r="C1506" s="113">
        <v>2231</v>
      </c>
      <c r="D1506" s="113">
        <v>2294.1999999999998</v>
      </c>
      <c r="E1506" s="113">
        <v>2225</v>
      </c>
      <c r="F1506" s="113">
        <v>2245.4499999999998</v>
      </c>
      <c r="G1506" s="113">
        <v>2230</v>
      </c>
      <c r="H1506" s="113">
        <v>2249.4</v>
      </c>
      <c r="I1506" s="113">
        <v>5939</v>
      </c>
      <c r="J1506" s="113">
        <v>13374620.050000001</v>
      </c>
      <c r="K1506" s="115">
        <v>43525</v>
      </c>
      <c r="L1506" s="113">
        <v>360</v>
      </c>
      <c r="M1506" s="113" t="s">
        <v>1687</v>
      </c>
      <c r="N1506" s="351"/>
    </row>
    <row r="1507" spans="1:14">
      <c r="A1507" s="113" t="s">
        <v>1688</v>
      </c>
      <c r="B1507" s="113" t="s">
        <v>383</v>
      </c>
      <c r="C1507" s="113">
        <v>319.2</v>
      </c>
      <c r="D1507" s="113">
        <v>333.3</v>
      </c>
      <c r="E1507" s="113">
        <v>314.85000000000002</v>
      </c>
      <c r="F1507" s="113">
        <v>327</v>
      </c>
      <c r="G1507" s="113">
        <v>325.14999999999998</v>
      </c>
      <c r="H1507" s="113">
        <v>314.39999999999998</v>
      </c>
      <c r="I1507" s="113">
        <v>127122</v>
      </c>
      <c r="J1507" s="113">
        <v>40764418.049999997</v>
      </c>
      <c r="K1507" s="115">
        <v>43525</v>
      </c>
      <c r="L1507" s="113">
        <v>1453</v>
      </c>
      <c r="M1507" s="113" t="s">
        <v>1689</v>
      </c>
      <c r="N1507" s="351"/>
    </row>
    <row r="1508" spans="1:14">
      <c r="A1508" s="113" t="s">
        <v>2505</v>
      </c>
      <c r="B1508" s="113" t="s">
        <v>383</v>
      </c>
      <c r="C1508" s="113">
        <v>3.6</v>
      </c>
      <c r="D1508" s="113">
        <v>3.6</v>
      </c>
      <c r="E1508" s="113">
        <v>3.6</v>
      </c>
      <c r="F1508" s="113">
        <v>3.6</v>
      </c>
      <c r="G1508" s="113">
        <v>3.6</v>
      </c>
      <c r="H1508" s="113">
        <v>3.45</v>
      </c>
      <c r="I1508" s="113">
        <v>8771</v>
      </c>
      <c r="J1508" s="113">
        <v>31575.599999999999</v>
      </c>
      <c r="K1508" s="115">
        <v>43525</v>
      </c>
      <c r="L1508" s="113">
        <v>13</v>
      </c>
      <c r="M1508" s="113" t="s">
        <v>2506</v>
      </c>
      <c r="N1508" s="351"/>
    </row>
    <row r="1509" spans="1:14">
      <c r="A1509" s="113" t="s">
        <v>1690</v>
      </c>
      <c r="B1509" s="113" t="s">
        <v>383</v>
      </c>
      <c r="C1509" s="113">
        <v>64.150000000000006</v>
      </c>
      <c r="D1509" s="113">
        <v>66.55</v>
      </c>
      <c r="E1509" s="113">
        <v>63.85</v>
      </c>
      <c r="F1509" s="113">
        <v>66.05</v>
      </c>
      <c r="G1509" s="113">
        <v>65.849999999999994</v>
      </c>
      <c r="H1509" s="113">
        <v>63.85</v>
      </c>
      <c r="I1509" s="113">
        <v>372514</v>
      </c>
      <c r="J1509" s="113">
        <v>24516371.399999999</v>
      </c>
      <c r="K1509" s="115">
        <v>43525</v>
      </c>
      <c r="L1509" s="113">
        <v>2293</v>
      </c>
      <c r="M1509" s="113" t="s">
        <v>1691</v>
      </c>
      <c r="N1509" s="351"/>
    </row>
    <row r="1510" spans="1:14">
      <c r="A1510" s="113" t="s">
        <v>156</v>
      </c>
      <c r="B1510" s="113" t="s">
        <v>383</v>
      </c>
      <c r="C1510" s="113">
        <v>1351.6</v>
      </c>
      <c r="D1510" s="113">
        <v>1385</v>
      </c>
      <c r="E1510" s="113">
        <v>1346</v>
      </c>
      <c r="F1510" s="113">
        <v>1377.95</v>
      </c>
      <c r="G1510" s="113">
        <v>1385</v>
      </c>
      <c r="H1510" s="113">
        <v>1343.7</v>
      </c>
      <c r="I1510" s="113">
        <v>466142</v>
      </c>
      <c r="J1510" s="113">
        <v>637468452.64999998</v>
      </c>
      <c r="K1510" s="115">
        <v>43525</v>
      </c>
      <c r="L1510" s="113">
        <v>24823</v>
      </c>
      <c r="M1510" s="113" t="s">
        <v>1692</v>
      </c>
      <c r="N1510" s="351"/>
    </row>
    <row r="1511" spans="1:14">
      <c r="A1511" s="113" t="s">
        <v>1693</v>
      </c>
      <c r="B1511" s="113" t="s">
        <v>383</v>
      </c>
      <c r="C1511" s="113">
        <v>162.4</v>
      </c>
      <c r="D1511" s="113">
        <v>167</v>
      </c>
      <c r="E1511" s="113">
        <v>160.25</v>
      </c>
      <c r="F1511" s="113">
        <v>164.65</v>
      </c>
      <c r="G1511" s="113">
        <v>167</v>
      </c>
      <c r="H1511" s="113">
        <v>160.75</v>
      </c>
      <c r="I1511" s="113">
        <v>22595</v>
      </c>
      <c r="J1511" s="113">
        <v>3698803.2</v>
      </c>
      <c r="K1511" s="115">
        <v>43525</v>
      </c>
      <c r="L1511" s="113">
        <v>492</v>
      </c>
      <c r="M1511" s="113" t="s">
        <v>1694</v>
      </c>
    </row>
    <row r="1512" spans="1:14">
      <c r="A1512" s="113" t="s">
        <v>157</v>
      </c>
      <c r="B1512" s="113" t="s">
        <v>383</v>
      </c>
      <c r="C1512" s="113">
        <v>18.8</v>
      </c>
      <c r="D1512" s="113">
        <v>19.399999999999999</v>
      </c>
      <c r="E1512" s="113">
        <v>18.7</v>
      </c>
      <c r="F1512" s="113">
        <v>19.05</v>
      </c>
      <c r="G1512" s="113">
        <v>19.100000000000001</v>
      </c>
      <c r="H1512" s="113">
        <v>18.649999999999999</v>
      </c>
      <c r="I1512" s="113">
        <v>618129</v>
      </c>
      <c r="J1512" s="113">
        <v>11689947.300000001</v>
      </c>
      <c r="K1512" s="115">
        <v>43525</v>
      </c>
      <c r="L1512" s="113">
        <v>1888</v>
      </c>
      <c r="M1512" s="113" t="s">
        <v>1695</v>
      </c>
    </row>
    <row r="1513" spans="1:14">
      <c r="A1513" s="113" t="s">
        <v>1696</v>
      </c>
      <c r="B1513" s="113" t="s">
        <v>383</v>
      </c>
      <c r="C1513" s="113">
        <v>194.35</v>
      </c>
      <c r="D1513" s="113">
        <v>202.5</v>
      </c>
      <c r="E1513" s="113">
        <v>193.55</v>
      </c>
      <c r="F1513" s="113">
        <v>200.65</v>
      </c>
      <c r="G1513" s="113">
        <v>200.85</v>
      </c>
      <c r="H1513" s="113">
        <v>194.05</v>
      </c>
      <c r="I1513" s="113">
        <v>137810</v>
      </c>
      <c r="J1513" s="113">
        <v>27481307.300000001</v>
      </c>
      <c r="K1513" s="115">
        <v>43525</v>
      </c>
      <c r="L1513" s="113">
        <v>3891</v>
      </c>
      <c r="M1513" s="113" t="s">
        <v>1697</v>
      </c>
    </row>
    <row r="1514" spans="1:14">
      <c r="A1514" s="113" t="s">
        <v>1698</v>
      </c>
      <c r="B1514" s="113" t="s">
        <v>383</v>
      </c>
      <c r="C1514" s="113">
        <v>227.75</v>
      </c>
      <c r="D1514" s="113">
        <v>235</v>
      </c>
      <c r="E1514" s="113">
        <v>225.1</v>
      </c>
      <c r="F1514" s="113">
        <v>229.95</v>
      </c>
      <c r="G1514" s="113">
        <v>230</v>
      </c>
      <c r="H1514" s="113">
        <v>225.7</v>
      </c>
      <c r="I1514" s="113">
        <v>12251</v>
      </c>
      <c r="J1514" s="113">
        <v>2817700.95</v>
      </c>
      <c r="K1514" s="115">
        <v>43525</v>
      </c>
      <c r="L1514" s="113">
        <v>346</v>
      </c>
      <c r="M1514" s="113" t="s">
        <v>1699</v>
      </c>
    </row>
    <row r="1515" spans="1:14">
      <c r="A1515" s="113" t="s">
        <v>3308</v>
      </c>
      <c r="B1515" s="113" t="s">
        <v>383</v>
      </c>
      <c r="C1515" s="113">
        <v>15.8</v>
      </c>
      <c r="D1515" s="113">
        <v>16.3</v>
      </c>
      <c r="E1515" s="113">
        <v>15.7</v>
      </c>
      <c r="F1515" s="113">
        <v>16.100000000000001</v>
      </c>
      <c r="G1515" s="113">
        <v>16.149999999999999</v>
      </c>
      <c r="H1515" s="113">
        <v>15.6</v>
      </c>
      <c r="I1515" s="113">
        <v>128639</v>
      </c>
      <c r="J1515" s="113">
        <v>2067212.95</v>
      </c>
      <c r="K1515" s="115">
        <v>43525</v>
      </c>
      <c r="L1515" s="113">
        <v>551</v>
      </c>
      <c r="M1515" s="113" t="s">
        <v>3309</v>
      </c>
    </row>
    <row r="1516" spans="1:14">
      <c r="A1516" s="113" t="s">
        <v>1700</v>
      </c>
      <c r="B1516" s="113" t="s">
        <v>383</v>
      </c>
      <c r="C1516" s="113">
        <v>7.35</v>
      </c>
      <c r="D1516" s="113">
        <v>7.4</v>
      </c>
      <c r="E1516" s="113">
        <v>7.2</v>
      </c>
      <c r="F1516" s="113">
        <v>7.25</v>
      </c>
      <c r="G1516" s="113">
        <v>7.25</v>
      </c>
      <c r="H1516" s="113">
        <v>7.15</v>
      </c>
      <c r="I1516" s="113">
        <v>128298</v>
      </c>
      <c r="J1516" s="113">
        <v>933613.3</v>
      </c>
      <c r="K1516" s="115">
        <v>43525</v>
      </c>
      <c r="L1516" s="113">
        <v>270</v>
      </c>
      <c r="M1516" s="113" t="s">
        <v>1701</v>
      </c>
    </row>
    <row r="1517" spans="1:14">
      <c r="A1517" s="113" t="s">
        <v>1702</v>
      </c>
      <c r="B1517" s="113" t="s">
        <v>383</v>
      </c>
      <c r="C1517" s="113">
        <v>279.7</v>
      </c>
      <c r="D1517" s="113">
        <v>289.2</v>
      </c>
      <c r="E1517" s="113">
        <v>278.7</v>
      </c>
      <c r="F1517" s="113">
        <v>286.7</v>
      </c>
      <c r="G1517" s="113">
        <v>286.2</v>
      </c>
      <c r="H1517" s="113">
        <v>277.35000000000002</v>
      </c>
      <c r="I1517" s="113">
        <v>2375812</v>
      </c>
      <c r="J1517" s="113">
        <v>679125529.75</v>
      </c>
      <c r="K1517" s="115">
        <v>43525</v>
      </c>
      <c r="L1517" s="113">
        <v>26763</v>
      </c>
      <c r="M1517" s="113" t="s">
        <v>1703</v>
      </c>
    </row>
    <row r="1518" spans="1:14">
      <c r="A1518" s="113" t="s">
        <v>158</v>
      </c>
      <c r="B1518" s="113" t="s">
        <v>383</v>
      </c>
      <c r="C1518" s="113">
        <v>3839.9</v>
      </c>
      <c r="D1518" s="113">
        <v>3899.5</v>
      </c>
      <c r="E1518" s="113">
        <v>3826.55</v>
      </c>
      <c r="F1518" s="113">
        <v>3878.35</v>
      </c>
      <c r="G1518" s="113">
        <v>3895</v>
      </c>
      <c r="H1518" s="113">
        <v>3826.5</v>
      </c>
      <c r="I1518" s="113">
        <v>270365</v>
      </c>
      <c r="J1518" s="113">
        <v>1042145853</v>
      </c>
      <c r="K1518" s="115">
        <v>43525</v>
      </c>
      <c r="L1518" s="113">
        <v>25791</v>
      </c>
      <c r="M1518" s="113" t="s">
        <v>1704</v>
      </c>
    </row>
    <row r="1519" spans="1:14">
      <c r="A1519" s="113" t="s">
        <v>1705</v>
      </c>
      <c r="B1519" s="113" t="s">
        <v>383</v>
      </c>
      <c r="C1519" s="113">
        <v>46.45</v>
      </c>
      <c r="D1519" s="113">
        <v>48</v>
      </c>
      <c r="E1519" s="113">
        <v>46.45</v>
      </c>
      <c r="F1519" s="113">
        <v>47.55</v>
      </c>
      <c r="G1519" s="113">
        <v>47.4</v>
      </c>
      <c r="H1519" s="113">
        <v>46.3</v>
      </c>
      <c r="I1519" s="113">
        <v>10082</v>
      </c>
      <c r="J1519" s="113">
        <v>476202.45</v>
      </c>
      <c r="K1519" s="115">
        <v>43525</v>
      </c>
      <c r="L1519" s="113">
        <v>136</v>
      </c>
      <c r="M1519" s="113" t="s">
        <v>1706</v>
      </c>
    </row>
    <row r="1520" spans="1:14">
      <c r="A1520" s="113" t="s">
        <v>1707</v>
      </c>
      <c r="B1520" s="113" t="s">
        <v>383</v>
      </c>
      <c r="C1520" s="113">
        <v>192</v>
      </c>
      <c r="D1520" s="113">
        <v>195.1</v>
      </c>
      <c r="E1520" s="113">
        <v>191.15</v>
      </c>
      <c r="F1520" s="113">
        <v>194.3</v>
      </c>
      <c r="G1520" s="113">
        <v>195</v>
      </c>
      <c r="H1520" s="113">
        <v>191.95</v>
      </c>
      <c r="I1520" s="113">
        <v>92500</v>
      </c>
      <c r="J1520" s="113">
        <v>17921355.149999999</v>
      </c>
      <c r="K1520" s="115">
        <v>43525</v>
      </c>
      <c r="L1520" s="113">
        <v>718</v>
      </c>
      <c r="M1520" s="113" t="s">
        <v>1708</v>
      </c>
    </row>
    <row r="1521" spans="1:13">
      <c r="A1521" s="113" t="s">
        <v>1709</v>
      </c>
      <c r="B1521" s="113" t="s">
        <v>383</v>
      </c>
      <c r="C1521" s="113">
        <v>101</v>
      </c>
      <c r="D1521" s="113">
        <v>101</v>
      </c>
      <c r="E1521" s="113">
        <v>97.1</v>
      </c>
      <c r="F1521" s="113">
        <v>97.8</v>
      </c>
      <c r="G1521" s="113">
        <v>97.5</v>
      </c>
      <c r="H1521" s="113">
        <v>98.05</v>
      </c>
      <c r="I1521" s="113">
        <v>1183</v>
      </c>
      <c r="J1521" s="113">
        <v>116157</v>
      </c>
      <c r="K1521" s="115">
        <v>43525</v>
      </c>
      <c r="L1521" s="113">
        <v>32</v>
      </c>
      <c r="M1521" s="113" t="s">
        <v>1710</v>
      </c>
    </row>
    <row r="1522" spans="1:13">
      <c r="A1522" s="113" t="s">
        <v>159</v>
      </c>
      <c r="B1522" s="113" t="s">
        <v>383</v>
      </c>
      <c r="C1522" s="113">
        <v>72.05</v>
      </c>
      <c r="D1522" s="113">
        <v>78.45</v>
      </c>
      <c r="E1522" s="113">
        <v>71.8</v>
      </c>
      <c r="F1522" s="113">
        <v>77.150000000000006</v>
      </c>
      <c r="G1522" s="113">
        <v>77.3</v>
      </c>
      <c r="H1522" s="113">
        <v>71.650000000000006</v>
      </c>
      <c r="I1522" s="113">
        <v>19395161</v>
      </c>
      <c r="J1522" s="113">
        <v>1475257000.5</v>
      </c>
      <c r="K1522" s="115">
        <v>43525</v>
      </c>
      <c r="L1522" s="113">
        <v>49434</v>
      </c>
      <c r="M1522" s="113" t="s">
        <v>1711</v>
      </c>
    </row>
    <row r="1523" spans="1:13">
      <c r="A1523" s="113" t="s">
        <v>2079</v>
      </c>
      <c r="B1523" s="113" t="s">
        <v>383</v>
      </c>
      <c r="C1523" s="113">
        <v>41.65</v>
      </c>
      <c r="D1523" s="113">
        <v>44.2</v>
      </c>
      <c r="E1523" s="113">
        <v>40.799999999999997</v>
      </c>
      <c r="F1523" s="113">
        <v>42.9</v>
      </c>
      <c r="G1523" s="113">
        <v>43.2</v>
      </c>
      <c r="H1523" s="113">
        <v>40.85</v>
      </c>
      <c r="I1523" s="113">
        <v>318432</v>
      </c>
      <c r="J1523" s="113">
        <v>13482947.35</v>
      </c>
      <c r="K1523" s="115">
        <v>43525</v>
      </c>
      <c r="L1523" s="113">
        <v>1851</v>
      </c>
      <c r="M1523" s="113" t="s">
        <v>2723</v>
      </c>
    </row>
    <row r="1524" spans="1:13">
      <c r="A1524" s="113" t="s">
        <v>1712</v>
      </c>
      <c r="B1524" s="113" t="s">
        <v>383</v>
      </c>
      <c r="C1524" s="113">
        <v>10.35</v>
      </c>
      <c r="D1524" s="113">
        <v>11</v>
      </c>
      <c r="E1524" s="113">
        <v>10.3</v>
      </c>
      <c r="F1524" s="113">
        <v>10.7</v>
      </c>
      <c r="G1524" s="113">
        <v>10.75</v>
      </c>
      <c r="H1524" s="113">
        <v>10.35</v>
      </c>
      <c r="I1524" s="113">
        <v>657028</v>
      </c>
      <c r="J1524" s="113">
        <v>6972519.9000000004</v>
      </c>
      <c r="K1524" s="115">
        <v>43525</v>
      </c>
      <c r="L1524" s="113">
        <v>889</v>
      </c>
      <c r="M1524" s="113" t="s">
        <v>1713</v>
      </c>
    </row>
    <row r="1525" spans="1:13">
      <c r="A1525" s="113" t="s">
        <v>3176</v>
      </c>
      <c r="B1525" s="113" t="s">
        <v>383</v>
      </c>
      <c r="C1525" s="113">
        <v>310</v>
      </c>
      <c r="D1525" s="113">
        <v>327.85</v>
      </c>
      <c r="E1525" s="113">
        <v>310</v>
      </c>
      <c r="F1525" s="113">
        <v>321.10000000000002</v>
      </c>
      <c r="G1525" s="113">
        <v>320.10000000000002</v>
      </c>
      <c r="H1525" s="113">
        <v>317.5</v>
      </c>
      <c r="I1525" s="113">
        <v>334</v>
      </c>
      <c r="J1525" s="113">
        <v>107263.25</v>
      </c>
      <c r="K1525" s="115">
        <v>43525</v>
      </c>
      <c r="L1525" s="113">
        <v>33</v>
      </c>
      <c r="M1525" s="113" t="s">
        <v>3177</v>
      </c>
    </row>
    <row r="1526" spans="1:13">
      <c r="A1526" s="113" t="s">
        <v>1714</v>
      </c>
      <c r="B1526" s="113" t="s">
        <v>383</v>
      </c>
      <c r="C1526" s="113">
        <v>211.65</v>
      </c>
      <c r="D1526" s="113">
        <v>224.7</v>
      </c>
      <c r="E1526" s="113">
        <v>211.6</v>
      </c>
      <c r="F1526" s="113">
        <v>219.9</v>
      </c>
      <c r="G1526" s="113">
        <v>218.3</v>
      </c>
      <c r="H1526" s="113">
        <v>209.8</v>
      </c>
      <c r="I1526" s="113">
        <v>122355</v>
      </c>
      <c r="J1526" s="113">
        <v>26752440.699999999</v>
      </c>
      <c r="K1526" s="115">
        <v>43525</v>
      </c>
      <c r="L1526" s="113">
        <v>2080</v>
      </c>
      <c r="M1526" s="113" t="s">
        <v>1715</v>
      </c>
    </row>
    <row r="1527" spans="1:13">
      <c r="A1527" s="113" t="s">
        <v>160</v>
      </c>
      <c r="B1527" s="113" t="s">
        <v>383</v>
      </c>
      <c r="C1527" s="113">
        <v>876.1</v>
      </c>
      <c r="D1527" s="113">
        <v>881.9</v>
      </c>
      <c r="E1527" s="113">
        <v>868.15</v>
      </c>
      <c r="F1527" s="113">
        <v>869.75</v>
      </c>
      <c r="G1527" s="113">
        <v>870.6</v>
      </c>
      <c r="H1527" s="113">
        <v>877.6</v>
      </c>
      <c r="I1527" s="113">
        <v>1659613</v>
      </c>
      <c r="J1527" s="113">
        <v>1450831931.9000001</v>
      </c>
      <c r="K1527" s="115">
        <v>43525</v>
      </c>
      <c r="L1527" s="113">
        <v>53733</v>
      </c>
      <c r="M1527" s="113" t="s">
        <v>1716</v>
      </c>
    </row>
    <row r="1528" spans="1:13">
      <c r="A1528" s="113" t="s">
        <v>3310</v>
      </c>
      <c r="B1528" s="113" t="s">
        <v>383</v>
      </c>
      <c r="C1528" s="113">
        <v>2.75</v>
      </c>
      <c r="D1528" s="113">
        <v>3</v>
      </c>
      <c r="E1528" s="113">
        <v>2.7</v>
      </c>
      <c r="F1528" s="113">
        <v>2.85</v>
      </c>
      <c r="G1528" s="113">
        <v>2.8</v>
      </c>
      <c r="H1528" s="113">
        <v>2.75</v>
      </c>
      <c r="I1528" s="113">
        <v>3306018</v>
      </c>
      <c r="J1528" s="113">
        <v>9503133.1999999993</v>
      </c>
      <c r="K1528" s="115">
        <v>43525</v>
      </c>
      <c r="L1528" s="113">
        <v>1592</v>
      </c>
      <c r="M1528" s="113" t="s">
        <v>3311</v>
      </c>
    </row>
    <row r="1529" spans="1:13">
      <c r="A1529" s="113" t="s">
        <v>1717</v>
      </c>
      <c r="B1529" s="113" t="s">
        <v>383</v>
      </c>
      <c r="C1529" s="113">
        <v>33.15</v>
      </c>
      <c r="D1529" s="113">
        <v>33.6</v>
      </c>
      <c r="E1529" s="113">
        <v>32.75</v>
      </c>
      <c r="F1529" s="113">
        <v>33.25</v>
      </c>
      <c r="G1529" s="113">
        <v>33.299999999999997</v>
      </c>
      <c r="H1529" s="113">
        <v>32.65</v>
      </c>
      <c r="I1529" s="113">
        <v>275645</v>
      </c>
      <c r="J1529" s="113">
        <v>9152291.1500000004</v>
      </c>
      <c r="K1529" s="115">
        <v>43525</v>
      </c>
      <c r="L1529" s="113">
        <v>676</v>
      </c>
      <c r="M1529" s="113" t="s">
        <v>1718</v>
      </c>
    </row>
    <row r="1530" spans="1:13">
      <c r="A1530" s="113" t="s">
        <v>3312</v>
      </c>
      <c r="B1530" s="113" t="s">
        <v>3181</v>
      </c>
      <c r="C1530" s="113">
        <v>1.9</v>
      </c>
      <c r="D1530" s="113">
        <v>1.9</v>
      </c>
      <c r="E1530" s="113">
        <v>1.8</v>
      </c>
      <c r="F1530" s="113">
        <v>1.8</v>
      </c>
      <c r="G1530" s="113">
        <v>1.8</v>
      </c>
      <c r="H1530" s="113">
        <v>1.85</v>
      </c>
      <c r="I1530" s="113">
        <v>2324</v>
      </c>
      <c r="J1530" s="113">
        <v>4383.2</v>
      </c>
      <c r="K1530" s="115">
        <v>43525</v>
      </c>
      <c r="L1530" s="113">
        <v>6</v>
      </c>
      <c r="M1530" s="113" t="s">
        <v>3313</v>
      </c>
    </row>
    <row r="1531" spans="1:13">
      <c r="A1531" s="113" t="s">
        <v>3414</v>
      </c>
      <c r="B1531" s="113" t="s">
        <v>383</v>
      </c>
      <c r="C1531" s="113">
        <v>270</v>
      </c>
      <c r="D1531" s="113">
        <v>272.99</v>
      </c>
      <c r="E1531" s="113">
        <v>269</v>
      </c>
      <c r="F1531" s="113">
        <v>271</v>
      </c>
      <c r="G1531" s="113">
        <v>271</v>
      </c>
      <c r="H1531" s="113">
        <v>267.89</v>
      </c>
      <c r="I1531" s="113">
        <v>667</v>
      </c>
      <c r="J1531" s="113">
        <v>180716.58</v>
      </c>
      <c r="K1531" s="115">
        <v>43525</v>
      </c>
      <c r="L1531" s="113">
        <v>28</v>
      </c>
      <c r="M1531" s="113" t="s">
        <v>3415</v>
      </c>
    </row>
    <row r="1532" spans="1:13">
      <c r="A1532" s="113" t="s">
        <v>2763</v>
      </c>
      <c r="B1532" s="113" t="s">
        <v>383</v>
      </c>
      <c r="C1532" s="113">
        <v>1143.4100000000001</v>
      </c>
      <c r="D1532" s="113">
        <v>1143.4100000000001</v>
      </c>
      <c r="E1532" s="113">
        <v>1131</v>
      </c>
      <c r="F1532" s="113">
        <v>1131</v>
      </c>
      <c r="G1532" s="113">
        <v>1131</v>
      </c>
      <c r="H1532" s="113">
        <v>1127.25</v>
      </c>
      <c r="I1532" s="113">
        <v>18</v>
      </c>
      <c r="J1532" s="113">
        <v>20432.71</v>
      </c>
      <c r="K1532" s="115">
        <v>43525</v>
      </c>
      <c r="L1532" s="113">
        <v>5</v>
      </c>
      <c r="M1532" s="113" t="s">
        <v>2764</v>
      </c>
    </row>
    <row r="1533" spans="1:13">
      <c r="A1533" s="113" t="s">
        <v>3388</v>
      </c>
      <c r="B1533" s="113" t="s">
        <v>383</v>
      </c>
      <c r="C1533" s="113">
        <v>381.98</v>
      </c>
      <c r="D1533" s="113">
        <v>382</v>
      </c>
      <c r="E1533" s="113">
        <v>374</v>
      </c>
      <c r="F1533" s="113">
        <v>380.53</v>
      </c>
      <c r="G1533" s="113">
        <v>380.53</v>
      </c>
      <c r="H1533" s="113">
        <v>380.93</v>
      </c>
      <c r="I1533" s="113">
        <v>78</v>
      </c>
      <c r="J1533" s="113">
        <v>29526.46</v>
      </c>
      <c r="K1533" s="115">
        <v>43525</v>
      </c>
      <c r="L1533" s="113">
        <v>11</v>
      </c>
      <c r="M1533" s="113" t="s">
        <v>3389</v>
      </c>
    </row>
    <row r="1534" spans="1:13">
      <c r="A1534" s="113" t="s">
        <v>3314</v>
      </c>
      <c r="B1534" s="113" t="s">
        <v>383</v>
      </c>
      <c r="C1534" s="113">
        <v>9.8000000000000007</v>
      </c>
      <c r="D1534" s="113">
        <v>10.15</v>
      </c>
      <c r="E1534" s="113">
        <v>9.4499999999999993</v>
      </c>
      <c r="F1534" s="113">
        <v>10</v>
      </c>
      <c r="G1534" s="113">
        <v>10.1</v>
      </c>
      <c r="H1534" s="113">
        <v>9.85</v>
      </c>
      <c r="I1534" s="113">
        <v>147855</v>
      </c>
      <c r="J1534" s="113">
        <v>1463715.35</v>
      </c>
      <c r="K1534" s="115">
        <v>43525</v>
      </c>
      <c r="L1534" s="113">
        <v>316</v>
      </c>
      <c r="M1534" s="113" t="s">
        <v>3315</v>
      </c>
    </row>
    <row r="1535" spans="1:13">
      <c r="A1535" s="113" t="s">
        <v>2254</v>
      </c>
      <c r="B1535" s="113" t="s">
        <v>383</v>
      </c>
      <c r="C1535" s="113">
        <v>149.80000000000001</v>
      </c>
      <c r="D1535" s="113">
        <v>161.30000000000001</v>
      </c>
      <c r="E1535" s="113">
        <v>149.44999999999999</v>
      </c>
      <c r="F1535" s="113">
        <v>152.35</v>
      </c>
      <c r="G1535" s="113">
        <v>152.25</v>
      </c>
      <c r="H1535" s="113">
        <v>146.44999999999999</v>
      </c>
      <c r="I1535" s="113">
        <v>704149</v>
      </c>
      <c r="J1535" s="113">
        <v>109374691.7</v>
      </c>
      <c r="K1535" s="115">
        <v>43525</v>
      </c>
      <c r="L1535" s="113">
        <v>10034</v>
      </c>
      <c r="M1535" s="113" t="s">
        <v>2255</v>
      </c>
    </row>
    <row r="1536" spans="1:13">
      <c r="A1536" s="113" t="s">
        <v>3316</v>
      </c>
      <c r="B1536" s="113" t="s">
        <v>3181</v>
      </c>
      <c r="C1536" s="113">
        <v>0.1</v>
      </c>
      <c r="D1536" s="113">
        <v>0.15</v>
      </c>
      <c r="E1536" s="113">
        <v>0.1</v>
      </c>
      <c r="F1536" s="113">
        <v>0.15</v>
      </c>
      <c r="G1536" s="113">
        <v>0.15</v>
      </c>
      <c r="H1536" s="113">
        <v>0.1</v>
      </c>
      <c r="I1536" s="113">
        <v>2112840</v>
      </c>
      <c r="J1536" s="113">
        <v>283813.34999999998</v>
      </c>
      <c r="K1536" s="115">
        <v>43525</v>
      </c>
      <c r="L1536" s="113">
        <v>354</v>
      </c>
      <c r="M1536" s="113" t="s">
        <v>3317</v>
      </c>
    </row>
    <row r="1537" spans="1:13">
      <c r="A1537" s="113" t="s">
        <v>1719</v>
      </c>
      <c r="B1537" s="113" t="s">
        <v>383</v>
      </c>
      <c r="C1537" s="113">
        <v>252.9</v>
      </c>
      <c r="D1537" s="113">
        <v>258</v>
      </c>
      <c r="E1537" s="113">
        <v>250.85</v>
      </c>
      <c r="F1537" s="113">
        <v>253.95</v>
      </c>
      <c r="G1537" s="113">
        <v>255</v>
      </c>
      <c r="H1537" s="113">
        <v>251.95</v>
      </c>
      <c r="I1537" s="113">
        <v>30492</v>
      </c>
      <c r="J1537" s="113">
        <v>7759680.2999999998</v>
      </c>
      <c r="K1537" s="115">
        <v>43525</v>
      </c>
      <c r="L1537" s="113">
        <v>501</v>
      </c>
      <c r="M1537" s="113" t="s">
        <v>1720</v>
      </c>
    </row>
    <row r="1538" spans="1:13">
      <c r="A1538" s="113" t="s">
        <v>1721</v>
      </c>
      <c r="B1538" s="113" t="s">
        <v>383</v>
      </c>
      <c r="C1538" s="113">
        <v>517</v>
      </c>
      <c r="D1538" s="113">
        <v>535</v>
      </c>
      <c r="E1538" s="113">
        <v>516</v>
      </c>
      <c r="F1538" s="113">
        <v>530.5</v>
      </c>
      <c r="G1538" s="113">
        <v>531</v>
      </c>
      <c r="H1538" s="113">
        <v>514.65</v>
      </c>
      <c r="I1538" s="113">
        <v>25839</v>
      </c>
      <c r="J1538" s="113">
        <v>13636003.1</v>
      </c>
      <c r="K1538" s="115">
        <v>43525</v>
      </c>
      <c r="L1538" s="113">
        <v>1496</v>
      </c>
      <c r="M1538" s="113" t="s">
        <v>1722</v>
      </c>
    </row>
    <row r="1539" spans="1:13">
      <c r="A1539" s="113" t="s">
        <v>2080</v>
      </c>
      <c r="B1539" s="113" t="s">
        <v>383</v>
      </c>
      <c r="C1539" s="113">
        <v>615.20000000000005</v>
      </c>
      <c r="D1539" s="113">
        <v>615.20000000000005</v>
      </c>
      <c r="E1539" s="113">
        <v>609</v>
      </c>
      <c r="F1539" s="113">
        <v>611.1</v>
      </c>
      <c r="G1539" s="113">
        <v>611.25</v>
      </c>
      <c r="H1539" s="113">
        <v>609.4</v>
      </c>
      <c r="I1539" s="113">
        <v>57317</v>
      </c>
      <c r="J1539" s="113">
        <v>35115989</v>
      </c>
      <c r="K1539" s="115">
        <v>43525</v>
      </c>
      <c r="L1539" s="113">
        <v>520</v>
      </c>
      <c r="M1539" s="113" t="s">
        <v>2081</v>
      </c>
    </row>
    <row r="1540" spans="1:13">
      <c r="A1540" s="113" t="s">
        <v>2616</v>
      </c>
      <c r="B1540" s="113" t="s">
        <v>383</v>
      </c>
      <c r="C1540" s="113">
        <v>44.05</v>
      </c>
      <c r="D1540" s="113">
        <v>44.45</v>
      </c>
      <c r="E1540" s="113">
        <v>43</v>
      </c>
      <c r="F1540" s="113">
        <v>43.25</v>
      </c>
      <c r="G1540" s="113">
        <v>43.05</v>
      </c>
      <c r="H1540" s="113">
        <v>43.7</v>
      </c>
      <c r="I1540" s="113">
        <v>2564528</v>
      </c>
      <c r="J1540" s="113">
        <v>111782988.5</v>
      </c>
      <c r="K1540" s="115">
        <v>43525</v>
      </c>
      <c r="L1540" s="113">
        <v>6909</v>
      </c>
      <c r="M1540" s="113" t="s">
        <v>2702</v>
      </c>
    </row>
    <row r="1541" spans="1:13">
      <c r="A1541" s="113" t="s">
        <v>1723</v>
      </c>
      <c r="B1541" s="113" t="s">
        <v>383</v>
      </c>
      <c r="C1541" s="113">
        <v>40.299999999999997</v>
      </c>
      <c r="D1541" s="113">
        <v>40.299999999999997</v>
      </c>
      <c r="E1541" s="113">
        <v>39.049999999999997</v>
      </c>
      <c r="F1541" s="113">
        <v>40.1</v>
      </c>
      <c r="G1541" s="113">
        <v>40.299999999999997</v>
      </c>
      <c r="H1541" s="113">
        <v>39.549999999999997</v>
      </c>
      <c r="I1541" s="113">
        <v>3194</v>
      </c>
      <c r="J1541" s="113">
        <v>127626.9</v>
      </c>
      <c r="K1541" s="115">
        <v>43525</v>
      </c>
      <c r="L1541" s="113">
        <v>42</v>
      </c>
      <c r="M1541" s="113" t="s">
        <v>1724</v>
      </c>
    </row>
    <row r="1542" spans="1:13">
      <c r="A1542" s="113" t="s">
        <v>1725</v>
      </c>
      <c r="B1542" s="113" t="s">
        <v>383</v>
      </c>
      <c r="C1542" s="113">
        <v>9.6</v>
      </c>
      <c r="D1542" s="113">
        <v>10.199999999999999</v>
      </c>
      <c r="E1542" s="113">
        <v>9.6</v>
      </c>
      <c r="F1542" s="113">
        <v>9.75</v>
      </c>
      <c r="G1542" s="113">
        <v>10</v>
      </c>
      <c r="H1542" s="113">
        <v>9.6</v>
      </c>
      <c r="I1542" s="113">
        <v>22709</v>
      </c>
      <c r="J1542" s="113">
        <v>225927</v>
      </c>
      <c r="K1542" s="115">
        <v>43525</v>
      </c>
      <c r="L1542" s="113">
        <v>116</v>
      </c>
      <c r="M1542" s="113" t="s">
        <v>1726</v>
      </c>
    </row>
    <row r="1543" spans="1:13">
      <c r="A1543" s="113" t="s">
        <v>2742</v>
      </c>
      <c r="B1543" s="113" t="s">
        <v>383</v>
      </c>
      <c r="C1543" s="113">
        <v>614.95000000000005</v>
      </c>
      <c r="D1543" s="113">
        <v>630.25</v>
      </c>
      <c r="E1543" s="113">
        <v>600.04999999999995</v>
      </c>
      <c r="F1543" s="113">
        <v>603.79999999999995</v>
      </c>
      <c r="G1543" s="113">
        <v>605</v>
      </c>
      <c r="H1543" s="113">
        <v>615.95000000000005</v>
      </c>
      <c r="I1543" s="113">
        <v>141394</v>
      </c>
      <c r="J1543" s="113">
        <v>85676327.799999997</v>
      </c>
      <c r="K1543" s="115">
        <v>43525</v>
      </c>
      <c r="L1543" s="113">
        <v>2053</v>
      </c>
      <c r="M1543" s="113" t="s">
        <v>2743</v>
      </c>
    </row>
    <row r="1544" spans="1:13">
      <c r="A1544" s="113" t="s">
        <v>1727</v>
      </c>
      <c r="B1544" s="113" t="s">
        <v>383</v>
      </c>
      <c r="C1544" s="113">
        <v>15.95</v>
      </c>
      <c r="D1544" s="113">
        <v>15.95</v>
      </c>
      <c r="E1544" s="113">
        <v>15</v>
      </c>
      <c r="F1544" s="113">
        <v>15.45</v>
      </c>
      <c r="G1544" s="113">
        <v>15.45</v>
      </c>
      <c r="H1544" s="113">
        <v>15.7</v>
      </c>
      <c r="I1544" s="113">
        <v>410187</v>
      </c>
      <c r="J1544" s="113">
        <v>6342620.2999999998</v>
      </c>
      <c r="K1544" s="115">
        <v>43525</v>
      </c>
      <c r="L1544" s="113">
        <v>990</v>
      </c>
      <c r="M1544" s="113" t="s">
        <v>1728</v>
      </c>
    </row>
    <row r="1545" spans="1:13">
      <c r="A1545" s="113" t="s">
        <v>1729</v>
      </c>
      <c r="B1545" s="113" t="s">
        <v>383</v>
      </c>
      <c r="C1545" s="113">
        <v>8.5</v>
      </c>
      <c r="D1545" s="113">
        <v>8.9</v>
      </c>
      <c r="E1545" s="113">
        <v>8.35</v>
      </c>
      <c r="F1545" s="113">
        <v>8.85</v>
      </c>
      <c r="G1545" s="113">
        <v>8.9</v>
      </c>
      <c r="H1545" s="113">
        <v>8.75</v>
      </c>
      <c r="I1545" s="113">
        <v>2734</v>
      </c>
      <c r="J1545" s="113">
        <v>24056.05</v>
      </c>
      <c r="K1545" s="115">
        <v>43525</v>
      </c>
      <c r="L1545" s="113">
        <v>30</v>
      </c>
      <c r="M1545" s="113" t="s">
        <v>1730</v>
      </c>
    </row>
    <row r="1546" spans="1:13">
      <c r="A1546" s="113" t="s">
        <v>1922</v>
      </c>
      <c r="B1546" s="113" t="s">
        <v>383</v>
      </c>
      <c r="C1546" s="113">
        <v>810</v>
      </c>
      <c r="D1546" s="113">
        <v>811.25</v>
      </c>
      <c r="E1546" s="113">
        <v>802.45</v>
      </c>
      <c r="F1546" s="113">
        <v>810.15</v>
      </c>
      <c r="G1546" s="113">
        <v>811</v>
      </c>
      <c r="H1546" s="113">
        <v>809.1</v>
      </c>
      <c r="I1546" s="113">
        <v>41745</v>
      </c>
      <c r="J1546" s="113">
        <v>33743258.450000003</v>
      </c>
      <c r="K1546" s="115">
        <v>43525</v>
      </c>
      <c r="L1546" s="113">
        <v>787</v>
      </c>
      <c r="M1546" s="113" t="s">
        <v>1923</v>
      </c>
    </row>
    <row r="1547" spans="1:13">
      <c r="A1547" s="113" t="s">
        <v>225</v>
      </c>
      <c r="B1547" s="113" t="s">
        <v>383</v>
      </c>
      <c r="C1547" s="113">
        <v>172.45</v>
      </c>
      <c r="D1547" s="113">
        <v>174.8</v>
      </c>
      <c r="E1547" s="113">
        <v>172</v>
      </c>
      <c r="F1547" s="113">
        <v>173.45</v>
      </c>
      <c r="G1547" s="113">
        <v>173.6</v>
      </c>
      <c r="H1547" s="113">
        <v>169.4</v>
      </c>
      <c r="I1547" s="113">
        <v>11885411</v>
      </c>
      <c r="J1547" s="113">
        <v>2058676137.6500001</v>
      </c>
      <c r="K1547" s="115">
        <v>43525</v>
      </c>
      <c r="L1547" s="113">
        <v>88270</v>
      </c>
      <c r="M1547" s="113" t="s">
        <v>1731</v>
      </c>
    </row>
    <row r="1548" spans="1:13">
      <c r="A1548" s="113" t="s">
        <v>1732</v>
      </c>
      <c r="B1548" s="113" t="s">
        <v>383</v>
      </c>
      <c r="C1548" s="113">
        <v>2063.65</v>
      </c>
      <c r="D1548" s="113">
        <v>2218.3000000000002</v>
      </c>
      <c r="E1548" s="113">
        <v>2063.65</v>
      </c>
      <c r="F1548" s="113">
        <v>2166.65</v>
      </c>
      <c r="G1548" s="113">
        <v>2167.25</v>
      </c>
      <c r="H1548" s="113">
        <v>2059.5500000000002</v>
      </c>
      <c r="I1548" s="113">
        <v>192083</v>
      </c>
      <c r="J1548" s="113">
        <v>412531308.85000002</v>
      </c>
      <c r="K1548" s="115">
        <v>43525</v>
      </c>
      <c r="L1548" s="113">
        <v>17349</v>
      </c>
      <c r="M1548" s="113" t="s">
        <v>1733</v>
      </c>
    </row>
    <row r="1549" spans="1:13">
      <c r="A1549" s="113" t="s">
        <v>1734</v>
      </c>
      <c r="B1549" s="113" t="s">
        <v>383</v>
      </c>
      <c r="C1549" s="113">
        <v>31</v>
      </c>
      <c r="D1549" s="113">
        <v>31.5</v>
      </c>
      <c r="E1549" s="113">
        <v>30.65</v>
      </c>
      <c r="F1549" s="113">
        <v>31.2</v>
      </c>
      <c r="G1549" s="113">
        <v>31</v>
      </c>
      <c r="H1549" s="113">
        <v>30.6</v>
      </c>
      <c r="I1549" s="113">
        <v>14424</v>
      </c>
      <c r="J1549" s="113">
        <v>448900.35</v>
      </c>
      <c r="K1549" s="115">
        <v>43525</v>
      </c>
      <c r="L1549" s="113">
        <v>199</v>
      </c>
      <c r="M1549" s="113" t="s">
        <v>1735</v>
      </c>
    </row>
    <row r="1550" spans="1:13">
      <c r="A1550" s="113" t="s">
        <v>1736</v>
      </c>
      <c r="B1550" s="113" t="s">
        <v>383</v>
      </c>
      <c r="C1550" s="113">
        <v>1163.75</v>
      </c>
      <c r="D1550" s="113">
        <v>1163.75</v>
      </c>
      <c r="E1550" s="113">
        <v>1130</v>
      </c>
      <c r="F1550" s="113">
        <v>1135.0999999999999</v>
      </c>
      <c r="G1550" s="113">
        <v>1130</v>
      </c>
      <c r="H1550" s="113">
        <v>1163.75</v>
      </c>
      <c r="I1550" s="113">
        <v>1962</v>
      </c>
      <c r="J1550" s="113">
        <v>2236673.1</v>
      </c>
      <c r="K1550" s="115">
        <v>43525</v>
      </c>
      <c r="L1550" s="113">
        <v>373</v>
      </c>
      <c r="M1550" s="113" t="s">
        <v>1737</v>
      </c>
    </row>
    <row r="1551" spans="1:13">
      <c r="A1551" s="113" t="s">
        <v>380</v>
      </c>
      <c r="B1551" s="113" t="s">
        <v>383</v>
      </c>
      <c r="C1551" s="113">
        <v>74.599999999999994</v>
      </c>
      <c r="D1551" s="113">
        <v>75</v>
      </c>
      <c r="E1551" s="113">
        <v>72.5</v>
      </c>
      <c r="F1551" s="113">
        <v>72.8</v>
      </c>
      <c r="G1551" s="113">
        <v>72.7</v>
      </c>
      <c r="H1551" s="113">
        <v>74.55</v>
      </c>
      <c r="I1551" s="113">
        <v>29950</v>
      </c>
      <c r="J1551" s="113">
        <v>2208217.15</v>
      </c>
      <c r="K1551" s="115">
        <v>43525</v>
      </c>
      <c r="L1551" s="113">
        <v>369</v>
      </c>
      <c r="M1551" s="113" t="s">
        <v>1738</v>
      </c>
    </row>
    <row r="1552" spans="1:13">
      <c r="A1552" s="113" t="s">
        <v>1739</v>
      </c>
      <c r="B1552" s="113" t="s">
        <v>383</v>
      </c>
      <c r="C1552" s="113">
        <v>206</v>
      </c>
      <c r="D1552" s="113">
        <v>212.9</v>
      </c>
      <c r="E1552" s="113">
        <v>202.85</v>
      </c>
      <c r="F1552" s="113">
        <v>211.6</v>
      </c>
      <c r="G1552" s="113">
        <v>211.7</v>
      </c>
      <c r="H1552" s="113">
        <v>205.15</v>
      </c>
      <c r="I1552" s="113">
        <v>1791083</v>
      </c>
      <c r="J1552" s="113">
        <v>372477887.60000002</v>
      </c>
      <c r="K1552" s="115">
        <v>43525</v>
      </c>
      <c r="L1552" s="113">
        <v>17160</v>
      </c>
      <c r="M1552" s="113" t="s">
        <v>1882</v>
      </c>
    </row>
    <row r="1553" spans="1:13">
      <c r="A1553" s="113" t="s">
        <v>1871</v>
      </c>
      <c r="B1553" s="113" t="s">
        <v>383</v>
      </c>
      <c r="C1553" s="113">
        <v>1900.05</v>
      </c>
      <c r="D1553" s="113">
        <v>2146.75</v>
      </c>
      <c r="E1553" s="113">
        <v>1881</v>
      </c>
      <c r="F1553" s="113">
        <v>2061.5</v>
      </c>
      <c r="G1553" s="113">
        <v>2050.1</v>
      </c>
      <c r="H1553" s="113">
        <v>1878.55</v>
      </c>
      <c r="I1553" s="113">
        <v>1821</v>
      </c>
      <c r="J1553" s="113">
        <v>3751120.9</v>
      </c>
      <c r="K1553" s="115">
        <v>43525</v>
      </c>
      <c r="L1553" s="113">
        <v>581</v>
      </c>
      <c r="M1553" s="113" t="s">
        <v>1872</v>
      </c>
    </row>
    <row r="1554" spans="1:13">
      <c r="A1554" s="113" t="s">
        <v>1740</v>
      </c>
      <c r="B1554" s="113" t="s">
        <v>3181</v>
      </c>
      <c r="C1554" s="113">
        <v>2.9</v>
      </c>
      <c r="D1554" s="113">
        <v>2.9</v>
      </c>
      <c r="E1554" s="113">
        <v>2.9</v>
      </c>
      <c r="F1554" s="113">
        <v>2.9</v>
      </c>
      <c r="G1554" s="113">
        <v>2.9</v>
      </c>
      <c r="H1554" s="113">
        <v>2.8</v>
      </c>
      <c r="I1554" s="113">
        <v>83541</v>
      </c>
      <c r="J1554" s="113">
        <v>242268.9</v>
      </c>
      <c r="K1554" s="115">
        <v>43525</v>
      </c>
      <c r="L1554" s="113">
        <v>30</v>
      </c>
      <c r="M1554" s="113" t="s">
        <v>1741</v>
      </c>
    </row>
    <row r="1555" spans="1:13">
      <c r="A1555" s="113" t="s">
        <v>2001</v>
      </c>
      <c r="B1555" s="113" t="s">
        <v>383</v>
      </c>
      <c r="C1555" s="113">
        <v>69.599999999999994</v>
      </c>
      <c r="D1555" s="113">
        <v>73.25</v>
      </c>
      <c r="E1555" s="113">
        <v>69.599999999999994</v>
      </c>
      <c r="F1555" s="113">
        <v>72.8</v>
      </c>
      <c r="G1555" s="113">
        <v>73</v>
      </c>
      <c r="H1555" s="113">
        <v>69.900000000000006</v>
      </c>
      <c r="I1555" s="113">
        <v>21253</v>
      </c>
      <c r="J1555" s="113">
        <v>1524988</v>
      </c>
      <c r="K1555" s="115">
        <v>43525</v>
      </c>
      <c r="L1555" s="113">
        <v>252</v>
      </c>
      <c r="M1555" s="113" t="s">
        <v>1742</v>
      </c>
    </row>
    <row r="1556" spans="1:13">
      <c r="A1556" s="113" t="s">
        <v>1743</v>
      </c>
      <c r="B1556" s="113" t="s">
        <v>383</v>
      </c>
      <c r="C1556" s="113">
        <v>40.6</v>
      </c>
      <c r="D1556" s="113">
        <v>43.55</v>
      </c>
      <c r="E1556" s="113">
        <v>40.5</v>
      </c>
      <c r="F1556" s="113">
        <v>43.25</v>
      </c>
      <c r="G1556" s="113">
        <v>43.5</v>
      </c>
      <c r="H1556" s="113">
        <v>40.4</v>
      </c>
      <c r="I1556" s="113">
        <v>3144344</v>
      </c>
      <c r="J1556" s="113">
        <v>133306248.25</v>
      </c>
      <c r="K1556" s="115">
        <v>43525</v>
      </c>
      <c r="L1556" s="113">
        <v>9250</v>
      </c>
      <c r="M1556" s="113" t="s">
        <v>1744</v>
      </c>
    </row>
    <row r="1557" spans="1:13">
      <c r="A1557" s="113" t="s">
        <v>3318</v>
      </c>
      <c r="B1557" s="113" t="s">
        <v>383</v>
      </c>
      <c r="C1557" s="113">
        <v>0.7</v>
      </c>
      <c r="D1557" s="113">
        <v>0.75</v>
      </c>
      <c r="E1557" s="113">
        <v>0.7</v>
      </c>
      <c r="F1557" s="113">
        <v>0.75</v>
      </c>
      <c r="G1557" s="113">
        <v>0.75</v>
      </c>
      <c r="H1557" s="113">
        <v>0.75</v>
      </c>
      <c r="I1557" s="113">
        <v>718630</v>
      </c>
      <c r="J1557" s="113">
        <v>508522</v>
      </c>
      <c r="K1557" s="115">
        <v>43525</v>
      </c>
      <c r="L1557" s="113">
        <v>167</v>
      </c>
      <c r="M1557" s="113" t="s">
        <v>3319</v>
      </c>
    </row>
    <row r="1558" spans="1:13">
      <c r="A1558" s="113" t="s">
        <v>1745</v>
      </c>
      <c r="B1558" s="113" t="s">
        <v>383</v>
      </c>
      <c r="C1558" s="113">
        <v>9.8000000000000007</v>
      </c>
      <c r="D1558" s="113">
        <v>11.45</v>
      </c>
      <c r="E1558" s="113">
        <v>9.8000000000000007</v>
      </c>
      <c r="F1558" s="113">
        <v>11.05</v>
      </c>
      <c r="G1558" s="113">
        <v>11.15</v>
      </c>
      <c r="H1558" s="113">
        <v>9.8000000000000007</v>
      </c>
      <c r="I1558" s="113">
        <v>4214893</v>
      </c>
      <c r="J1558" s="113">
        <v>46064190.700000003</v>
      </c>
      <c r="K1558" s="115">
        <v>43525</v>
      </c>
      <c r="L1558" s="113">
        <v>4328</v>
      </c>
      <c r="M1558" s="113" t="s">
        <v>1746</v>
      </c>
    </row>
    <row r="1559" spans="1:13">
      <c r="A1559" s="113" t="s">
        <v>3643</v>
      </c>
      <c r="B1559" s="113" t="s">
        <v>3181</v>
      </c>
      <c r="C1559" s="113">
        <v>8.3000000000000007</v>
      </c>
      <c r="D1559" s="113">
        <v>8.3000000000000007</v>
      </c>
      <c r="E1559" s="113">
        <v>8.3000000000000007</v>
      </c>
      <c r="F1559" s="113">
        <v>8.3000000000000007</v>
      </c>
      <c r="G1559" s="113">
        <v>8.3000000000000007</v>
      </c>
      <c r="H1559" s="113">
        <v>8.35</v>
      </c>
      <c r="I1559" s="113">
        <v>1</v>
      </c>
      <c r="J1559" s="113">
        <v>8.3000000000000007</v>
      </c>
      <c r="K1559" s="115">
        <v>43525</v>
      </c>
      <c r="L1559" s="113">
        <v>1</v>
      </c>
      <c r="M1559" s="113" t="s">
        <v>3644</v>
      </c>
    </row>
    <row r="1560" spans="1:13">
      <c r="A1560" s="113" t="s">
        <v>2609</v>
      </c>
      <c r="B1560" s="113" t="s">
        <v>383</v>
      </c>
      <c r="C1560" s="113">
        <v>180</v>
      </c>
      <c r="D1560" s="113">
        <v>185.15</v>
      </c>
      <c r="E1560" s="113">
        <v>179.2</v>
      </c>
      <c r="F1560" s="113">
        <v>184</v>
      </c>
      <c r="G1560" s="113">
        <v>183</v>
      </c>
      <c r="H1560" s="113">
        <v>178</v>
      </c>
      <c r="I1560" s="113">
        <v>65157</v>
      </c>
      <c r="J1560" s="113">
        <v>11861144.449999999</v>
      </c>
      <c r="K1560" s="115">
        <v>43525</v>
      </c>
      <c r="L1560" s="113">
        <v>1139</v>
      </c>
      <c r="M1560" s="113" t="s">
        <v>2610</v>
      </c>
    </row>
    <row r="1561" spans="1:13">
      <c r="A1561" s="113" t="s">
        <v>1747</v>
      </c>
      <c r="B1561" s="113" t="s">
        <v>383</v>
      </c>
      <c r="C1561" s="113">
        <v>1440.1</v>
      </c>
      <c r="D1561" s="113">
        <v>1521</v>
      </c>
      <c r="E1561" s="113">
        <v>1440.1</v>
      </c>
      <c r="F1561" s="113">
        <v>1475.35</v>
      </c>
      <c r="G1561" s="113">
        <v>1474.8</v>
      </c>
      <c r="H1561" s="113">
        <v>1444.35</v>
      </c>
      <c r="I1561" s="113">
        <v>36672</v>
      </c>
      <c r="J1561" s="113">
        <v>54583949.700000003</v>
      </c>
      <c r="K1561" s="115">
        <v>43525</v>
      </c>
      <c r="L1561" s="113">
        <v>3960</v>
      </c>
      <c r="M1561" s="113" t="s">
        <v>1748</v>
      </c>
    </row>
    <row r="1562" spans="1:13">
      <c r="A1562" s="113" t="s">
        <v>1749</v>
      </c>
      <c r="B1562" s="113" t="s">
        <v>383</v>
      </c>
      <c r="C1562" s="113">
        <v>1511</v>
      </c>
      <c r="D1562" s="113">
        <v>1569.95</v>
      </c>
      <c r="E1562" s="113">
        <v>1511</v>
      </c>
      <c r="F1562" s="113">
        <v>1566.8</v>
      </c>
      <c r="G1562" s="113">
        <v>1569.95</v>
      </c>
      <c r="H1562" s="113">
        <v>1508.95</v>
      </c>
      <c r="I1562" s="113">
        <v>4429</v>
      </c>
      <c r="J1562" s="113">
        <v>6863987.2000000002</v>
      </c>
      <c r="K1562" s="115">
        <v>43525</v>
      </c>
      <c r="L1562" s="113">
        <v>485</v>
      </c>
      <c r="M1562" s="113" t="s">
        <v>1750</v>
      </c>
    </row>
    <row r="1563" spans="1:13">
      <c r="A1563" s="113" t="s">
        <v>1751</v>
      </c>
      <c r="B1563" s="113" t="s">
        <v>383</v>
      </c>
      <c r="C1563" s="113">
        <v>69</v>
      </c>
      <c r="D1563" s="113">
        <v>70.400000000000006</v>
      </c>
      <c r="E1563" s="113">
        <v>68.3</v>
      </c>
      <c r="F1563" s="113">
        <v>69.45</v>
      </c>
      <c r="G1563" s="113">
        <v>68.8</v>
      </c>
      <c r="H1563" s="113">
        <v>67.95</v>
      </c>
      <c r="I1563" s="113">
        <v>5738</v>
      </c>
      <c r="J1563" s="113">
        <v>397770</v>
      </c>
      <c r="K1563" s="115">
        <v>43525</v>
      </c>
      <c r="L1563" s="113">
        <v>127</v>
      </c>
      <c r="M1563" s="113" t="s">
        <v>1752</v>
      </c>
    </row>
    <row r="1564" spans="1:13">
      <c r="A1564" s="113" t="s">
        <v>1974</v>
      </c>
      <c r="B1564" s="113" t="s">
        <v>383</v>
      </c>
      <c r="C1564" s="113">
        <v>21.9</v>
      </c>
      <c r="D1564" s="113">
        <v>24.4</v>
      </c>
      <c r="E1564" s="113">
        <v>21.65</v>
      </c>
      <c r="F1564" s="113">
        <v>23.75</v>
      </c>
      <c r="G1564" s="113">
        <v>24.3</v>
      </c>
      <c r="H1564" s="113">
        <v>21.7</v>
      </c>
      <c r="I1564" s="113">
        <v>228172</v>
      </c>
      <c r="J1564" s="113">
        <v>5372355.8499999996</v>
      </c>
      <c r="K1564" s="115">
        <v>43525</v>
      </c>
      <c r="L1564" s="113">
        <v>1405</v>
      </c>
      <c r="M1564" s="113" t="s">
        <v>1151</v>
      </c>
    </row>
    <row r="1565" spans="1:13">
      <c r="A1565" s="113" t="s">
        <v>1753</v>
      </c>
      <c r="B1565" s="113" t="s">
        <v>383</v>
      </c>
      <c r="C1565" s="113">
        <v>411</v>
      </c>
      <c r="D1565" s="113">
        <v>419.1</v>
      </c>
      <c r="E1565" s="113">
        <v>410</v>
      </c>
      <c r="F1565" s="113">
        <v>414.95</v>
      </c>
      <c r="G1565" s="113">
        <v>415</v>
      </c>
      <c r="H1565" s="113">
        <v>407.95</v>
      </c>
      <c r="I1565" s="113">
        <v>479293</v>
      </c>
      <c r="J1565" s="113">
        <v>199015742.75</v>
      </c>
      <c r="K1565" s="115">
        <v>43525</v>
      </c>
      <c r="L1565" s="113">
        <v>16194</v>
      </c>
      <c r="M1565" s="113" t="s">
        <v>1754</v>
      </c>
    </row>
    <row r="1566" spans="1:13">
      <c r="A1566" s="113" t="s">
        <v>1755</v>
      </c>
      <c r="B1566" s="113" t="s">
        <v>3181</v>
      </c>
      <c r="C1566" s="113">
        <v>36</v>
      </c>
      <c r="D1566" s="113">
        <v>38.5</v>
      </c>
      <c r="E1566" s="113">
        <v>36</v>
      </c>
      <c r="F1566" s="113">
        <v>38.049999999999997</v>
      </c>
      <c r="G1566" s="113">
        <v>38.5</v>
      </c>
      <c r="H1566" s="113">
        <v>36.9</v>
      </c>
      <c r="I1566" s="113">
        <v>7410</v>
      </c>
      <c r="J1566" s="113">
        <v>281308.84999999998</v>
      </c>
      <c r="K1566" s="115">
        <v>43525</v>
      </c>
      <c r="L1566" s="113">
        <v>33</v>
      </c>
      <c r="M1566" s="113" t="s">
        <v>1756</v>
      </c>
    </row>
    <row r="1567" spans="1:13">
      <c r="A1567" s="113" t="s">
        <v>1757</v>
      </c>
      <c r="B1567" s="113" t="s">
        <v>383</v>
      </c>
      <c r="C1567" s="113">
        <v>383.25</v>
      </c>
      <c r="D1567" s="113">
        <v>391</v>
      </c>
      <c r="E1567" s="113">
        <v>383</v>
      </c>
      <c r="F1567" s="113">
        <v>388.65</v>
      </c>
      <c r="G1567" s="113">
        <v>387.65</v>
      </c>
      <c r="H1567" s="113">
        <v>382.6</v>
      </c>
      <c r="I1567" s="113">
        <v>14153</v>
      </c>
      <c r="J1567" s="113">
        <v>5498548.5499999998</v>
      </c>
      <c r="K1567" s="115">
        <v>43525</v>
      </c>
      <c r="L1567" s="113">
        <v>809</v>
      </c>
      <c r="M1567" s="113" t="s">
        <v>1758</v>
      </c>
    </row>
    <row r="1568" spans="1:13">
      <c r="A1568" s="113" t="s">
        <v>2507</v>
      </c>
      <c r="B1568" s="113" t="s">
        <v>383</v>
      </c>
      <c r="C1568" s="113">
        <v>6.65</v>
      </c>
      <c r="D1568" s="113">
        <v>7.45</v>
      </c>
      <c r="E1568" s="113">
        <v>6.65</v>
      </c>
      <c r="F1568" s="113">
        <v>6.9</v>
      </c>
      <c r="G1568" s="113">
        <v>6.9</v>
      </c>
      <c r="H1568" s="113">
        <v>7.05</v>
      </c>
      <c r="I1568" s="113">
        <v>43028</v>
      </c>
      <c r="J1568" s="113">
        <v>301316.09999999998</v>
      </c>
      <c r="K1568" s="115">
        <v>43525</v>
      </c>
      <c r="L1568" s="113">
        <v>133</v>
      </c>
      <c r="M1568" s="113" t="s">
        <v>2508</v>
      </c>
    </row>
    <row r="1569" spans="1:13">
      <c r="A1569" s="113" t="s">
        <v>2703</v>
      </c>
      <c r="B1569" s="113" t="s">
        <v>3181</v>
      </c>
      <c r="C1569" s="113">
        <v>0.05</v>
      </c>
      <c r="D1569" s="113">
        <v>0.1</v>
      </c>
      <c r="E1569" s="113">
        <v>0.05</v>
      </c>
      <c r="F1569" s="113">
        <v>0.1</v>
      </c>
      <c r="G1569" s="113">
        <v>0.1</v>
      </c>
      <c r="H1569" s="113">
        <v>0.05</v>
      </c>
      <c r="I1569" s="113">
        <v>33580559</v>
      </c>
      <c r="J1569" s="113">
        <v>3303543.25</v>
      </c>
      <c r="K1569" s="115">
        <v>43525</v>
      </c>
      <c r="L1569" s="113">
        <v>367</v>
      </c>
      <c r="M1569" s="113" t="s">
        <v>2704</v>
      </c>
    </row>
    <row r="1570" spans="1:13">
      <c r="A1570" s="113" t="s">
        <v>2509</v>
      </c>
      <c r="B1570" s="113" t="s">
        <v>383</v>
      </c>
      <c r="C1570" s="113">
        <v>134.94999999999999</v>
      </c>
      <c r="D1570" s="113">
        <v>140</v>
      </c>
      <c r="E1570" s="113">
        <v>133.55000000000001</v>
      </c>
      <c r="F1570" s="113">
        <v>139.35</v>
      </c>
      <c r="G1570" s="113">
        <v>140</v>
      </c>
      <c r="H1570" s="113">
        <v>133.30000000000001</v>
      </c>
      <c r="I1570" s="113">
        <v>5752</v>
      </c>
      <c r="J1570" s="113">
        <v>786412.8</v>
      </c>
      <c r="K1570" s="115">
        <v>43525</v>
      </c>
      <c r="L1570" s="113">
        <v>114</v>
      </c>
      <c r="M1570" s="113" t="s">
        <v>2510</v>
      </c>
    </row>
    <row r="1571" spans="1:13">
      <c r="A1571" s="113" t="s">
        <v>1759</v>
      </c>
      <c r="B1571" s="113" t="s">
        <v>383</v>
      </c>
      <c r="C1571" s="113">
        <v>0.45</v>
      </c>
      <c r="D1571" s="113">
        <v>0.55000000000000004</v>
      </c>
      <c r="E1571" s="113">
        <v>0.45</v>
      </c>
      <c r="F1571" s="113">
        <v>0.55000000000000004</v>
      </c>
      <c r="G1571" s="113">
        <v>0.55000000000000004</v>
      </c>
      <c r="H1571" s="113">
        <v>0.5</v>
      </c>
      <c r="I1571" s="113">
        <v>512292</v>
      </c>
      <c r="J1571" s="113">
        <v>256879.95</v>
      </c>
      <c r="K1571" s="115">
        <v>43525</v>
      </c>
      <c r="L1571" s="113">
        <v>197</v>
      </c>
      <c r="M1571" s="113" t="s">
        <v>1760</v>
      </c>
    </row>
    <row r="1572" spans="1:13">
      <c r="A1572" s="113" t="s">
        <v>1761</v>
      </c>
      <c r="B1572" s="113" t="s">
        <v>383</v>
      </c>
      <c r="C1572" s="113">
        <v>21.8</v>
      </c>
      <c r="D1572" s="113">
        <v>23.1</v>
      </c>
      <c r="E1572" s="113">
        <v>21.8</v>
      </c>
      <c r="F1572" s="113">
        <v>22.5</v>
      </c>
      <c r="G1572" s="113">
        <v>22.7</v>
      </c>
      <c r="H1572" s="113">
        <v>21.9</v>
      </c>
      <c r="I1572" s="113">
        <v>208666</v>
      </c>
      <c r="J1572" s="113">
        <v>4702479</v>
      </c>
      <c r="K1572" s="115">
        <v>43525</v>
      </c>
      <c r="L1572" s="113">
        <v>1798</v>
      </c>
      <c r="M1572" s="113" t="s">
        <v>1762</v>
      </c>
    </row>
    <row r="1573" spans="1:13">
      <c r="A1573" s="113" t="s">
        <v>1763</v>
      </c>
      <c r="B1573" s="113" t="s">
        <v>383</v>
      </c>
      <c r="C1573" s="113">
        <v>49.25</v>
      </c>
      <c r="D1573" s="113">
        <v>51</v>
      </c>
      <c r="E1573" s="113">
        <v>49.25</v>
      </c>
      <c r="F1573" s="113">
        <v>50.5</v>
      </c>
      <c r="G1573" s="113">
        <v>51</v>
      </c>
      <c r="H1573" s="113">
        <v>49.7</v>
      </c>
      <c r="I1573" s="113">
        <v>41215</v>
      </c>
      <c r="J1573" s="113">
        <v>2079747.25</v>
      </c>
      <c r="K1573" s="115">
        <v>43525</v>
      </c>
      <c r="L1573" s="113">
        <v>167</v>
      </c>
      <c r="M1573" s="113" t="s">
        <v>1764</v>
      </c>
    </row>
    <row r="1574" spans="1:13">
      <c r="A1574" s="113" t="s">
        <v>1765</v>
      </c>
      <c r="B1574" s="113" t="s">
        <v>383</v>
      </c>
      <c r="C1574" s="113">
        <v>2568.1</v>
      </c>
      <c r="D1574" s="113">
        <v>2601.15</v>
      </c>
      <c r="E1574" s="113">
        <v>2549.5500000000002</v>
      </c>
      <c r="F1574" s="113">
        <v>2565.4499999999998</v>
      </c>
      <c r="G1574" s="113">
        <v>2570</v>
      </c>
      <c r="H1574" s="113">
        <v>2580.1</v>
      </c>
      <c r="I1574" s="113">
        <v>9757</v>
      </c>
      <c r="J1574" s="113">
        <v>25128884.449999999</v>
      </c>
      <c r="K1574" s="115">
        <v>43525</v>
      </c>
      <c r="L1574" s="113">
        <v>1968</v>
      </c>
      <c r="M1574" s="113" t="s">
        <v>1766</v>
      </c>
    </row>
    <row r="1575" spans="1:13">
      <c r="A1575" s="113" t="s">
        <v>1767</v>
      </c>
      <c r="B1575" s="113" t="s">
        <v>383</v>
      </c>
      <c r="C1575" s="113">
        <v>1035.55</v>
      </c>
      <c r="D1575" s="113">
        <v>1051.5999999999999</v>
      </c>
      <c r="E1575" s="113">
        <v>1027.95</v>
      </c>
      <c r="F1575" s="113">
        <v>1036.7</v>
      </c>
      <c r="G1575" s="113">
        <v>1030.25</v>
      </c>
      <c r="H1575" s="113">
        <v>1041.2</v>
      </c>
      <c r="I1575" s="113">
        <v>2836</v>
      </c>
      <c r="J1575" s="113">
        <v>2957783.95</v>
      </c>
      <c r="K1575" s="115">
        <v>43525</v>
      </c>
      <c r="L1575" s="113">
        <v>289</v>
      </c>
      <c r="M1575" s="113" t="s">
        <v>1768</v>
      </c>
    </row>
    <row r="1576" spans="1:13">
      <c r="A1576" s="113" t="s">
        <v>161</v>
      </c>
      <c r="B1576" s="113" t="s">
        <v>383</v>
      </c>
      <c r="C1576" s="113">
        <v>568.29999999999995</v>
      </c>
      <c r="D1576" s="113">
        <v>577.85</v>
      </c>
      <c r="E1576" s="113">
        <v>563.29999999999995</v>
      </c>
      <c r="F1576" s="113">
        <v>574.95000000000005</v>
      </c>
      <c r="G1576" s="113">
        <v>575.9</v>
      </c>
      <c r="H1576" s="113">
        <v>566.54999999999995</v>
      </c>
      <c r="I1576" s="113">
        <v>2529959</v>
      </c>
      <c r="J1576" s="113">
        <v>1440090451.6500001</v>
      </c>
      <c r="K1576" s="115">
        <v>43525</v>
      </c>
      <c r="L1576" s="113">
        <v>44797</v>
      </c>
      <c r="M1576" s="113" t="s">
        <v>1769</v>
      </c>
    </row>
    <row r="1577" spans="1:13">
      <c r="A1577" s="113" t="s">
        <v>1770</v>
      </c>
      <c r="B1577" s="113" t="s">
        <v>383</v>
      </c>
      <c r="C1577" s="113">
        <v>241.2</v>
      </c>
      <c r="D1577" s="113">
        <v>244</v>
      </c>
      <c r="E1577" s="113">
        <v>240</v>
      </c>
      <c r="F1577" s="113">
        <v>243.1</v>
      </c>
      <c r="G1577" s="113">
        <v>243</v>
      </c>
      <c r="H1577" s="113">
        <v>242.65</v>
      </c>
      <c r="I1577" s="113">
        <v>27351</v>
      </c>
      <c r="J1577" s="113">
        <v>6642810.5999999996</v>
      </c>
      <c r="K1577" s="115">
        <v>43525</v>
      </c>
      <c r="L1577" s="113">
        <v>882</v>
      </c>
      <c r="M1577" s="113" t="s">
        <v>1771</v>
      </c>
    </row>
    <row r="1578" spans="1:13">
      <c r="A1578" s="113" t="s">
        <v>1772</v>
      </c>
      <c r="B1578" s="113" t="s">
        <v>383</v>
      </c>
      <c r="C1578" s="113">
        <v>98.9</v>
      </c>
      <c r="D1578" s="113">
        <v>109</v>
      </c>
      <c r="E1578" s="113">
        <v>98.65</v>
      </c>
      <c r="F1578" s="113">
        <v>105</v>
      </c>
      <c r="G1578" s="113">
        <v>108</v>
      </c>
      <c r="H1578" s="113">
        <v>98.2</v>
      </c>
      <c r="I1578" s="113">
        <v>15307</v>
      </c>
      <c r="J1578" s="113">
        <v>1593677.4</v>
      </c>
      <c r="K1578" s="115">
        <v>43525</v>
      </c>
      <c r="L1578" s="113">
        <v>647</v>
      </c>
      <c r="M1578" s="113" t="s">
        <v>1773</v>
      </c>
    </row>
    <row r="1579" spans="1:13">
      <c r="A1579" s="113" t="s">
        <v>1774</v>
      </c>
      <c r="B1579" s="113" t="s">
        <v>383</v>
      </c>
      <c r="C1579" s="113">
        <v>3237.9</v>
      </c>
      <c r="D1579" s="113">
        <v>3245.95</v>
      </c>
      <c r="E1579" s="113">
        <v>3200.4</v>
      </c>
      <c r="F1579" s="113">
        <v>3236.7</v>
      </c>
      <c r="G1579" s="113">
        <v>3220</v>
      </c>
      <c r="H1579" s="113">
        <v>3216.4</v>
      </c>
      <c r="I1579" s="113">
        <v>623</v>
      </c>
      <c r="J1579" s="113">
        <v>2012180.9</v>
      </c>
      <c r="K1579" s="115">
        <v>43525</v>
      </c>
      <c r="L1579" s="113">
        <v>182</v>
      </c>
      <c r="M1579" s="113" t="s">
        <v>1775</v>
      </c>
    </row>
    <row r="1580" spans="1:13">
      <c r="A1580" s="113" t="s">
        <v>1776</v>
      </c>
      <c r="B1580" s="113" t="s">
        <v>383</v>
      </c>
      <c r="C1580" s="113">
        <v>1408.65</v>
      </c>
      <c r="D1580" s="113">
        <v>1425</v>
      </c>
      <c r="E1580" s="113">
        <v>1390.05</v>
      </c>
      <c r="F1580" s="113">
        <v>1416.4</v>
      </c>
      <c r="G1580" s="113">
        <v>1400</v>
      </c>
      <c r="H1580" s="113">
        <v>1407.45</v>
      </c>
      <c r="I1580" s="113">
        <v>3765</v>
      </c>
      <c r="J1580" s="113">
        <v>5291511.6500000004</v>
      </c>
      <c r="K1580" s="115">
        <v>43525</v>
      </c>
      <c r="L1580" s="113">
        <v>501</v>
      </c>
      <c r="M1580" s="113" t="s">
        <v>1777</v>
      </c>
    </row>
    <row r="1581" spans="1:13">
      <c r="A1581" s="113" t="s">
        <v>1778</v>
      </c>
      <c r="B1581" s="113" t="s">
        <v>383</v>
      </c>
      <c r="C1581" s="113">
        <v>1010.2</v>
      </c>
      <c r="D1581" s="113">
        <v>1071</v>
      </c>
      <c r="E1581" s="113">
        <v>1010.2</v>
      </c>
      <c r="F1581" s="113">
        <v>1055.45</v>
      </c>
      <c r="G1581" s="113">
        <v>1063.05</v>
      </c>
      <c r="H1581" s="113">
        <v>1008.45</v>
      </c>
      <c r="I1581" s="113">
        <v>13317</v>
      </c>
      <c r="J1581" s="113">
        <v>13841612.4</v>
      </c>
      <c r="K1581" s="115">
        <v>43525</v>
      </c>
      <c r="L1581" s="113">
        <v>2257</v>
      </c>
      <c r="M1581" s="113" t="s">
        <v>1779</v>
      </c>
    </row>
    <row r="1582" spans="1:13">
      <c r="A1582" s="113" t="s">
        <v>1780</v>
      </c>
      <c r="B1582" s="113" t="s">
        <v>383</v>
      </c>
      <c r="C1582" s="113">
        <v>307.7</v>
      </c>
      <c r="D1582" s="113">
        <v>318.45</v>
      </c>
      <c r="E1582" s="113">
        <v>307.64999999999998</v>
      </c>
      <c r="F1582" s="113">
        <v>313</v>
      </c>
      <c r="G1582" s="113">
        <v>311.7</v>
      </c>
      <c r="H1582" s="113">
        <v>307.7</v>
      </c>
      <c r="I1582" s="113">
        <v>213566</v>
      </c>
      <c r="J1582" s="113">
        <v>67194553.200000003</v>
      </c>
      <c r="K1582" s="115">
        <v>43525</v>
      </c>
      <c r="L1582" s="113">
        <v>7169</v>
      </c>
      <c r="M1582" s="113" t="s">
        <v>1781</v>
      </c>
    </row>
    <row r="1583" spans="1:13">
      <c r="A1583" s="113" t="s">
        <v>1782</v>
      </c>
      <c r="B1583" s="113" t="s">
        <v>383</v>
      </c>
      <c r="C1583" s="113">
        <v>6750</v>
      </c>
      <c r="D1583" s="113">
        <v>6800</v>
      </c>
      <c r="E1583" s="113">
        <v>6474</v>
      </c>
      <c r="F1583" s="113">
        <v>6525.4</v>
      </c>
      <c r="G1583" s="113">
        <v>6497.9</v>
      </c>
      <c r="H1583" s="113">
        <v>6805.85</v>
      </c>
      <c r="I1583" s="113">
        <v>11043</v>
      </c>
      <c r="J1583" s="113">
        <v>73620369.150000006</v>
      </c>
      <c r="K1583" s="115">
        <v>43525</v>
      </c>
      <c r="L1583" s="113">
        <v>2175</v>
      </c>
      <c r="M1583" s="113" t="s">
        <v>1783</v>
      </c>
    </row>
    <row r="1584" spans="1:13">
      <c r="A1584" s="113" t="s">
        <v>1784</v>
      </c>
      <c r="B1584" s="113" t="s">
        <v>383</v>
      </c>
      <c r="C1584" s="113">
        <v>78.8</v>
      </c>
      <c r="D1584" s="113">
        <v>83.8</v>
      </c>
      <c r="E1584" s="113">
        <v>78.5</v>
      </c>
      <c r="F1584" s="113">
        <v>82.85</v>
      </c>
      <c r="G1584" s="113">
        <v>82.6</v>
      </c>
      <c r="H1584" s="113">
        <v>78.349999999999994</v>
      </c>
      <c r="I1584" s="113">
        <v>376741</v>
      </c>
      <c r="J1584" s="113">
        <v>30651391.5</v>
      </c>
      <c r="K1584" s="115">
        <v>43525</v>
      </c>
      <c r="L1584" s="113">
        <v>4236</v>
      </c>
      <c r="M1584" s="113" t="s">
        <v>1785</v>
      </c>
    </row>
    <row r="1585" spans="1:13">
      <c r="A1585" s="113" t="s">
        <v>3320</v>
      </c>
      <c r="B1585" s="113" t="s">
        <v>3181</v>
      </c>
      <c r="C1585" s="113">
        <v>16.5</v>
      </c>
      <c r="D1585" s="113">
        <v>18.149999999999999</v>
      </c>
      <c r="E1585" s="113">
        <v>16.5</v>
      </c>
      <c r="F1585" s="113">
        <v>18.05</v>
      </c>
      <c r="G1585" s="113">
        <v>18.05</v>
      </c>
      <c r="H1585" s="113">
        <v>17.3</v>
      </c>
      <c r="I1585" s="113">
        <v>2087</v>
      </c>
      <c r="J1585" s="113">
        <v>37377.65</v>
      </c>
      <c r="K1585" s="115">
        <v>43525</v>
      </c>
      <c r="L1585" s="113">
        <v>14</v>
      </c>
      <c r="M1585" s="113" t="s">
        <v>3321</v>
      </c>
    </row>
    <row r="1586" spans="1:13">
      <c r="A1586" s="113" t="s">
        <v>2082</v>
      </c>
      <c r="B1586" s="113" t="s">
        <v>383</v>
      </c>
      <c r="C1586" s="113">
        <v>26.45</v>
      </c>
      <c r="D1586" s="113">
        <v>28.25</v>
      </c>
      <c r="E1586" s="113">
        <v>26.05</v>
      </c>
      <c r="F1586" s="113">
        <v>27.85</v>
      </c>
      <c r="G1586" s="113">
        <v>27.7</v>
      </c>
      <c r="H1586" s="113">
        <v>26.35</v>
      </c>
      <c r="I1586" s="113">
        <v>102050</v>
      </c>
      <c r="J1586" s="113">
        <v>2798025.4</v>
      </c>
      <c r="K1586" s="115">
        <v>43525</v>
      </c>
      <c r="L1586" s="113">
        <v>907</v>
      </c>
      <c r="M1586" s="113" t="s">
        <v>2083</v>
      </c>
    </row>
    <row r="1587" spans="1:13">
      <c r="A1587" s="113" t="s">
        <v>1897</v>
      </c>
      <c r="B1587" s="113" t="s">
        <v>383</v>
      </c>
      <c r="C1587" s="113">
        <v>519.6</v>
      </c>
      <c r="D1587" s="113">
        <v>519.65</v>
      </c>
      <c r="E1587" s="113">
        <v>516.6</v>
      </c>
      <c r="F1587" s="113">
        <v>517.65</v>
      </c>
      <c r="G1587" s="113">
        <v>517.65</v>
      </c>
      <c r="H1587" s="113">
        <v>517.65</v>
      </c>
      <c r="I1587" s="113">
        <v>1812</v>
      </c>
      <c r="J1587" s="113">
        <v>938049.95</v>
      </c>
      <c r="K1587" s="115">
        <v>43525</v>
      </c>
      <c r="L1587" s="113">
        <v>67</v>
      </c>
      <c r="M1587" s="113" t="s">
        <v>1898</v>
      </c>
    </row>
    <row r="1588" spans="1:13">
      <c r="A1588" s="113" t="s">
        <v>1786</v>
      </c>
      <c r="B1588" s="113" t="s">
        <v>383</v>
      </c>
      <c r="C1588" s="113">
        <v>42</v>
      </c>
      <c r="D1588" s="113">
        <v>42</v>
      </c>
      <c r="E1588" s="113">
        <v>39.15</v>
      </c>
      <c r="F1588" s="113">
        <v>40</v>
      </c>
      <c r="G1588" s="113">
        <v>40</v>
      </c>
      <c r="H1588" s="113">
        <v>40.700000000000003</v>
      </c>
      <c r="I1588" s="113">
        <v>1730</v>
      </c>
      <c r="J1588" s="113">
        <v>68558.8</v>
      </c>
      <c r="K1588" s="115">
        <v>43525</v>
      </c>
      <c r="L1588" s="113">
        <v>42</v>
      </c>
      <c r="M1588" s="113" t="s">
        <v>1787</v>
      </c>
    </row>
    <row r="1589" spans="1:13">
      <c r="A1589" s="113" t="s">
        <v>1788</v>
      </c>
      <c r="B1589" s="113" t="s">
        <v>383</v>
      </c>
      <c r="C1589" s="113">
        <v>109.35</v>
      </c>
      <c r="D1589" s="113">
        <v>115.8</v>
      </c>
      <c r="E1589" s="113">
        <v>108.15</v>
      </c>
      <c r="F1589" s="113">
        <v>115</v>
      </c>
      <c r="G1589" s="113">
        <v>114.55</v>
      </c>
      <c r="H1589" s="113">
        <v>108.25</v>
      </c>
      <c r="I1589" s="113">
        <v>971029</v>
      </c>
      <c r="J1589" s="113">
        <v>108425998</v>
      </c>
      <c r="K1589" s="115">
        <v>43525</v>
      </c>
      <c r="L1589" s="113">
        <v>6999</v>
      </c>
      <c r="M1589" s="113" t="s">
        <v>1789</v>
      </c>
    </row>
    <row r="1590" spans="1:13">
      <c r="A1590" s="113" t="s">
        <v>1790</v>
      </c>
      <c r="B1590" s="113" t="s">
        <v>383</v>
      </c>
      <c r="C1590" s="113">
        <v>98.95</v>
      </c>
      <c r="D1590" s="113">
        <v>108.9</v>
      </c>
      <c r="E1590" s="113">
        <v>98</v>
      </c>
      <c r="F1590" s="113">
        <v>106</v>
      </c>
      <c r="G1590" s="113">
        <v>105.9</v>
      </c>
      <c r="H1590" s="113">
        <v>97</v>
      </c>
      <c r="I1590" s="113">
        <v>668065</v>
      </c>
      <c r="J1590" s="113">
        <v>69950781.150000006</v>
      </c>
      <c r="K1590" s="115">
        <v>43525</v>
      </c>
      <c r="L1590" s="113">
        <v>6525</v>
      </c>
      <c r="M1590" s="113" t="s">
        <v>1791</v>
      </c>
    </row>
    <row r="1591" spans="1:13">
      <c r="A1591" s="113" t="s">
        <v>3645</v>
      </c>
      <c r="B1591" s="113" t="s">
        <v>383</v>
      </c>
      <c r="C1591" s="113">
        <v>138</v>
      </c>
      <c r="D1591" s="113">
        <v>150</v>
      </c>
      <c r="E1591" s="113">
        <v>138</v>
      </c>
      <c r="F1591" s="113">
        <v>140</v>
      </c>
      <c r="G1591" s="113">
        <v>140</v>
      </c>
      <c r="H1591" s="113">
        <v>138</v>
      </c>
      <c r="I1591" s="113">
        <v>15</v>
      </c>
      <c r="J1591" s="113">
        <v>2180</v>
      </c>
      <c r="K1591" s="115">
        <v>43525</v>
      </c>
      <c r="L1591" s="113">
        <v>3</v>
      </c>
      <c r="M1591" s="113" t="s">
        <v>3646</v>
      </c>
    </row>
    <row r="1592" spans="1:13">
      <c r="A1592" s="113" t="s">
        <v>1792</v>
      </c>
      <c r="B1592" s="113" t="s">
        <v>383</v>
      </c>
      <c r="C1592" s="113">
        <v>51.8</v>
      </c>
      <c r="D1592" s="113">
        <v>54.8</v>
      </c>
      <c r="E1592" s="113">
        <v>51.55</v>
      </c>
      <c r="F1592" s="113">
        <v>54.1</v>
      </c>
      <c r="G1592" s="113">
        <v>54.45</v>
      </c>
      <c r="H1592" s="113">
        <v>51.55</v>
      </c>
      <c r="I1592" s="113">
        <v>736277</v>
      </c>
      <c r="J1592" s="113">
        <v>39349938.399999999</v>
      </c>
      <c r="K1592" s="115">
        <v>43525</v>
      </c>
      <c r="L1592" s="113">
        <v>5964</v>
      </c>
      <c r="M1592" s="113" t="s">
        <v>1793</v>
      </c>
    </row>
    <row r="1593" spans="1:13">
      <c r="A1593" s="113" t="s">
        <v>1794</v>
      </c>
      <c r="B1593" s="113" t="s">
        <v>383</v>
      </c>
      <c r="C1593" s="113">
        <v>2910.05</v>
      </c>
      <c r="D1593" s="113">
        <v>2970</v>
      </c>
      <c r="E1593" s="113">
        <v>2910.05</v>
      </c>
      <c r="F1593" s="113">
        <v>2954.4</v>
      </c>
      <c r="G1593" s="113">
        <v>2960</v>
      </c>
      <c r="H1593" s="113">
        <v>2925</v>
      </c>
      <c r="I1593" s="113">
        <v>331</v>
      </c>
      <c r="J1593" s="113">
        <v>975409</v>
      </c>
      <c r="K1593" s="115">
        <v>43525</v>
      </c>
      <c r="L1593" s="113">
        <v>63</v>
      </c>
      <c r="M1593" s="113" t="s">
        <v>1795</v>
      </c>
    </row>
    <row r="1594" spans="1:13">
      <c r="A1594" s="113" t="s">
        <v>1796</v>
      </c>
      <c r="B1594" s="113" t="s">
        <v>383</v>
      </c>
      <c r="C1594" s="113">
        <v>782.5</v>
      </c>
      <c r="D1594" s="113">
        <v>782.5</v>
      </c>
      <c r="E1594" s="113">
        <v>774.05</v>
      </c>
      <c r="F1594" s="113">
        <v>776</v>
      </c>
      <c r="G1594" s="113">
        <v>775.15</v>
      </c>
      <c r="H1594" s="113">
        <v>770.9</v>
      </c>
      <c r="I1594" s="113">
        <v>819</v>
      </c>
      <c r="J1594" s="113">
        <v>635917.69999999995</v>
      </c>
      <c r="K1594" s="115">
        <v>43525</v>
      </c>
      <c r="L1594" s="113">
        <v>92</v>
      </c>
      <c r="M1594" s="113" t="s">
        <v>1797</v>
      </c>
    </row>
    <row r="1595" spans="1:13">
      <c r="A1595" s="113" t="s">
        <v>1798</v>
      </c>
      <c r="B1595" s="113" t="s">
        <v>383</v>
      </c>
      <c r="C1595" s="113">
        <v>1368</v>
      </c>
      <c r="D1595" s="113">
        <v>1449</v>
      </c>
      <c r="E1595" s="113">
        <v>1367</v>
      </c>
      <c r="F1595" s="113">
        <v>1436.55</v>
      </c>
      <c r="G1595" s="113">
        <v>1435</v>
      </c>
      <c r="H1595" s="113">
        <v>1373.55</v>
      </c>
      <c r="I1595" s="113">
        <v>34808</v>
      </c>
      <c r="J1595" s="113">
        <v>48786322.049999997</v>
      </c>
      <c r="K1595" s="115">
        <v>43525</v>
      </c>
      <c r="L1595" s="113">
        <v>2180</v>
      </c>
      <c r="M1595" s="113" t="s">
        <v>1799</v>
      </c>
    </row>
    <row r="1596" spans="1:13">
      <c r="A1596" s="113" t="s">
        <v>2611</v>
      </c>
      <c r="B1596" s="113" t="s">
        <v>383</v>
      </c>
      <c r="C1596" s="113">
        <v>48.65</v>
      </c>
      <c r="D1596" s="113">
        <v>48.9</v>
      </c>
      <c r="E1596" s="113">
        <v>45.4</v>
      </c>
      <c r="F1596" s="113">
        <v>48.2</v>
      </c>
      <c r="G1596" s="113">
        <v>48</v>
      </c>
      <c r="H1596" s="113">
        <v>48.4</v>
      </c>
      <c r="I1596" s="113">
        <v>2659</v>
      </c>
      <c r="J1596" s="113">
        <v>126720.6</v>
      </c>
      <c r="K1596" s="115">
        <v>43525</v>
      </c>
      <c r="L1596" s="113">
        <v>80</v>
      </c>
      <c r="M1596" s="113" t="s">
        <v>2612</v>
      </c>
    </row>
    <row r="1597" spans="1:13">
      <c r="A1597" s="113" t="s">
        <v>1800</v>
      </c>
      <c r="B1597" s="113" t="s">
        <v>383</v>
      </c>
      <c r="C1597" s="113">
        <v>62.95</v>
      </c>
      <c r="D1597" s="113">
        <v>64.900000000000006</v>
      </c>
      <c r="E1597" s="113">
        <v>62.7</v>
      </c>
      <c r="F1597" s="113">
        <v>64.05</v>
      </c>
      <c r="G1597" s="113">
        <v>63.85</v>
      </c>
      <c r="H1597" s="113">
        <v>62.4</v>
      </c>
      <c r="I1597" s="113">
        <v>122357</v>
      </c>
      <c r="J1597" s="113">
        <v>7775018.75</v>
      </c>
      <c r="K1597" s="115">
        <v>43525</v>
      </c>
      <c r="L1597" s="113">
        <v>1016</v>
      </c>
      <c r="M1597" s="113" t="s">
        <v>1801</v>
      </c>
    </row>
    <row r="1598" spans="1:13">
      <c r="A1598" s="113" t="s">
        <v>3441</v>
      </c>
      <c r="B1598" s="113" t="s">
        <v>3181</v>
      </c>
      <c r="C1598" s="113">
        <v>0.85</v>
      </c>
      <c r="D1598" s="113">
        <v>0.9</v>
      </c>
      <c r="E1598" s="113">
        <v>0.8</v>
      </c>
      <c r="F1598" s="113">
        <v>0.9</v>
      </c>
      <c r="G1598" s="113">
        <v>0.9</v>
      </c>
      <c r="H1598" s="113">
        <v>0.85</v>
      </c>
      <c r="I1598" s="113">
        <v>6727</v>
      </c>
      <c r="J1598" s="113">
        <v>5558.6</v>
      </c>
      <c r="K1598" s="115">
        <v>43525</v>
      </c>
      <c r="L1598" s="113">
        <v>21</v>
      </c>
      <c r="M1598" s="113" t="s">
        <v>3442</v>
      </c>
    </row>
    <row r="1599" spans="1:13">
      <c r="A1599" s="113" t="s">
        <v>3443</v>
      </c>
      <c r="B1599" s="113" t="s">
        <v>3181</v>
      </c>
      <c r="C1599" s="113">
        <v>95</v>
      </c>
      <c r="D1599" s="113">
        <v>95</v>
      </c>
      <c r="E1599" s="113">
        <v>95</v>
      </c>
      <c r="F1599" s="113">
        <v>95</v>
      </c>
      <c r="G1599" s="113">
        <v>95</v>
      </c>
      <c r="H1599" s="113">
        <v>95</v>
      </c>
      <c r="I1599" s="113">
        <v>100</v>
      </c>
      <c r="J1599" s="113">
        <v>9500</v>
      </c>
      <c r="K1599" s="115">
        <v>43525</v>
      </c>
      <c r="L1599" s="113">
        <v>1</v>
      </c>
      <c r="M1599" s="113" t="s">
        <v>3444</v>
      </c>
    </row>
    <row r="1600" spans="1:13">
      <c r="A1600" s="113" t="s">
        <v>162</v>
      </c>
      <c r="B1600" s="113" t="s">
        <v>383</v>
      </c>
      <c r="C1600" s="113">
        <v>370.9</v>
      </c>
      <c r="D1600" s="113">
        <v>378.35</v>
      </c>
      <c r="E1600" s="113">
        <v>365.5</v>
      </c>
      <c r="F1600" s="113">
        <v>375.7</v>
      </c>
      <c r="G1600" s="113">
        <v>376.2</v>
      </c>
      <c r="H1600" s="113">
        <v>368.9</v>
      </c>
      <c r="I1600" s="113">
        <v>7036417</v>
      </c>
      <c r="J1600" s="113">
        <v>2603999252.75</v>
      </c>
      <c r="K1600" s="115">
        <v>43525</v>
      </c>
      <c r="L1600" s="113">
        <v>61637</v>
      </c>
      <c r="M1600" s="113" t="s">
        <v>1802</v>
      </c>
    </row>
    <row r="1601" spans="1:13">
      <c r="A1601" s="113" t="s">
        <v>163</v>
      </c>
      <c r="B1601" s="113" t="s">
        <v>383</v>
      </c>
      <c r="C1601" s="113">
        <v>400.8</v>
      </c>
      <c r="D1601" s="113">
        <v>427</v>
      </c>
      <c r="E1601" s="113">
        <v>396.2</v>
      </c>
      <c r="F1601" s="113">
        <v>420.65</v>
      </c>
      <c r="G1601" s="113">
        <v>424.65</v>
      </c>
      <c r="H1601" s="113">
        <v>396</v>
      </c>
      <c r="I1601" s="113">
        <v>3206426</v>
      </c>
      <c r="J1601" s="113">
        <v>1319442647.0999999</v>
      </c>
      <c r="K1601" s="115">
        <v>43525</v>
      </c>
      <c r="L1601" s="113">
        <v>42617</v>
      </c>
      <c r="M1601" s="113" t="s">
        <v>1803</v>
      </c>
    </row>
    <row r="1602" spans="1:13">
      <c r="A1602" s="113" t="s">
        <v>1804</v>
      </c>
      <c r="B1602" s="113" t="s">
        <v>383</v>
      </c>
      <c r="C1602" s="113">
        <v>279.95</v>
      </c>
      <c r="D1602" s="113">
        <v>282.45</v>
      </c>
      <c r="E1602" s="113">
        <v>278</v>
      </c>
      <c r="F1602" s="113">
        <v>281.45</v>
      </c>
      <c r="G1602" s="113">
        <v>282</v>
      </c>
      <c r="H1602" s="113">
        <v>278.05</v>
      </c>
      <c r="I1602" s="113">
        <v>10501</v>
      </c>
      <c r="J1602" s="113">
        <v>2950804.55</v>
      </c>
      <c r="K1602" s="115">
        <v>43525</v>
      </c>
      <c r="L1602" s="113">
        <v>432</v>
      </c>
      <c r="M1602" s="113" t="s">
        <v>1805</v>
      </c>
    </row>
    <row r="1603" spans="1:13">
      <c r="A1603" s="113" t="s">
        <v>3471</v>
      </c>
      <c r="B1603" s="113" t="s">
        <v>3181</v>
      </c>
      <c r="C1603" s="113">
        <v>2.0499999999999998</v>
      </c>
      <c r="D1603" s="113">
        <v>2.0499999999999998</v>
      </c>
      <c r="E1603" s="113">
        <v>2.0499999999999998</v>
      </c>
      <c r="F1603" s="113">
        <v>2.0499999999999998</v>
      </c>
      <c r="G1603" s="113">
        <v>2.0499999999999998</v>
      </c>
      <c r="H1603" s="113">
        <v>2.15</v>
      </c>
      <c r="I1603" s="113">
        <v>8980</v>
      </c>
      <c r="J1603" s="113">
        <v>18409</v>
      </c>
      <c r="K1603" s="115">
        <v>43525</v>
      </c>
      <c r="L1603" s="113">
        <v>16</v>
      </c>
      <c r="M1603" s="113" t="s">
        <v>3472</v>
      </c>
    </row>
    <row r="1604" spans="1:13">
      <c r="A1604" s="113" t="s">
        <v>1806</v>
      </c>
      <c r="B1604" s="113" t="s">
        <v>383</v>
      </c>
      <c r="C1604" s="113">
        <v>232</v>
      </c>
      <c r="D1604" s="113">
        <v>268.89999999999998</v>
      </c>
      <c r="E1604" s="113">
        <v>231.65</v>
      </c>
      <c r="F1604" s="113">
        <v>265.25</v>
      </c>
      <c r="G1604" s="113">
        <v>267.64999999999998</v>
      </c>
      <c r="H1604" s="113">
        <v>230.85</v>
      </c>
      <c r="I1604" s="113">
        <v>462678</v>
      </c>
      <c r="J1604" s="113">
        <v>118189880.55</v>
      </c>
      <c r="K1604" s="115">
        <v>43525</v>
      </c>
      <c r="L1604" s="113">
        <v>11566</v>
      </c>
      <c r="M1604" s="113" t="s">
        <v>1807</v>
      </c>
    </row>
    <row r="1605" spans="1:13">
      <c r="A1605" s="113" t="s">
        <v>1808</v>
      </c>
      <c r="B1605" s="113" t="s">
        <v>383</v>
      </c>
      <c r="C1605" s="113">
        <v>42.75</v>
      </c>
      <c r="D1605" s="113">
        <v>43.6</v>
      </c>
      <c r="E1605" s="113">
        <v>42.5</v>
      </c>
      <c r="F1605" s="113">
        <v>43.55</v>
      </c>
      <c r="G1605" s="113">
        <v>43.6</v>
      </c>
      <c r="H1605" s="113">
        <v>42.65</v>
      </c>
      <c r="I1605" s="113">
        <v>1644</v>
      </c>
      <c r="J1605" s="113">
        <v>70949.399999999994</v>
      </c>
      <c r="K1605" s="115">
        <v>43525</v>
      </c>
      <c r="L1605" s="113">
        <v>27</v>
      </c>
      <c r="M1605" s="113" t="s">
        <v>1809</v>
      </c>
    </row>
    <row r="1606" spans="1:13">
      <c r="A1606" s="113" t="s">
        <v>3396</v>
      </c>
      <c r="B1606" s="113" t="s">
        <v>383</v>
      </c>
      <c r="C1606" s="113">
        <v>76.349999999999994</v>
      </c>
      <c r="D1606" s="113">
        <v>76.5</v>
      </c>
      <c r="E1606" s="113">
        <v>71.150000000000006</v>
      </c>
      <c r="F1606" s="113">
        <v>73.349999999999994</v>
      </c>
      <c r="G1606" s="113">
        <v>75</v>
      </c>
      <c r="H1606" s="113">
        <v>73.75</v>
      </c>
      <c r="I1606" s="113">
        <v>17386</v>
      </c>
      <c r="J1606" s="113">
        <v>1282586.5</v>
      </c>
      <c r="K1606" s="115">
        <v>43525</v>
      </c>
      <c r="L1606" s="113">
        <v>345</v>
      </c>
      <c r="M1606" s="113" t="s">
        <v>3397</v>
      </c>
    </row>
    <row r="1607" spans="1:13">
      <c r="A1607" s="113" t="s">
        <v>3473</v>
      </c>
      <c r="B1607" s="113" t="s">
        <v>3181</v>
      </c>
      <c r="C1607" s="113">
        <v>0.75</v>
      </c>
      <c r="D1607" s="113">
        <v>0.75</v>
      </c>
      <c r="E1607" s="113">
        <v>0.7</v>
      </c>
      <c r="F1607" s="113">
        <v>0.7</v>
      </c>
      <c r="G1607" s="113">
        <v>0.7</v>
      </c>
      <c r="H1607" s="113">
        <v>0.75</v>
      </c>
      <c r="I1607" s="113">
        <v>1459</v>
      </c>
      <c r="J1607" s="113">
        <v>1071.3</v>
      </c>
      <c r="K1607" s="115">
        <v>43525</v>
      </c>
      <c r="L1607" s="113">
        <v>7</v>
      </c>
      <c r="M1607" s="113" t="s">
        <v>3474</v>
      </c>
    </row>
    <row r="1608" spans="1:13">
      <c r="A1608" s="113" t="s">
        <v>2511</v>
      </c>
      <c r="B1608" s="113" t="s">
        <v>383</v>
      </c>
      <c r="C1608" s="113">
        <v>34.799999999999997</v>
      </c>
      <c r="D1608" s="113">
        <v>35.75</v>
      </c>
      <c r="E1608" s="113">
        <v>33.049999999999997</v>
      </c>
      <c r="F1608" s="113">
        <v>35.049999999999997</v>
      </c>
      <c r="G1608" s="113">
        <v>35</v>
      </c>
      <c r="H1608" s="113">
        <v>33.35</v>
      </c>
      <c r="I1608" s="113">
        <v>3062</v>
      </c>
      <c r="J1608" s="113">
        <v>108189.6</v>
      </c>
      <c r="K1608" s="115">
        <v>43525</v>
      </c>
      <c r="L1608" s="113">
        <v>26</v>
      </c>
      <c r="M1608" s="113" t="s">
        <v>2512</v>
      </c>
    </row>
    <row r="1609" spans="1:13">
      <c r="A1609" s="113" t="s">
        <v>164</v>
      </c>
      <c r="B1609" s="113" t="s">
        <v>383</v>
      </c>
      <c r="C1609" s="113">
        <v>234.9</v>
      </c>
      <c r="D1609" s="113">
        <v>238.5</v>
      </c>
      <c r="E1609" s="113">
        <v>234.1</v>
      </c>
      <c r="F1609" s="113">
        <v>237.6</v>
      </c>
      <c r="G1609" s="113">
        <v>236.9</v>
      </c>
      <c r="H1609" s="113">
        <v>231.15</v>
      </c>
      <c r="I1609" s="113">
        <v>42006406</v>
      </c>
      <c r="J1609" s="113">
        <v>9934369733.3500004</v>
      </c>
      <c r="K1609" s="115">
        <v>43525</v>
      </c>
      <c r="L1609" s="113">
        <v>242688</v>
      </c>
      <c r="M1609" s="113" t="s">
        <v>2194</v>
      </c>
    </row>
    <row r="1610" spans="1:13">
      <c r="A1610" s="113" t="s">
        <v>165</v>
      </c>
      <c r="B1610" s="113" t="s">
        <v>383</v>
      </c>
      <c r="C1610" s="113">
        <v>467</v>
      </c>
      <c r="D1610" s="113">
        <v>488.95</v>
      </c>
      <c r="E1610" s="113">
        <v>466.35</v>
      </c>
      <c r="F1610" s="113">
        <v>486.35</v>
      </c>
      <c r="G1610" s="113">
        <v>487.6</v>
      </c>
      <c r="H1610" s="113">
        <v>466.7</v>
      </c>
      <c r="I1610" s="113">
        <v>9336298</v>
      </c>
      <c r="J1610" s="113">
        <v>4471056902.0500002</v>
      </c>
      <c r="K1610" s="115">
        <v>43525</v>
      </c>
      <c r="L1610" s="113">
        <v>123686</v>
      </c>
      <c r="M1610" s="113" t="s">
        <v>1810</v>
      </c>
    </row>
    <row r="1611" spans="1:13">
      <c r="A1611" s="113" t="s">
        <v>1811</v>
      </c>
      <c r="B1611" s="113" t="s">
        <v>383</v>
      </c>
      <c r="C1611" s="113">
        <v>30</v>
      </c>
      <c r="D1611" s="113">
        <v>30.75</v>
      </c>
      <c r="E1611" s="113">
        <v>29.85</v>
      </c>
      <c r="F1611" s="113">
        <v>30.7</v>
      </c>
      <c r="G1611" s="113">
        <v>30.75</v>
      </c>
      <c r="H1611" s="113">
        <v>30</v>
      </c>
      <c r="I1611" s="113">
        <v>158991</v>
      </c>
      <c r="J1611" s="113">
        <v>4839975.0999999996</v>
      </c>
      <c r="K1611" s="115">
        <v>43525</v>
      </c>
      <c r="L1611" s="113">
        <v>837</v>
      </c>
      <c r="M1611" s="113" t="s">
        <v>1812</v>
      </c>
    </row>
    <row r="1612" spans="1:13">
      <c r="A1612" s="113" t="s">
        <v>1813</v>
      </c>
      <c r="B1612" s="113" t="s">
        <v>383</v>
      </c>
      <c r="C1612" s="113">
        <v>17.600000000000001</v>
      </c>
      <c r="D1612" s="113">
        <v>17.600000000000001</v>
      </c>
      <c r="E1612" s="113">
        <v>16.899999999999999</v>
      </c>
      <c r="F1612" s="113">
        <v>17</v>
      </c>
      <c r="G1612" s="113">
        <v>17.05</v>
      </c>
      <c r="H1612" s="113">
        <v>17.05</v>
      </c>
      <c r="I1612" s="113">
        <v>2574986</v>
      </c>
      <c r="J1612" s="113">
        <v>43995766.450000003</v>
      </c>
      <c r="K1612" s="115">
        <v>43525</v>
      </c>
      <c r="L1612" s="113">
        <v>3408</v>
      </c>
      <c r="M1612" s="113" t="s">
        <v>2242</v>
      </c>
    </row>
    <row r="1613" spans="1:13">
      <c r="A1613" s="113" t="s">
        <v>3322</v>
      </c>
      <c r="B1613" s="113" t="s">
        <v>3181</v>
      </c>
      <c r="C1613" s="113">
        <v>0.65</v>
      </c>
      <c r="D1613" s="113">
        <v>0.65</v>
      </c>
      <c r="E1613" s="113">
        <v>0.6</v>
      </c>
      <c r="F1613" s="113">
        <v>0.6</v>
      </c>
      <c r="G1613" s="113">
        <v>0.6</v>
      </c>
      <c r="H1613" s="113">
        <v>0.6</v>
      </c>
      <c r="I1613" s="113">
        <v>41201</v>
      </c>
      <c r="J1613" s="113">
        <v>26549.35</v>
      </c>
      <c r="K1613" s="115">
        <v>43525</v>
      </c>
      <c r="L1613" s="113">
        <v>30</v>
      </c>
      <c r="M1613" s="113" t="s">
        <v>3323</v>
      </c>
    </row>
    <row r="1614" spans="1:13">
      <c r="A1614" s="113" t="s">
        <v>3400</v>
      </c>
      <c r="B1614" s="113" t="s">
        <v>383</v>
      </c>
      <c r="C1614" s="113">
        <v>44</v>
      </c>
      <c r="D1614" s="113">
        <v>44</v>
      </c>
      <c r="E1614" s="113">
        <v>41.9</v>
      </c>
      <c r="F1614" s="113">
        <v>42.2</v>
      </c>
      <c r="G1614" s="113">
        <v>42.2</v>
      </c>
      <c r="H1614" s="113">
        <v>41.65</v>
      </c>
      <c r="I1614" s="113">
        <v>1312</v>
      </c>
      <c r="J1614" s="113">
        <v>56594.9</v>
      </c>
      <c r="K1614" s="115">
        <v>43525</v>
      </c>
      <c r="L1614" s="113">
        <v>16</v>
      </c>
      <c r="M1614" s="113" t="s">
        <v>3401</v>
      </c>
    </row>
    <row r="1615" spans="1:13">
      <c r="A1615" s="113" t="s">
        <v>1814</v>
      </c>
      <c r="B1615" s="113" t="s">
        <v>383</v>
      </c>
      <c r="C1615" s="113">
        <v>201.7</v>
      </c>
      <c r="D1615" s="113">
        <v>205.4</v>
      </c>
      <c r="E1615" s="113">
        <v>200.35</v>
      </c>
      <c r="F1615" s="113">
        <v>201.2</v>
      </c>
      <c r="G1615" s="113">
        <v>201.4</v>
      </c>
      <c r="H1615" s="113">
        <v>201.7</v>
      </c>
      <c r="I1615" s="113">
        <v>71965</v>
      </c>
      <c r="J1615" s="113">
        <v>14564362</v>
      </c>
      <c r="K1615" s="115">
        <v>43525</v>
      </c>
      <c r="L1615" s="113">
        <v>2843</v>
      </c>
      <c r="M1615" s="113" t="s">
        <v>2778</v>
      </c>
    </row>
    <row r="1616" spans="1:13">
      <c r="A1616" s="113" t="s">
        <v>1815</v>
      </c>
      <c r="B1616" s="113" t="s">
        <v>383</v>
      </c>
      <c r="C1616" s="113">
        <v>69.599999999999994</v>
      </c>
      <c r="D1616" s="113">
        <v>71.900000000000006</v>
      </c>
      <c r="E1616" s="113">
        <v>68.7</v>
      </c>
      <c r="F1616" s="113">
        <v>71.099999999999994</v>
      </c>
      <c r="G1616" s="113">
        <v>71</v>
      </c>
      <c r="H1616" s="113">
        <v>69.95</v>
      </c>
      <c r="I1616" s="113">
        <v>66826</v>
      </c>
      <c r="J1616" s="113">
        <v>4712402.0999999996</v>
      </c>
      <c r="K1616" s="115">
        <v>43525</v>
      </c>
      <c r="L1616" s="113">
        <v>613</v>
      </c>
      <c r="M1616" s="113" t="s">
        <v>1816</v>
      </c>
    </row>
    <row r="1617" spans="1:13">
      <c r="A1617" s="113" t="s">
        <v>1817</v>
      </c>
      <c r="B1617" s="113" t="s">
        <v>383</v>
      </c>
      <c r="C1617" s="113">
        <v>4.45</v>
      </c>
      <c r="D1617" s="113">
        <v>4.5999999999999996</v>
      </c>
      <c r="E1617" s="113">
        <v>4.4000000000000004</v>
      </c>
      <c r="F1617" s="113">
        <v>4.5</v>
      </c>
      <c r="G1617" s="113">
        <v>4.5</v>
      </c>
      <c r="H1617" s="113">
        <v>4.45</v>
      </c>
      <c r="I1617" s="113">
        <v>33733</v>
      </c>
      <c r="J1617" s="113">
        <v>152175.95000000001</v>
      </c>
      <c r="K1617" s="115">
        <v>43525</v>
      </c>
      <c r="L1617" s="113">
        <v>97</v>
      </c>
      <c r="M1617" s="113" t="s">
        <v>1818</v>
      </c>
    </row>
    <row r="1618" spans="1:13">
      <c r="A1618" s="113" t="s">
        <v>1893</v>
      </c>
      <c r="B1618" s="113" t="s">
        <v>383</v>
      </c>
      <c r="C1618" s="113">
        <v>197.65</v>
      </c>
      <c r="D1618" s="113">
        <v>212</v>
      </c>
      <c r="E1618" s="113">
        <v>187.3</v>
      </c>
      <c r="F1618" s="113">
        <v>191.45</v>
      </c>
      <c r="G1618" s="113">
        <v>190.3</v>
      </c>
      <c r="H1618" s="113">
        <v>181.5</v>
      </c>
      <c r="I1618" s="113">
        <v>321189</v>
      </c>
      <c r="J1618" s="113">
        <v>64360510.75</v>
      </c>
      <c r="K1618" s="115">
        <v>43525</v>
      </c>
      <c r="L1618" s="113">
        <v>7607</v>
      </c>
      <c r="M1618" s="113" t="s">
        <v>1894</v>
      </c>
    </row>
    <row r="1619" spans="1:13">
      <c r="A1619" s="113" t="s">
        <v>2525</v>
      </c>
      <c r="B1619" s="113" t="s">
        <v>383</v>
      </c>
      <c r="C1619" s="113">
        <v>35.15</v>
      </c>
      <c r="D1619" s="113">
        <v>38.9</v>
      </c>
      <c r="E1619" s="113">
        <v>34</v>
      </c>
      <c r="F1619" s="113">
        <v>35.1</v>
      </c>
      <c r="G1619" s="113">
        <v>35.1</v>
      </c>
      <c r="H1619" s="113">
        <v>36.950000000000003</v>
      </c>
      <c r="I1619" s="113">
        <v>3133</v>
      </c>
      <c r="J1619" s="113">
        <v>112923.3</v>
      </c>
      <c r="K1619" s="115">
        <v>43525</v>
      </c>
      <c r="L1619" s="113">
        <v>66</v>
      </c>
      <c r="M1619" s="113" t="s">
        <v>2526</v>
      </c>
    </row>
    <row r="1620" spans="1:13">
      <c r="A1620" s="113" t="s">
        <v>1819</v>
      </c>
      <c r="B1620" s="113" t="s">
        <v>383</v>
      </c>
      <c r="C1620" s="113">
        <v>179.15</v>
      </c>
      <c r="D1620" s="113">
        <v>182.05</v>
      </c>
      <c r="E1620" s="113">
        <v>177.5</v>
      </c>
      <c r="F1620" s="113">
        <v>179.1</v>
      </c>
      <c r="G1620" s="113">
        <v>178</v>
      </c>
      <c r="H1620" s="113">
        <v>178.6</v>
      </c>
      <c r="I1620" s="113">
        <v>73517</v>
      </c>
      <c r="J1620" s="113">
        <v>13211628.550000001</v>
      </c>
      <c r="K1620" s="115">
        <v>43525</v>
      </c>
      <c r="L1620" s="113">
        <v>1721</v>
      </c>
      <c r="M1620" s="113" t="s">
        <v>1820</v>
      </c>
    </row>
    <row r="1621" spans="1:13">
      <c r="A1621" s="113" t="s">
        <v>1821</v>
      </c>
      <c r="B1621" s="113" t="s">
        <v>383</v>
      </c>
      <c r="C1621" s="113">
        <v>102</v>
      </c>
      <c r="D1621" s="113">
        <v>104.1</v>
      </c>
      <c r="E1621" s="113">
        <v>101.75</v>
      </c>
      <c r="F1621" s="113">
        <v>103.75</v>
      </c>
      <c r="G1621" s="113">
        <v>104</v>
      </c>
      <c r="H1621" s="113">
        <v>101.5</v>
      </c>
      <c r="I1621" s="113">
        <v>18792</v>
      </c>
      <c r="J1621" s="113">
        <v>1941735.6</v>
      </c>
      <c r="K1621" s="115">
        <v>43525</v>
      </c>
      <c r="L1621" s="113">
        <v>296</v>
      </c>
      <c r="M1621" s="113" t="s">
        <v>1822</v>
      </c>
    </row>
    <row r="1622" spans="1:13">
      <c r="A1622" s="113" t="s">
        <v>1823</v>
      </c>
      <c r="B1622" s="113" t="s">
        <v>383</v>
      </c>
      <c r="C1622" s="113">
        <v>1244.1500000000001</v>
      </c>
      <c r="D1622" s="113">
        <v>1277.5999999999999</v>
      </c>
      <c r="E1622" s="113">
        <v>1195.25</v>
      </c>
      <c r="F1622" s="113">
        <v>1252.25</v>
      </c>
      <c r="G1622" s="113">
        <v>1250</v>
      </c>
      <c r="H1622" s="113">
        <v>1245.55</v>
      </c>
      <c r="I1622" s="113">
        <v>138669</v>
      </c>
      <c r="J1622" s="113">
        <v>174558502.90000001</v>
      </c>
      <c r="K1622" s="115">
        <v>43525</v>
      </c>
      <c r="L1622" s="113">
        <v>1867</v>
      </c>
      <c r="M1622" s="113" t="s">
        <v>1824</v>
      </c>
    </row>
    <row r="1623" spans="1:13">
      <c r="A1623" s="113" t="s">
        <v>1813</v>
      </c>
      <c r="B1623" s="113" t="s">
        <v>383</v>
      </c>
      <c r="C1623" s="113">
        <v>15.75</v>
      </c>
      <c r="D1623" s="113">
        <v>16.2</v>
      </c>
      <c r="E1623" s="113">
        <v>15.45</v>
      </c>
      <c r="F1623" s="113">
        <v>16.2</v>
      </c>
      <c r="G1623" s="113">
        <v>16.2</v>
      </c>
      <c r="H1623" s="113">
        <v>15.45</v>
      </c>
      <c r="I1623" s="113">
        <v>2190160</v>
      </c>
      <c r="J1623" s="113">
        <v>35258372.799999997</v>
      </c>
      <c r="K1623" s="115">
        <v>43521</v>
      </c>
      <c r="L1623" s="113">
        <v>2422</v>
      </c>
      <c r="M1623" s="113" t="s">
        <v>2242</v>
      </c>
    </row>
    <row r="1624" spans="1:13">
      <c r="A1624" s="113" t="s">
        <v>3322</v>
      </c>
      <c r="B1624" s="113" t="s">
        <v>3181</v>
      </c>
      <c r="C1624" s="113">
        <v>0.7</v>
      </c>
      <c r="D1624" s="113">
        <v>0.7</v>
      </c>
      <c r="E1624" s="113">
        <v>0.6</v>
      </c>
      <c r="F1624" s="113">
        <v>0.65</v>
      </c>
      <c r="G1624" s="113">
        <v>0.7</v>
      </c>
      <c r="H1624" s="113">
        <v>0.65</v>
      </c>
      <c r="I1624" s="113">
        <v>21910</v>
      </c>
      <c r="J1624" s="113">
        <v>13934.3</v>
      </c>
      <c r="K1624" s="115">
        <v>43521</v>
      </c>
      <c r="L1624" s="113">
        <v>54</v>
      </c>
      <c r="M1624" s="113" t="s">
        <v>3323</v>
      </c>
    </row>
    <row r="1625" spans="1:13">
      <c r="A1625" s="113" t="s">
        <v>3400</v>
      </c>
      <c r="B1625" s="113" t="s">
        <v>383</v>
      </c>
      <c r="C1625" s="113">
        <v>48</v>
      </c>
      <c r="D1625" s="113">
        <v>48</v>
      </c>
      <c r="E1625" s="113">
        <v>42.25</v>
      </c>
      <c r="F1625" s="113">
        <v>44.85</v>
      </c>
      <c r="G1625" s="113">
        <v>44.85</v>
      </c>
      <c r="H1625" s="113">
        <v>45.9</v>
      </c>
      <c r="I1625" s="113">
        <v>317</v>
      </c>
      <c r="J1625" s="113">
        <v>13708.25</v>
      </c>
      <c r="K1625" s="115">
        <v>43521</v>
      </c>
      <c r="L1625" s="113">
        <v>7</v>
      </c>
      <c r="M1625" s="113" t="s">
        <v>3401</v>
      </c>
    </row>
    <row r="1626" spans="1:13">
      <c r="A1626" s="113" t="s">
        <v>1814</v>
      </c>
      <c r="B1626" s="113" t="s">
        <v>383</v>
      </c>
      <c r="C1626" s="113">
        <v>206.85</v>
      </c>
      <c r="D1626" s="113">
        <v>213.2</v>
      </c>
      <c r="E1626" s="113">
        <v>200.3</v>
      </c>
      <c r="F1626" s="113">
        <v>206.65</v>
      </c>
      <c r="G1626" s="113">
        <v>207.25</v>
      </c>
      <c r="H1626" s="113">
        <v>206.85</v>
      </c>
      <c r="I1626" s="113">
        <v>1109547</v>
      </c>
      <c r="J1626" s="113">
        <v>227872662.80000001</v>
      </c>
      <c r="K1626" s="115">
        <v>43521</v>
      </c>
      <c r="L1626" s="113">
        <v>4649</v>
      </c>
      <c r="M1626" s="113" t="s">
        <v>2778</v>
      </c>
    </row>
    <row r="1627" spans="1:13">
      <c r="A1627" s="113" t="s">
        <v>1815</v>
      </c>
      <c r="B1627" s="113" t="s">
        <v>383</v>
      </c>
      <c r="C1627" s="113">
        <v>72.3</v>
      </c>
      <c r="D1627" s="113">
        <v>72.45</v>
      </c>
      <c r="E1627" s="113">
        <v>70.5</v>
      </c>
      <c r="F1627" s="113">
        <v>71.55</v>
      </c>
      <c r="G1627" s="113">
        <v>71.150000000000006</v>
      </c>
      <c r="H1627" s="113">
        <v>71.55</v>
      </c>
      <c r="I1627" s="113">
        <v>24362</v>
      </c>
      <c r="J1627" s="113">
        <v>1745936.55</v>
      </c>
      <c r="K1627" s="115">
        <v>43521</v>
      </c>
      <c r="L1627" s="113">
        <v>617</v>
      </c>
      <c r="M1627" s="113" t="s">
        <v>1816</v>
      </c>
    </row>
    <row r="1628" spans="1:13">
      <c r="A1628" s="113" t="s">
        <v>1817</v>
      </c>
      <c r="B1628" s="113" t="s">
        <v>383</v>
      </c>
      <c r="C1628" s="113">
        <v>4.25</v>
      </c>
      <c r="D1628" s="113">
        <v>4.5999999999999996</v>
      </c>
      <c r="E1628" s="113">
        <v>4.2</v>
      </c>
      <c r="F1628" s="113">
        <v>4.25</v>
      </c>
      <c r="G1628" s="113">
        <v>4.3</v>
      </c>
      <c r="H1628" s="113">
        <v>4.4000000000000004</v>
      </c>
      <c r="I1628" s="113">
        <v>10470</v>
      </c>
      <c r="J1628" s="113">
        <v>45685.45</v>
      </c>
      <c r="K1628" s="115">
        <v>43521</v>
      </c>
      <c r="L1628" s="113">
        <v>65</v>
      </c>
      <c r="M1628" s="113" t="s">
        <v>1818</v>
      </c>
    </row>
    <row r="1629" spans="1:13">
      <c r="A1629" s="113" t="s">
        <v>1893</v>
      </c>
      <c r="B1629" s="113" t="s">
        <v>383</v>
      </c>
      <c r="C1629" s="113">
        <v>147.94999999999999</v>
      </c>
      <c r="D1629" s="113">
        <v>172</v>
      </c>
      <c r="E1629" s="113">
        <v>147.94999999999999</v>
      </c>
      <c r="F1629" s="113">
        <v>162.25</v>
      </c>
      <c r="G1629" s="113">
        <v>161.19999999999999</v>
      </c>
      <c r="H1629" s="113">
        <v>145.1</v>
      </c>
      <c r="I1629" s="113">
        <v>99640</v>
      </c>
      <c r="J1629" s="113">
        <v>15478617.050000001</v>
      </c>
      <c r="K1629" s="115">
        <v>43521</v>
      </c>
      <c r="L1629" s="113">
        <v>1552</v>
      </c>
      <c r="M1629" s="113" t="s">
        <v>1894</v>
      </c>
    </row>
    <row r="1630" spans="1:13">
      <c r="A1630" s="113" t="s">
        <v>2525</v>
      </c>
      <c r="B1630" s="113" t="s">
        <v>383</v>
      </c>
      <c r="C1630" s="113">
        <v>35.299999999999997</v>
      </c>
      <c r="D1630" s="113">
        <v>35.299999999999997</v>
      </c>
      <c r="E1630" s="113">
        <v>33.65</v>
      </c>
      <c r="F1630" s="113">
        <v>34.9</v>
      </c>
      <c r="G1630" s="113">
        <v>35.299999999999997</v>
      </c>
      <c r="H1630" s="113">
        <v>33.1</v>
      </c>
      <c r="I1630" s="113">
        <v>1163</v>
      </c>
      <c r="J1630" s="113">
        <v>40691.65</v>
      </c>
      <c r="K1630" s="115">
        <v>43521</v>
      </c>
      <c r="L1630" s="113">
        <v>18</v>
      </c>
      <c r="M1630" s="113" t="s">
        <v>2526</v>
      </c>
    </row>
    <row r="1631" spans="1:13">
      <c r="A1631" s="113" t="s">
        <v>1819</v>
      </c>
      <c r="B1631" s="113" t="s">
        <v>383</v>
      </c>
      <c r="C1631" s="113">
        <v>182.85</v>
      </c>
      <c r="D1631" s="113">
        <v>184.5</v>
      </c>
      <c r="E1631" s="113">
        <v>180.3</v>
      </c>
      <c r="F1631" s="113">
        <v>182.95</v>
      </c>
      <c r="G1631" s="113">
        <v>183.5</v>
      </c>
      <c r="H1631" s="113">
        <v>183.15</v>
      </c>
      <c r="I1631" s="113">
        <v>18212</v>
      </c>
      <c r="J1631" s="113">
        <v>3322883.45</v>
      </c>
      <c r="K1631" s="115">
        <v>43521</v>
      </c>
      <c r="L1631" s="113">
        <v>885</v>
      </c>
      <c r="M1631" s="113" t="s">
        <v>1820</v>
      </c>
    </row>
    <row r="1632" spans="1:13">
      <c r="A1632" s="113" t="s">
        <v>1821</v>
      </c>
      <c r="B1632" s="113" t="s">
        <v>383</v>
      </c>
      <c r="C1632" s="113">
        <v>102</v>
      </c>
      <c r="D1632" s="113">
        <v>103.4</v>
      </c>
      <c r="E1632" s="113">
        <v>101.1</v>
      </c>
      <c r="F1632" s="113">
        <v>102.6</v>
      </c>
      <c r="G1632" s="113">
        <v>103.4</v>
      </c>
      <c r="H1632" s="113">
        <v>101.3</v>
      </c>
      <c r="I1632" s="113">
        <v>13322</v>
      </c>
      <c r="J1632" s="113">
        <v>1359521.5</v>
      </c>
      <c r="K1632" s="115">
        <v>43521</v>
      </c>
      <c r="L1632" s="113">
        <v>292</v>
      </c>
      <c r="M1632" s="113" t="s">
        <v>1822</v>
      </c>
    </row>
    <row r="1633" spans="1:13">
      <c r="A1633" s="113" t="s">
        <v>1823</v>
      </c>
      <c r="B1633" s="113" t="s">
        <v>383</v>
      </c>
      <c r="C1633" s="113">
        <v>1265.5</v>
      </c>
      <c r="D1633" s="113">
        <v>1266.7</v>
      </c>
      <c r="E1633" s="113">
        <v>1241</v>
      </c>
      <c r="F1633" s="113">
        <v>1250.05</v>
      </c>
      <c r="G1633" s="113">
        <v>1250</v>
      </c>
      <c r="H1633" s="113">
        <v>1259.9000000000001</v>
      </c>
      <c r="I1633" s="113">
        <v>21952</v>
      </c>
      <c r="J1633" s="113">
        <v>27450903.350000001</v>
      </c>
      <c r="K1633" s="115">
        <v>43521</v>
      </c>
      <c r="L1633" s="113">
        <v>1779</v>
      </c>
      <c r="M1633" s="113" t="s">
        <v>1824</v>
      </c>
    </row>
    <row r="1634" spans="1:13">
      <c r="A1634" s="113" t="s">
        <v>1823</v>
      </c>
      <c r="B1634" s="113" t="s">
        <v>383</v>
      </c>
      <c r="C1634" s="113">
        <v>1255.1500000000001</v>
      </c>
      <c r="D1634" s="113">
        <v>1281</v>
      </c>
      <c r="E1634" s="113">
        <v>1248.05</v>
      </c>
      <c r="F1634" s="113">
        <v>1259.9000000000001</v>
      </c>
      <c r="G1634" s="113">
        <v>1269.3</v>
      </c>
      <c r="H1634" s="113">
        <v>1243.75</v>
      </c>
      <c r="I1634" s="113">
        <v>3576</v>
      </c>
      <c r="J1634" s="113">
        <v>4514410.6500000004</v>
      </c>
      <c r="K1634" s="115">
        <v>43518</v>
      </c>
      <c r="L1634" s="113">
        <v>749</v>
      </c>
      <c r="M1634" s="113" t="s">
        <v>1824</v>
      </c>
    </row>
    <row r="1635" spans="1:13">
      <c r="A1635" s="113" t="s">
        <v>1823</v>
      </c>
      <c r="B1635" s="113" t="s">
        <v>383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1824</v>
      </c>
    </row>
    <row r="1636" spans="1:13">
      <c r="A1636" s="113" t="s">
        <v>1823</v>
      </c>
      <c r="B1636" s="113" t="s">
        <v>383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1824</v>
      </c>
    </row>
    <row r="1637" spans="1:13">
      <c r="A1637" s="113" t="s">
        <v>2525</v>
      </c>
      <c r="B1637" s="113" t="s">
        <v>383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2526</v>
      </c>
    </row>
    <row r="1638" spans="1:13">
      <c r="A1638" s="113" t="s">
        <v>1819</v>
      </c>
      <c r="B1638" s="113" t="s">
        <v>383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1820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2019-03-05T02:45:11Z</dcterms:modified>
</cp:coreProperties>
</file>