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r:id="rId7"/>
    <sheet name="Sheet2" sheetId="15" state="hidden" r:id="rId8"/>
    <sheet name="Sheet1" sheetId="16" r:id="rId9"/>
  </sheets>
  <definedNames>
    <definedName name="_xlnm._FilterDatabase" localSheetId="5" hidden="1">'Call Tracker (Equity &amp; F&amp;O)'!$R$1:$T$432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P101" i="7"/>
  <c r="P37"/>
  <c r="L51"/>
  <c r="M51" s="1"/>
  <c r="L156"/>
  <c r="N156" s="1"/>
  <c r="L100"/>
  <c r="M100" s="1"/>
  <c r="L99"/>
  <c r="M99" s="1"/>
  <c r="L50"/>
  <c r="L49"/>
  <c r="M49" s="1"/>
  <c r="P36" l="1"/>
  <c r="P35"/>
  <c r="L96"/>
  <c r="M96" s="1"/>
  <c r="L98"/>
  <c r="M98" s="1"/>
  <c r="L183"/>
  <c r="M183" s="1"/>
  <c r="L62"/>
  <c r="M62" s="1"/>
  <c r="L65"/>
  <c r="M65" s="1"/>
  <c r="L64"/>
  <c r="M64" s="1"/>
  <c r="L155"/>
  <c r="N155" s="1"/>
  <c r="L154"/>
  <c r="N154" s="1"/>
  <c r="P97"/>
  <c r="L182"/>
  <c r="M182" s="1"/>
  <c r="L33"/>
  <c r="M33" s="1"/>
  <c r="L89"/>
  <c r="M89" s="1"/>
  <c r="L152"/>
  <c r="M152" s="1"/>
  <c r="L153"/>
  <c r="N153" s="1"/>
  <c r="L92"/>
  <c r="M92" s="1"/>
  <c r="P95"/>
  <c r="L145"/>
  <c r="M145" s="1"/>
  <c r="L34"/>
  <c r="M34" s="1"/>
  <c r="L151"/>
  <c r="N151" s="1"/>
  <c r="L150"/>
  <c r="N150" s="1"/>
  <c r="L148"/>
  <c r="M148" s="1"/>
  <c r="L134"/>
  <c r="M134" s="1"/>
  <c r="L149"/>
  <c r="N149" s="1"/>
  <c r="L146"/>
  <c r="M146" s="1"/>
  <c r="L139"/>
  <c r="M139" s="1"/>
  <c r="L299"/>
  <c r="M299" s="1"/>
  <c r="M50"/>
  <c r="P94"/>
  <c r="L93"/>
  <c r="M93" s="1"/>
  <c r="L147"/>
  <c r="M147" s="1"/>
  <c r="L143" l="1"/>
  <c r="M143" s="1"/>
  <c r="L144"/>
  <c r="N144" s="1"/>
  <c r="L181"/>
  <c r="M181" s="1"/>
  <c r="L142"/>
  <c r="N142" s="1"/>
  <c r="L180"/>
  <c r="M180" s="1"/>
  <c r="P32"/>
  <c r="P31"/>
  <c r="L129"/>
  <c r="M129" s="1"/>
  <c r="L91"/>
  <c r="M91" s="1"/>
  <c r="L63"/>
  <c r="M63" s="1"/>
  <c r="L87"/>
  <c r="M87" s="1"/>
  <c r="L141"/>
  <c r="M141" s="1"/>
  <c r="L140"/>
  <c r="N140" s="1"/>
  <c r="L179"/>
  <c r="M179" s="1"/>
  <c r="L79"/>
  <c r="M79" s="1"/>
  <c r="L25"/>
  <c r="M25" s="1"/>
  <c r="H21"/>
  <c r="L21" s="1"/>
  <c r="M21" s="1"/>
  <c r="L178"/>
  <c r="M178" s="1"/>
  <c r="L175"/>
  <c r="M175" s="1"/>
  <c r="L176"/>
  <c r="M176" s="1"/>
  <c r="L174"/>
  <c r="M174" s="1"/>
  <c r="L86"/>
  <c r="M86" s="1"/>
  <c r="L29"/>
  <c r="M29" s="1"/>
  <c r="L72"/>
  <c r="M72" s="1"/>
  <c r="L88"/>
  <c r="M88" s="1"/>
  <c r="L90"/>
  <c r="M90" s="1"/>
  <c r="L83"/>
  <c r="M83" s="1"/>
  <c r="L138"/>
  <c r="N138" s="1"/>
  <c r="L137"/>
  <c r="N137" s="1"/>
  <c r="L130"/>
  <c r="M130" s="1"/>
  <c r="L136"/>
  <c r="M136" s="1"/>
  <c r="L177"/>
  <c r="M177" s="1"/>
  <c r="L298"/>
  <c r="M298" s="1"/>
  <c r="L135"/>
  <c r="M135" s="1"/>
  <c r="L132"/>
  <c r="M132" s="1"/>
  <c r="L124"/>
  <c r="M124" s="1"/>
  <c r="L133"/>
  <c r="M133" s="1"/>
  <c r="L173"/>
  <c r="M173" s="1"/>
  <c r="L61"/>
  <c r="M61" s="1"/>
  <c r="L131"/>
  <c r="M131" s="1"/>
  <c r="L172"/>
  <c r="M172" s="1"/>
  <c r="L171"/>
  <c r="M171" s="1"/>
  <c r="P84"/>
  <c r="P30"/>
  <c r="L60"/>
  <c r="M60" s="1"/>
  <c r="L85"/>
  <c r="M85" s="1"/>
  <c r="L170"/>
  <c r="M170" s="1"/>
  <c r="L167"/>
  <c r="M167" s="1"/>
  <c r="L109"/>
  <c r="M109" s="1"/>
  <c r="L169"/>
  <c r="M169" s="1"/>
  <c r="L168"/>
  <c r="M168" s="1"/>
  <c r="L128"/>
  <c r="N128" s="1"/>
  <c r="L81"/>
  <c r="M81" s="1"/>
  <c r="L119"/>
  <c r="M119" s="1"/>
  <c r="L166"/>
  <c r="M166" s="1"/>
  <c r="L165"/>
  <c r="M165" s="1"/>
  <c r="L28"/>
  <c r="M28" s="1"/>
  <c r="L24"/>
  <c r="M24" s="1"/>
  <c r="L126"/>
  <c r="N126" s="1"/>
  <c r="N122"/>
  <c r="L127"/>
  <c r="N127" s="1"/>
  <c r="L125"/>
  <c r="M125" s="1"/>
  <c r="L82"/>
  <c r="M82" s="1"/>
  <c r="L26"/>
  <c r="M26" s="1"/>
  <c r="L80"/>
  <c r="M80" s="1"/>
  <c r="L118"/>
  <c r="N118" s="1"/>
  <c r="P27"/>
  <c r="L59"/>
  <c r="M59" s="1"/>
  <c r="L58"/>
  <c r="M58" s="1"/>
  <c r="L74"/>
  <c r="M74" s="1"/>
  <c r="L123"/>
  <c r="M123" s="1"/>
  <c r="L23"/>
  <c r="M23" s="1"/>
  <c r="L10"/>
  <c r="M10" s="1"/>
  <c r="L15"/>
  <c r="M15" s="1"/>
  <c r="L78"/>
  <c r="M78" s="1"/>
  <c r="L75"/>
  <c r="M75" s="1"/>
  <c r="L77"/>
  <c r="M77" s="1"/>
  <c r="L121"/>
  <c r="M121" s="1"/>
  <c r="L12"/>
  <c r="M12" s="1"/>
  <c r="L13"/>
  <c r="M13" s="1"/>
  <c r="L120"/>
  <c r="M120" s="1"/>
  <c r="L22"/>
  <c r="M22" s="1"/>
  <c r="L20"/>
  <c r="M20" s="1"/>
  <c r="L14"/>
  <c r="M14" s="1"/>
  <c r="L17"/>
  <c r="M17" s="1"/>
  <c r="L73"/>
  <c r="M73" s="1"/>
  <c r="L71"/>
  <c r="M71" s="1"/>
  <c r="L76"/>
  <c r="M76" s="1"/>
  <c r="L19"/>
  <c r="M19" s="1"/>
  <c r="L18"/>
  <c r="M18" s="1"/>
  <c r="L48"/>
  <c r="M48" s="1"/>
  <c r="L47"/>
  <c r="M47" s="1"/>
  <c r="L46"/>
  <c r="M46" s="1"/>
  <c r="L16"/>
  <c r="M16" s="1"/>
  <c r="P70" l="1"/>
  <c r="P11"/>
  <c r="L236" l="1"/>
  <c r="M236" s="1"/>
  <c r="L245"/>
  <c r="M245" s="1"/>
  <c r="L293" l="1"/>
  <c r="M293" s="1"/>
  <c r="L291"/>
  <c r="M291" s="1"/>
  <c r="L290" l="1"/>
  <c r="M290" s="1"/>
  <c r="L240" l="1"/>
  <c r="M240" s="1"/>
  <c r="L224"/>
  <c r="M224" s="1"/>
  <c r="L283" l="1"/>
  <c r="M283" s="1"/>
  <c r="N7"/>
  <c r="L295"/>
  <c r="M295" s="1"/>
  <c r="L296"/>
  <c r="M296" s="1"/>
  <c r="L281"/>
  <c r="M281" s="1"/>
  <c r="K55" i="14" l="1"/>
  <c r="L55" s="1"/>
  <c r="K57" l="1"/>
  <c r="L57" s="1"/>
  <c r="K58"/>
  <c r="L58" s="1"/>
  <c r="K56" l="1"/>
  <c r="L56" s="1"/>
  <c r="K54"/>
  <c r="L54" s="1"/>
  <c r="K53"/>
  <c r="L53" s="1"/>
  <c r="L288" i="7"/>
  <c r="M288" s="1"/>
  <c r="K52" i="14"/>
  <c r="L52" s="1"/>
  <c r="K51" l="1"/>
  <c r="L51" s="1"/>
  <c r="K49"/>
  <c r="L49" s="1"/>
  <c r="K50"/>
  <c r="L50" s="1"/>
  <c r="L278" i="7"/>
  <c r="M278" s="1"/>
  <c r="L294"/>
  <c r="M294" s="1"/>
  <c r="K47" i="14"/>
  <c r="L47" s="1"/>
  <c r="K48"/>
  <c r="L48" s="1"/>
  <c r="K45"/>
  <c r="L45" s="1"/>
  <c r="K46"/>
  <c r="L46" s="1"/>
  <c r="L251" i="7"/>
  <c r="M251" s="1"/>
  <c r="L289"/>
  <c r="M289" s="1"/>
  <c r="K44" i="14"/>
  <c r="L44" s="1"/>
  <c r="L275" i="7" l="1"/>
  <c r="M275" s="1"/>
  <c r="L284"/>
  <c r="M284" s="1"/>
  <c r="L292"/>
  <c r="M292" s="1"/>
  <c r="L280" l="1"/>
  <c r="M280" s="1"/>
  <c r="L238"/>
  <c r="M238" s="1"/>
  <c r="K43" i="14"/>
  <c r="L43" s="1"/>
  <c r="K41"/>
  <c r="L41" s="1"/>
  <c r="L203" i="7"/>
  <c r="M203" s="1"/>
  <c r="K42" i="14"/>
  <c r="L42" s="1"/>
  <c r="L282" i="7" l="1"/>
  <c r="M282" s="1"/>
  <c r="K40" i="14"/>
  <c r="L40" s="1"/>
  <c r="L287" i="7"/>
  <c r="M287" s="1"/>
  <c r="L266"/>
  <c r="M266" s="1"/>
  <c r="K39" i="14"/>
  <c r="L39" s="1"/>
  <c r="L220" i="7" l="1"/>
  <c r="M220" s="1"/>
  <c r="K38" i="14"/>
  <c r="L38" s="1"/>
  <c r="L286" i="7" l="1"/>
  <c r="M286" s="1"/>
  <c r="K37" i="14"/>
  <c r="L37" s="1"/>
  <c r="K36" l="1"/>
  <c r="L36" s="1"/>
  <c r="K35"/>
  <c r="L35" s="1"/>
  <c r="L285" i="7"/>
  <c r="M285" s="1"/>
  <c r="K34" i="14"/>
  <c r="L34" s="1"/>
  <c r="K33"/>
  <c r="L33" s="1"/>
  <c r="K32"/>
  <c r="L32" s="1"/>
  <c r="K30"/>
  <c r="L30" s="1"/>
  <c r="K28"/>
  <c r="L28" s="1"/>
  <c r="L271" i="7"/>
  <c r="M271" s="1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248" i="7"/>
  <c r="M248" s="1"/>
  <c r="L279"/>
  <c r="M279" s="1"/>
  <c r="L273"/>
  <c r="M273" s="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76" i="7" l="1"/>
  <c r="M276" s="1"/>
  <c r="L272"/>
  <c r="M272" s="1"/>
  <c r="L270"/>
  <c r="M270" s="1"/>
  <c r="L269"/>
  <c r="M269" s="1"/>
  <c r="L268"/>
  <c r="M268" s="1"/>
  <c r="L267"/>
  <c r="M267" s="1"/>
  <c r="L264"/>
  <c r="M264" s="1"/>
  <c r="L263"/>
  <c r="M263" s="1"/>
  <c r="L262"/>
  <c r="M262" s="1"/>
  <c r="L260"/>
  <c r="M260" s="1"/>
  <c r="L259"/>
  <c r="M259" s="1"/>
  <c r="L258"/>
  <c r="M258" s="1"/>
  <c r="L257"/>
  <c r="M257" s="1"/>
  <c r="L256"/>
  <c r="M256" s="1"/>
  <c r="L255"/>
  <c r="M255" s="1"/>
  <c r="L254"/>
  <c r="M254" s="1"/>
  <c r="L250"/>
  <c r="M250" s="1"/>
  <c r="L249"/>
  <c r="M249" s="1"/>
  <c r="L247"/>
  <c r="M247" s="1"/>
  <c r="L244"/>
  <c r="M244" s="1"/>
  <c r="L243"/>
  <c r="M243" s="1"/>
  <c r="L242"/>
  <c r="M242" s="1"/>
  <c r="L241"/>
  <c r="M241" s="1"/>
  <c r="L237"/>
  <c r="M237" s="1"/>
  <c r="L235"/>
  <c r="M235" s="1"/>
  <c r="L234"/>
  <c r="M234" s="1"/>
  <c r="L233"/>
  <c r="M233" s="1"/>
  <c r="L231"/>
  <c r="M231" s="1"/>
  <c r="L230"/>
  <c r="M230" s="1"/>
  <c r="L229"/>
  <c r="M229" s="1"/>
  <c r="L228"/>
  <c r="M228" s="1"/>
  <c r="L227"/>
  <c r="M227" s="1"/>
  <c r="L226"/>
  <c r="M226" s="1"/>
  <c r="L225"/>
  <c r="M225" s="1"/>
  <c r="L223"/>
  <c r="M223" s="1"/>
  <c r="L221"/>
  <c r="M221" s="1"/>
  <c r="L219"/>
  <c r="M219" s="1"/>
  <c r="L218"/>
  <c r="M218" s="1"/>
  <c r="H217"/>
  <c r="L217" s="1"/>
  <c r="M217" s="1"/>
  <c r="F216"/>
  <c r="L216" s="1"/>
  <c r="M216" s="1"/>
  <c r="L215"/>
  <c r="M215" s="1"/>
  <c r="L213"/>
  <c r="M213" s="1"/>
  <c r="L211"/>
  <c r="M211" s="1"/>
  <c r="L210"/>
  <c r="M210" s="1"/>
  <c r="L209"/>
  <c r="M209" s="1"/>
  <c r="L208"/>
  <c r="M208" s="1"/>
  <c r="L207"/>
  <c r="M207" s="1"/>
  <c r="L206"/>
  <c r="M206" s="1"/>
  <c r="L205"/>
  <c r="M205" s="1"/>
  <c r="L204"/>
  <c r="M204" s="1"/>
  <c r="L202"/>
  <c r="M202" s="1"/>
  <c r="L201"/>
  <c r="M201" s="1"/>
  <c r="L200"/>
  <c r="M200" s="1"/>
  <c r="L199"/>
  <c r="M199" s="1"/>
  <c r="L198"/>
  <c r="M198" s="1"/>
  <c r="L197"/>
  <c r="M197" s="1"/>
  <c r="L196"/>
  <c r="M196" s="1"/>
  <c r="L195"/>
  <c r="M195" s="1"/>
  <c r="L194"/>
  <c r="M194" s="1"/>
  <c r="L193"/>
  <c r="M193" s="1"/>
  <c r="L192"/>
  <c r="M192" s="1"/>
  <c r="L191"/>
  <c r="M191" s="1"/>
  <c r="A191"/>
  <c r="A192" s="1"/>
  <c r="A193" s="1"/>
  <c r="A194" s="1"/>
  <c r="A195" s="1"/>
  <c r="A196" s="1"/>
  <c r="A197" s="1"/>
  <c r="L190"/>
  <c r="M190" s="1"/>
  <c r="L189"/>
  <c r="M189" s="1"/>
  <c r="A200" l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198"/>
  <c r="A199" s="1"/>
  <c r="L6" i="2" l="1"/>
  <c r="D7" i="6"/>
  <c r="K6" i="4"/>
  <c r="K6" i="3"/>
</calcChain>
</file>

<file path=xl/sharedStrings.xml><?xml version="1.0" encoding="utf-8"?>
<sst xmlns="http://schemas.openxmlformats.org/spreadsheetml/2006/main" count="7792" uniqueCount="3611">
  <si>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</si>
  <si>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</si>
  <si>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</si>
  <si>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</si>
  <si>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</si>
  <si>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</si>
  <si>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</si>
  <si>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</si>
  <si>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</si>
  <si>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</si>
  <si>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</si>
  <si>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</si>
  <si>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</si>
  <si>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</si>
  <si>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</si>
  <si>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</si>
  <si>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</si>
  <si>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</si>
  <si>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</si>
  <si>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</si>
  <si>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</si>
  <si>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</si>
  <si>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</si>
  <si>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</si>
  <si>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</si>
  <si>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</si>
  <si>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</si>
  <si>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</si>
  <si>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</si>
  <si>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</si>
  <si>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</si>
  <si>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</si>
  <si>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</si>
  <si>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</si>
  <si>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</si>
  <si>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</si>
  <si>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</si>
  <si>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</si>
  <si>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</si>
  <si>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</si>
  <si>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</si>
  <si>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</si>
  <si>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</si>
  <si>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</si>
  <si>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</si>
  <si>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</si>
  <si>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</si>
  <si>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</si>
  <si>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</si>
  <si>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</si>
  <si>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</si>
  <si>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</si>
  <si>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</si>
  <si>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</si>
  <si>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</si>
  <si>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</si>
  <si>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</si>
  <si>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</si>
  <si>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</si>
  <si>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</si>
  <si>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</si>
  <si>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</si>
  <si>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</si>
  <si>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</si>
  <si>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</si>
  <si>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</si>
  <si>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</si>
  <si>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</si>
  <si>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</si>
  <si>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</si>
  <si>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</si>
  <si>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</si>
  <si>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</si>
  <si>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</si>
  <si>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</si>
  <si>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</si>
  <si>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</si>
  <si>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</si>
  <si>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</si>
  <si>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</si>
  <si>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</si>
  <si>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</si>
  <si>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</si>
  <si>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</si>
  <si>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</si>
  <si>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</si>
  <si>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</si>
  <si>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</si>
  <si>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</si>
  <si>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</si>
  <si>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</si>
  <si>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</si>
  <si>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</si>
  <si>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</si>
  <si>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</si>
  <si>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</si>
  <si>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</si>
  <si>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</si>
  <si>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</si>
  <si>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</si>
  <si>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</si>
  <si>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</si>
  <si>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</si>
  <si>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</si>
  <si>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</si>
  <si>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</si>
  <si>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</si>
  <si>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</si>
  <si>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</si>
  <si>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</si>
  <si>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</si>
  <si>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</si>
  <si>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</si>
  <si>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</si>
  <si>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</si>
  <si>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</si>
  <si>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</si>
  <si>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</si>
  <si>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</si>
  <si>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</si>
  <si>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</si>
  <si>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</si>
  <si>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</si>
  <si>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</si>
  <si>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</si>
  <si>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</si>
  <si>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</si>
  <si>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</si>
  <si>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</si>
  <si>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</si>
  <si>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</si>
  <si>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</si>
  <si>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</si>
  <si>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</si>
  <si>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</si>
  <si>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</si>
  <si>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</si>
  <si>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</si>
  <si>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</si>
  <si>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</si>
  <si>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</si>
  <si>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</si>
  <si>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</si>
  <si>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</si>
  <si>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</si>
  <si>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</si>
  <si>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</si>
  <si>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</si>
  <si>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</si>
  <si>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</si>
  <si>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</si>
  <si>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</si>
  <si>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</si>
  <si>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</si>
  <si>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</si>
  <si>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</si>
  <si>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</si>
  <si>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</si>
  <si>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</si>
  <si>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</si>
  <si>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</si>
  <si>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</si>
  <si>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</si>
  <si>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</si>
  <si>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</si>
  <si>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</si>
  <si>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</si>
  <si>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</si>
  <si>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</si>
  <si>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</si>
  <si>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</si>
  <si>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</si>
  <si>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</si>
  <si>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</si>
  <si>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</si>
  <si>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</si>
  <si>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</si>
  <si>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</si>
  <si>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</si>
  <si>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</si>
  <si>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</si>
  <si>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</si>
  <si>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</si>
  <si>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</si>
  <si>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</si>
  <si>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</si>
  <si>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</si>
  <si>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</si>
  <si>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</si>
  <si>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</si>
  <si>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</si>
  <si>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</si>
  <si>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</si>
  <si>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</si>
  <si>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</si>
  <si>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</si>
  <si>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</si>
  <si>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</si>
  <si>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</si>
  <si>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</si>
  <si>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</si>
  <si>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</si>
  <si>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</si>
  <si>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</si>
  <si>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</si>
  <si>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</si>
  <si>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</si>
  <si>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</si>
  <si>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</si>
  <si>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</si>
  <si>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</si>
  <si>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</si>
  <si>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</si>
  <si>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</si>
  <si>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</si>
  <si>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</si>
  <si>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</si>
  <si>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</si>
  <si>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</si>
  <si>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</si>
  <si>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</si>
  <si>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</si>
  <si>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</si>
  <si>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</si>
  <si>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</si>
  <si>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</si>
  <si>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</si>
  <si>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</si>
  <si>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</si>
  <si>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</si>
  <si>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</si>
  <si>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</si>
  <si>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</si>
  <si>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</si>
  <si>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</si>
  <si>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</si>
  <si>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</si>
  <si>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</si>
  <si>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</si>
  <si>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</si>
  <si>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</si>
  <si>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</si>
  <si>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</si>
  <si>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</si>
  <si>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</si>
  <si>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</si>
  <si>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</si>
  <si>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</si>
  <si>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</si>
  <si>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</si>
  <si>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</si>
  <si>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</si>
  <si>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</si>
  <si>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</si>
  <si>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</si>
  <si>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</si>
  <si>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</si>
  <si>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</si>
  <si>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</si>
  <si>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</si>
  <si>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</si>
  <si>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</si>
  <si>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</si>
  <si>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</si>
  <si>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</si>
  <si>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</si>
  <si>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</si>
  <si>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</si>
  <si>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</si>
  <si>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</si>
  <si>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</si>
  <si>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</si>
  <si>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</si>
  <si>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</si>
  <si>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</si>
  <si>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</si>
  <si>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</si>
  <si>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</si>
  <si>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</si>
  <si>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</si>
  <si>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</si>
  <si>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</si>
  <si>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</si>
  <si>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</si>
  <si>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</si>
  <si>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</si>
  <si>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</si>
  <si>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</si>
  <si>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</si>
  <si>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</si>
  <si>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</si>
  <si>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</si>
  <si>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</si>
  <si>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</si>
  <si>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</si>
  <si>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</si>
  <si>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</si>
  <si>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</si>
  <si>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</si>
  <si>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</si>
  <si>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</si>
  <si>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</si>
  <si>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</si>
  <si>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</si>
  <si>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</si>
  <si>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</si>
  <si>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</si>
  <si>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</si>
  <si>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</si>
  <si>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</si>
  <si>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</si>
  <si>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</si>
  <si>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</si>
  <si>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</si>
  <si>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</si>
  <si>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</si>
  <si>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</si>
  <si>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</si>
  <si>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</si>
  <si>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</si>
  <si>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</si>
  <si>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</si>
  <si>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</si>
  <si>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</si>
  <si>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</si>
  <si>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</si>
  <si>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</si>
  <si>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</si>
  <si>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</si>
  <si>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</si>
  <si>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</si>
  <si>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</si>
  <si>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</si>
  <si>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</si>
  <si>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</si>
  <si>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</si>
  <si>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</si>
  <si>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</si>
  <si>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</si>
  <si>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</si>
  <si>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</si>
  <si>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</si>
  <si>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</si>
  <si>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</si>
  <si>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</si>
  <si>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</si>
  <si>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</si>
  <si>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</si>
  <si>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</si>
  <si>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</si>
  <si>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</si>
  <si>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</si>
  <si>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</si>
  <si>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</si>
  <si>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</si>
  <si>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</si>
  <si>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</si>
  <si>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</si>
  <si>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</si>
  <si>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</si>
  <si>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</si>
  <si>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</si>
  <si>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</si>
  <si>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</si>
  <si>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</si>
  <si>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</si>
  <si>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</si>
  <si>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</si>
  <si>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</si>
  <si>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</si>
  <si>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</si>
  <si>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</si>
  <si>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</si>
  <si>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</si>
  <si>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</si>
  <si>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</si>
  <si>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</si>
  <si>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</si>
  <si>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</si>
  <si>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</si>
  <si>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</si>
  <si>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</si>
  <si>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</si>
  <si>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</si>
  <si>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</si>
  <si>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</si>
  <si>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</si>
  <si>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</si>
  <si>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</si>
  <si>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</si>
  <si>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</si>
  <si>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</si>
  <si>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</si>
  <si>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</si>
  <si>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</si>
  <si>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</si>
  <si>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</si>
  <si>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</si>
  <si>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</si>
  <si>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</si>
  <si>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</si>
  <si>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</si>
  <si>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</si>
  <si>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</si>
  <si>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</si>
  <si>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</si>
  <si>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</si>
  <si>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</si>
  <si>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</si>
  <si>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</si>
  <si>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</si>
  <si>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</si>
  <si>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</si>
  <si>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</si>
  <si>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</si>
  <si>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</si>
  <si>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</si>
  <si>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</si>
  <si>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</si>
  <si>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</si>
  <si>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</si>
  <si>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</si>
  <si>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</si>
  <si>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</si>
  <si>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</si>
  <si>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</si>
  <si>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</si>
  <si>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</si>
  <si>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</si>
  <si>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</si>
  <si>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</si>
  <si>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</si>
  <si>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</si>
  <si>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</si>
  <si>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</si>
  <si>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</si>
  <si>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</si>
  <si>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</si>
  <si>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</si>
  <si>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</si>
  <si>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</si>
  <si>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</si>
  <si>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</si>
  <si>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</si>
  <si>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</si>
  <si>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</si>
  <si>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</si>
  <si>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</si>
  <si>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</si>
  <si>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</si>
  <si>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</si>
  <si>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</si>
  <si>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</si>
  <si>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</si>
  <si>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</si>
  <si>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</si>
  <si>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</si>
  <si>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</si>
  <si>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</si>
  <si>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</si>
  <si>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</si>
  <si>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</si>
  <si>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</si>
  <si>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</si>
  <si>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</si>
  <si>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</si>
  <si>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</si>
  <si>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</si>
  <si>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</si>
  <si>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</si>
  <si>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</si>
  <si>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</si>
  <si>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</si>
  <si>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</si>
  <si>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</si>
  <si>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</si>
  <si>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</si>
  <si>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</si>
  <si>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</si>
  <si>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</si>
  <si>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</si>
  <si>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</si>
  <si>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</si>
  <si>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</si>
  <si>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</si>
  <si>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</si>
  <si>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</si>
  <si>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</si>
  <si>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</si>
  <si>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</si>
  <si>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</si>
  <si>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</si>
  <si>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</si>
  <si>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</si>
  <si>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</si>
  <si>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</si>
  <si>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</si>
  <si>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</si>
  <si>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</si>
  <si>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</si>
  <si>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</si>
  <si>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</si>
  <si>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</si>
  <si>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</si>
  <si>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</si>
  <si>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</si>
  <si>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</si>
  <si>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</si>
  <si>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</si>
  <si>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</si>
  <si>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</si>
  <si>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</si>
  <si>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</si>
  <si>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</si>
  <si>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</si>
  <si>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</si>
  <si>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</si>
  <si>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</si>
  <si>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</si>
  <si>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</si>
  <si>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</si>
  <si>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</si>
  <si>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</si>
  <si>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</si>
  <si>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</si>
  <si>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</si>
  <si>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</si>
  <si>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</si>
  <si>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</si>
  <si>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</si>
  <si>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</si>
  <si>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</si>
  <si>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</si>
  <si>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</si>
  <si>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</si>
  <si>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</si>
  <si>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</si>
  <si>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</si>
  <si>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</si>
  <si>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</si>
  <si>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</si>
  <si>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</si>
  <si>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</si>
  <si>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</si>
  <si>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</si>
  <si>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</si>
  <si>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</si>
  <si>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</si>
  <si>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</si>
  <si>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</si>
  <si>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</si>
  <si>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</si>
  <si>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</si>
  <si>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</si>
  <si>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</si>
  <si>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</si>
  <si>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</si>
  <si>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</si>
  <si>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</si>
  <si>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</si>
  <si>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</si>
  <si>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</si>
  <si>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</si>
  <si>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</si>
  <si>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</si>
  <si>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</si>
  <si>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</si>
  <si>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</si>
  <si>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</si>
  <si>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</si>
  <si>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</si>
  <si>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</si>
  <si>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</si>
  <si>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</si>
  <si>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</si>
  <si>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</si>
  <si>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</si>
  <si>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</si>
  <si>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</si>
  <si>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</si>
  <si>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</si>
  <si>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</si>
  <si>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</si>
  <si>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</si>
  <si>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</si>
  <si>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</si>
  <si>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</si>
  <si>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</si>
  <si>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</si>
  <si>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</si>
  <si>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</si>
  <si>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</si>
  <si>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</si>
  <si>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</si>
  <si>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</si>
  <si>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</si>
  <si>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</si>
  <si>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</si>
  <si>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</si>
  <si>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</si>
  <si>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</si>
  <si>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</si>
  <si>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</si>
  <si>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</si>
  <si>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</si>
  <si>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</si>
  <si>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</si>
  <si>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</si>
  <si>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</si>
  <si>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</si>
  <si>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</si>
  <si>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</si>
  <si>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</si>
  <si>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</si>
  <si>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</si>
  <si>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</si>
  <si>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</si>
  <si>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</si>
  <si>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</si>
  <si>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</si>
  <si>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</si>
  <si>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</si>
  <si>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</si>
  <si>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</si>
  <si>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</si>
  <si>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</si>
  <si>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</si>
  <si>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</si>
  <si>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</si>
  <si>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</si>
  <si>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</si>
  <si>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</si>
  <si>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</si>
  <si>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</si>
  <si>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</si>
  <si>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</si>
  <si>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</si>
  <si>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</si>
  <si>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</si>
  <si>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</si>
  <si>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</si>
  <si>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</si>
  <si>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</si>
  <si>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</si>
  <si>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</si>
  <si>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</si>
  <si>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</si>
  <si>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</si>
  <si>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</si>
  <si>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</si>
  <si>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</si>
  <si>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</si>
  <si>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</si>
  <si>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</si>
  <si>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</si>
  <si>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</si>
  <si>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</si>
  <si>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</si>
  <si>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</si>
  <si>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</si>
  <si>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</si>
  <si>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</si>
  <si>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</si>
  <si>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</si>
  <si>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</si>
  <si>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</si>
  <si>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</si>
  <si>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</si>
  <si>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</si>
  <si>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</si>
  <si>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</si>
  <si>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</si>
  <si>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</si>
  <si>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</si>
  <si>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</si>
  <si>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</si>
  <si>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</si>
  <si>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</si>
  <si>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</si>
  <si>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</si>
  <si>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</si>
  <si>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</si>
  <si>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</si>
  <si>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</si>
  <si>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</si>
  <si>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</si>
  <si>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</si>
  <si>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</si>
  <si>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</si>
  <si>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</si>
  <si>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</si>
  <si>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</si>
  <si>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</si>
  <si>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</si>
  <si>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</si>
  <si>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</si>
  <si>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</si>
  <si>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</si>
  <si>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</si>
  <si>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</si>
  <si>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</si>
  <si>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</si>
  <si>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</si>
  <si>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</si>
  <si>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</si>
  <si>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</si>
  <si>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</si>
  <si>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</si>
  <si>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</si>
  <si>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</si>
  <si>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</si>
  <si>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</si>
  <si>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</si>
  <si>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</si>
  <si>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</si>
  <si>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</si>
  <si>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</si>
  <si>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</si>
  <si>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</si>
  <si>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</si>
  <si>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</si>
  <si>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</si>
  <si>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</si>
  <si>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</si>
  <si>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</si>
  <si>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</si>
  <si>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</si>
  <si>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</si>
  <si>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</si>
  <si>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</si>
  <si>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</si>
  <si>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</si>
  <si>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</si>
  <si>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</si>
  <si>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</si>
  <si>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</si>
  <si>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</si>
  <si>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</si>
  <si>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</si>
  <si>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</si>
  <si>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</si>
  <si>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</si>
  <si>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</si>
  <si>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</si>
  <si>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</si>
  <si>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</si>
  <si>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</si>
  <si>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</si>
  <si>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</si>
  <si>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</si>
  <si>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</si>
  <si>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</si>
  <si>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</si>
  <si>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</si>
  <si>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</si>
  <si>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</si>
  <si>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</si>
  <si>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</si>
  <si>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</si>
  <si>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</si>
  <si>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</si>
  <si>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</si>
  <si>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</si>
  <si>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</si>
  <si>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</si>
  <si>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</si>
  <si>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</si>
  <si>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</si>
  <si>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</si>
  <si>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</si>
  <si>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</si>
  <si>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</si>
  <si>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</si>
  <si>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</si>
  <si>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</si>
  <si>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</si>
  <si>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</si>
  <si>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</si>
  <si>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</si>
  <si>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</si>
  <si>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</si>
  <si>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</si>
  <si>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</si>
  <si>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</si>
  <si>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</si>
  <si>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</si>
  <si>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</si>
  <si>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</si>
  <si>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</si>
  <si>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</si>
  <si>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</si>
  <si>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</si>
  <si>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</si>
  <si>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</si>
  <si>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</si>
  <si>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</si>
  <si>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</si>
  <si>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</si>
  <si>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</si>
  <si>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</si>
  <si>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</si>
  <si>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</si>
  <si>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</si>
  <si>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</si>
  <si>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</si>
  <si>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</si>
  <si>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</si>
  <si>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</si>
  <si>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</si>
  <si>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</si>
  <si>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</si>
  <si>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</si>
  <si>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</si>
  <si>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</si>
  <si>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</si>
  <si>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</si>
  <si>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</si>
  <si>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</si>
  <si>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</si>
  <si>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</si>
  <si>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</si>
  <si>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</si>
  <si>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</si>
  <si>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</si>
  <si>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</si>
  <si>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</si>
  <si>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</si>
  <si>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</si>
  <si>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</si>
  <si>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</si>
  <si>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</si>
  <si>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</si>
  <si>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</si>
  <si>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</si>
  <si>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</si>
  <si>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</si>
  <si>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</si>
  <si>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</si>
  <si>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</si>
  <si>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</si>
  <si>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</si>
  <si>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</si>
  <si>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</si>
  <si>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</si>
  <si>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</si>
  <si>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</si>
  <si>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</si>
  <si>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</si>
  <si>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</si>
  <si>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</si>
  <si>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</si>
  <si>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</si>
  <si>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</si>
  <si>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</si>
  <si>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</si>
  <si>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</si>
  <si>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</si>
  <si>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</si>
  <si>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</si>
  <si>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</si>
  <si>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</si>
  <si>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</si>
  <si>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</si>
  <si>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</si>
  <si>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</si>
  <si>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</si>
  <si>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</si>
  <si>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</si>
  <si>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</si>
  <si>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</si>
  <si>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</si>
  <si>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</si>
  <si>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</si>
  <si>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</si>
  <si>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</si>
  <si>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</si>
  <si>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</si>
  <si>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</si>
  <si>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</si>
  <si>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</si>
  <si>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</si>
  <si>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</si>
  <si>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</si>
  <si>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</si>
  <si>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</si>
  <si>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</si>
  <si>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</si>
  <si>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</si>
  <si>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</si>
  <si>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</si>
  <si>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</si>
  <si>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</si>
  <si>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</si>
  <si>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</si>
  <si>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</si>
  <si>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</si>
  <si>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</si>
  <si>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</si>
  <si>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</si>
  <si>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</si>
  <si>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</si>
  <si>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</si>
  <si>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</si>
  <si>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</si>
  <si>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</si>
  <si>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</si>
  <si>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</si>
  <si>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</si>
  <si>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</si>
  <si>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</si>
  <si>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</si>
  <si>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</si>
  <si>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</si>
  <si>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</si>
  <si>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</si>
  <si>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</si>
  <si>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</si>
  <si>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</si>
  <si>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</si>
  <si>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</si>
  <si>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</si>
  <si>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</si>
  <si>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</si>
  <si>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</si>
  <si>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</si>
  <si>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</si>
  <si>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</si>
  <si>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</si>
  <si>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</si>
  <si>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</si>
  <si>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</si>
  <si>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</si>
  <si>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</si>
  <si>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</si>
  <si>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</si>
  <si>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</si>
  <si>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</si>
  <si>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</si>
  <si>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</si>
  <si>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</si>
  <si>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</si>
  <si>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</si>
  <si>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</si>
  <si>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</si>
  <si>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</si>
  <si>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</si>
  <si>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</si>
  <si>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</si>
  <si>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</si>
  <si>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</si>
  <si>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</si>
  <si>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</si>
  <si>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</si>
  <si>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</si>
  <si>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</si>
  <si>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</si>
  <si>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</si>
  <si>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</si>
  <si>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</si>
  <si>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</si>
  <si>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</si>
  <si>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</si>
  <si>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</si>
  <si>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</si>
  <si>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</si>
  <si>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</si>
  <si>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</si>
  <si>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</si>
  <si>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</si>
  <si>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</si>
  <si>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</si>
  <si>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</si>
  <si>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</si>
  <si>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</si>
  <si>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</si>
  <si>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</si>
  <si>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</si>
  <si>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</si>
  <si>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</si>
  <si>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</si>
  <si>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</si>
  <si>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</si>
  <si>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</si>
  <si>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</si>
  <si>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</si>
  <si>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</si>
  <si>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</si>
  <si>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</si>
  <si>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</si>
  <si>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</si>
  <si>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</si>
  <si>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</si>
  <si>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</si>
  <si>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</si>
  <si>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</si>
  <si>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</si>
  <si>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</si>
  <si>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</si>
  <si>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</si>
  <si>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</si>
  <si>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</si>
  <si>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</si>
  <si>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</si>
  <si>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</si>
  <si>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</si>
  <si>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</si>
  <si>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</si>
  <si>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</si>
  <si>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</si>
  <si>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</si>
  <si>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</si>
  <si>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</si>
  <si>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</si>
  <si>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</si>
  <si>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</si>
  <si>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</si>
  <si>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</si>
  <si>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</si>
  <si>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</si>
  <si>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</si>
  <si>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</si>
  <si>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</si>
  <si>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</si>
  <si>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</si>
  <si>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</si>
  <si>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</si>
  <si>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</si>
  <si>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</si>
  <si>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</si>
  <si>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</si>
  <si>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</si>
  <si>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</si>
  <si>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</si>
  <si>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</si>
  <si>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</si>
  <si>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</si>
  <si>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</si>
  <si>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</si>
  <si>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</si>
  <si>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</si>
  <si>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</si>
  <si>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</si>
  <si>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</si>
  <si>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</si>
  <si>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</si>
  <si>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</si>
  <si>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</si>
  <si>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</si>
  <si>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</si>
  <si>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</si>
  <si>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</si>
  <si>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</si>
  <si>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</si>
  <si>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</si>
  <si>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</si>
  <si>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</si>
  <si>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</si>
  <si>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</si>
  <si>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</si>
  <si>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</si>
  <si>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</si>
  <si>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</si>
  <si>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</si>
  <si>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</si>
  <si>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</si>
  <si>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</si>
  <si>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</si>
  <si>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</si>
  <si>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</si>
  <si>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</si>
  <si>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</si>
  <si>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</si>
  <si>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</si>
  <si>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</si>
  <si>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</si>
  <si>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</si>
  <si>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</si>
  <si>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</si>
  <si>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</si>
  <si>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</si>
  <si>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</si>
  <si>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</si>
  <si>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</si>
  <si>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</si>
  <si>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</si>
  <si>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</si>
  <si>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</si>
  <si>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</si>
  <si>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</si>
  <si>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</si>
  <si>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</si>
  <si>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</si>
  <si>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</si>
  <si>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</si>
  <si>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</si>
  <si>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</si>
  <si>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</si>
  <si>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</si>
  <si>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</si>
  <si>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</si>
  <si>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</si>
  <si>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</si>
  <si>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</si>
  <si>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</si>
  <si>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</si>
  <si>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</si>
  <si>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</si>
  <si>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</si>
  <si>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</si>
  <si>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</si>
  <si>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</si>
  <si>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</si>
  <si>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JBFIND</t>
  </si>
  <si>
    <t>INE187A01017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</si>
  <si>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</si>
  <si>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</si>
  <si>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</si>
  <si>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</si>
  <si>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</si>
  <si>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</si>
  <si>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</si>
  <si>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</si>
  <si>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</si>
  <si>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</si>
  <si>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</si>
  <si>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</si>
  <si>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</si>
  <si>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</si>
  <si>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</si>
  <si>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</si>
  <si>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</si>
  <si>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</si>
  <si>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</si>
  <si>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</si>
  <si>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</si>
  <si>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</si>
  <si>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</si>
  <si>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</si>
  <si>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</si>
  <si>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</si>
  <si>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JPINFRATEC</t>
  </si>
  <si>
    <t>INE099J01015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</si>
  <si>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</si>
  <si>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</si>
  <si>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</si>
  <si>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</si>
  <si>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</si>
  <si>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</si>
  <si>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</si>
  <si>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</si>
  <si>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</si>
  <si>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</si>
  <si>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</si>
  <si>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</si>
  <si>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</si>
  <si>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</si>
  <si>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</si>
  <si>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</si>
  <si>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</si>
  <si>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</si>
  <si>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</si>
  <si>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</si>
  <si>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</si>
  <si>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</si>
  <si>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</si>
  <si>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</si>
  <si>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</si>
  <si>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</si>
  <si>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</si>
  <si>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</si>
  <si>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</si>
  <si>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</si>
  <si>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</si>
  <si>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</si>
  <si>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</si>
  <si>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</si>
  <si>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</si>
  <si>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</si>
  <si>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</si>
  <si>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</si>
  <si>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</si>
  <si>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</si>
  <si>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</si>
  <si>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</si>
  <si>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</si>
  <si>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</si>
  <si>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</si>
  <si>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</si>
  <si>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</si>
  <si>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</si>
  <si>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</si>
  <si>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</si>
  <si>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</si>
  <si>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</si>
  <si>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</si>
  <si>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</si>
  <si>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</si>
  <si>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</si>
  <si>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</si>
  <si>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</si>
  <si>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</si>
  <si>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</si>
  <si>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</si>
  <si>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</si>
  <si>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</si>
  <si>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</si>
  <si>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</si>
  <si>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</si>
  <si>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</si>
  <si>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</si>
  <si>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</si>
  <si>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</si>
  <si>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</si>
  <si>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</si>
  <si>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</si>
  <si>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</si>
  <si>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</si>
  <si>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</si>
  <si>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</si>
  <si>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</si>
  <si>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</si>
  <si>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</si>
  <si>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</si>
  <si>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</si>
  <si>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</si>
  <si>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</si>
  <si>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</si>
  <si>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</si>
  <si>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</si>
  <si>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</si>
  <si>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</si>
  <si>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</si>
  <si>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</si>
  <si>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</si>
  <si>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</si>
  <si>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</si>
  <si>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</si>
  <si>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</si>
  <si>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</si>
  <si>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</si>
  <si>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</si>
  <si>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</si>
  <si>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</si>
  <si>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</si>
  <si>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</si>
  <si>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</si>
  <si>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</si>
  <si>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</si>
  <si>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</si>
  <si>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</si>
  <si>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</si>
  <si>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</si>
  <si>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</si>
  <si>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</si>
  <si>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</si>
  <si>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</si>
  <si>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</si>
  <si>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</si>
  <si>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</si>
  <si>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</si>
  <si>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</si>
  <si>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</si>
  <si>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</si>
  <si>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</si>
  <si>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</si>
  <si>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</si>
  <si>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</si>
  <si>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</si>
  <si>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</si>
  <si>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</si>
  <si>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</si>
  <si>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</si>
  <si>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</si>
  <si>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</si>
  <si>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</si>
  <si>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</si>
  <si>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</si>
  <si>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</si>
  <si>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</si>
  <si>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</si>
  <si>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</si>
  <si>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</si>
  <si>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</si>
  <si>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</si>
  <si>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</si>
  <si>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</si>
  <si>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</si>
  <si>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</si>
  <si>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</si>
  <si>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</si>
  <si>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</si>
  <si>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</si>
  <si>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</si>
  <si>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</si>
  <si>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</si>
  <si>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</si>
  <si>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</si>
  <si>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</si>
  <si>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</si>
  <si>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</si>
  <si>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</si>
  <si>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</si>
  <si>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</si>
  <si>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</si>
  <si>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</si>
  <si>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</si>
  <si>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</si>
  <si>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</si>
  <si>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</si>
  <si>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</si>
  <si>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</si>
  <si>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</si>
  <si>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</si>
  <si>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</si>
  <si>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</si>
  <si>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</si>
  <si>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</si>
  <si>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</si>
  <si>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</si>
  <si>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</si>
  <si>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</si>
  <si>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</si>
  <si>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</si>
  <si>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</si>
  <si>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</si>
  <si>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</si>
  <si>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</si>
  <si>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</si>
  <si>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</si>
  <si>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</si>
  <si>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</si>
  <si>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</si>
  <si>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</si>
  <si>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</si>
  <si>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</si>
  <si>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</si>
  <si>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</si>
  <si>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</si>
  <si>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</si>
  <si>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</si>
  <si>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</si>
  <si>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</si>
  <si>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</si>
  <si>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</si>
  <si>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</si>
  <si>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</si>
  <si>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</si>
  <si>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</si>
  <si>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</si>
  <si>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</si>
  <si>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</si>
  <si>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</si>
  <si>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</si>
  <si>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</si>
  <si>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</si>
  <si>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</si>
  <si>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</si>
  <si>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</si>
  <si>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</si>
  <si>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</si>
  <si>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</si>
  <si>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</si>
  <si>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</si>
  <si>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</si>
  <si>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</si>
  <si>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</si>
  <si>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</si>
  <si>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</si>
  <si>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</si>
  <si>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</si>
  <si>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</si>
  <si>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</si>
  <si>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</si>
  <si>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</si>
  <si>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</si>
  <si>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</si>
  <si>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</si>
  <si>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</si>
  <si>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</si>
  <si>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</si>
  <si>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</si>
  <si>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</si>
  <si>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</si>
  <si>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</si>
  <si>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</si>
  <si>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</si>
  <si>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</si>
  <si>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</si>
  <si>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</si>
  <si>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</si>
  <si>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</si>
  <si>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</si>
  <si>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</si>
  <si>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</si>
  <si>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</si>
  <si>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</si>
  <si>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</si>
  <si>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</si>
  <si>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</si>
  <si>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</si>
  <si>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</si>
  <si>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</si>
  <si>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</si>
  <si>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</si>
  <si>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</si>
  <si>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</si>
  <si>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</si>
  <si>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</si>
  <si>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</si>
  <si>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</si>
  <si>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</si>
  <si>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</si>
  <si>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</si>
  <si>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</si>
  <si>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</si>
  <si>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</si>
  <si>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</si>
  <si>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</si>
  <si>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</si>
  <si>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</si>
  <si>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</si>
  <si>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</si>
  <si>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</si>
  <si>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</si>
  <si>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</si>
  <si>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</si>
  <si>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</si>
  <si>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</si>
  <si>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</si>
  <si>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</si>
  <si>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</si>
  <si>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</si>
  <si>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</si>
  <si>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</si>
  <si>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</si>
  <si>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</si>
  <si>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</si>
  <si>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</si>
  <si>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</si>
  <si>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</si>
  <si>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</si>
  <si>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</si>
  <si>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</si>
  <si>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</si>
  <si>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</si>
  <si>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</si>
  <si>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</si>
  <si>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</si>
  <si>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</si>
  <si>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</si>
  <si>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</si>
  <si>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</si>
  <si>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</si>
  <si>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</si>
  <si>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</si>
  <si>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</si>
  <si>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</si>
  <si>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</si>
  <si>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</si>
  <si>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</si>
  <si>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</si>
  <si>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</si>
  <si>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</si>
  <si>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</si>
  <si>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</si>
  <si>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</si>
  <si>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</si>
  <si>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</si>
  <si>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</si>
  <si>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</si>
  <si>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</si>
  <si>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</si>
  <si>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</si>
  <si>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</si>
  <si>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</si>
  <si>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</si>
  <si>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</si>
  <si>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</si>
  <si>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</si>
  <si>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</si>
  <si>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</si>
  <si>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</si>
  <si>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</si>
  <si>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</si>
  <si>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</si>
  <si>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</si>
  <si>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</si>
  <si>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</si>
  <si>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</si>
  <si>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</si>
  <si>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</si>
  <si>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</si>
  <si>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</si>
  <si>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</si>
  <si>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</si>
  <si>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</si>
  <si>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</si>
  <si>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</si>
  <si>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</si>
  <si>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</si>
  <si>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</si>
  <si>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</si>
  <si>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</si>
  <si>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</si>
  <si>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</si>
  <si>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</si>
  <si>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</si>
  <si>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</si>
  <si>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</si>
  <si>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</si>
  <si>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</si>
  <si>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</si>
  <si>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</si>
  <si>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</si>
  <si>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</si>
  <si>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</si>
  <si>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</si>
  <si>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</si>
  <si>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</si>
  <si>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</si>
  <si>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</si>
  <si>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</si>
  <si>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</si>
  <si>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</si>
  <si>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</si>
  <si>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</si>
  <si>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</si>
  <si>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</si>
  <si>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</si>
  <si>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</si>
  <si>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</si>
  <si>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</si>
  <si>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</si>
  <si>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</si>
  <si>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</si>
  <si>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</si>
  <si>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</si>
  <si>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</si>
  <si>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</si>
  <si>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</si>
  <si>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</si>
  <si>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</si>
  <si>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</si>
  <si>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</si>
  <si>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</si>
  <si>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</si>
  <si>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</si>
  <si>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</si>
  <si>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</si>
  <si>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</si>
  <si>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</si>
  <si>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</si>
  <si>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</si>
  <si>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</si>
  <si>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</si>
  <si>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</si>
  <si>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</si>
  <si>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</si>
  <si>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</si>
  <si>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</si>
  <si>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</si>
  <si>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</si>
  <si>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</si>
  <si>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</si>
  <si>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</si>
  <si>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</si>
  <si>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</si>
  <si>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</si>
  <si>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</si>
  <si>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</si>
  <si>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</si>
  <si>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</si>
  <si>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</si>
  <si>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</si>
  <si>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</si>
  <si>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</si>
  <si>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</si>
  <si>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</si>
  <si>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</si>
  <si>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</si>
  <si>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</si>
  <si>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</si>
  <si>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</si>
  <si>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</si>
  <si>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</si>
  <si>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</si>
  <si>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</si>
  <si>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</si>
  <si>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</si>
  <si>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</si>
  <si>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</si>
  <si>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</si>
  <si>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</si>
  <si>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</si>
  <si>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</si>
  <si>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</si>
  <si>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</si>
  <si>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</si>
  <si>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PRISMCEM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</si>
  <si>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</si>
  <si>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</si>
  <si>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</si>
  <si>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</si>
  <si>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</si>
  <si>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</si>
  <si>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</si>
  <si>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</si>
  <si>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</si>
  <si>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</si>
  <si>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</si>
  <si>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</si>
  <si>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</si>
  <si>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</si>
  <si>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</si>
  <si>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</si>
  <si>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</si>
  <si>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</si>
  <si>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</si>
  <si>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</si>
  <si>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</si>
  <si>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</si>
  <si>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INE313D01013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</si>
  <si>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</si>
  <si>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</si>
  <si>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</si>
  <si>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</si>
  <si>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</si>
  <si>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</si>
  <si>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</si>
  <si>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</si>
  <si>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</si>
  <si>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</si>
  <si>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</si>
  <si>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</si>
  <si>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</si>
  <si>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</si>
  <si>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</si>
  <si>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</si>
  <si>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</si>
  <si>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</si>
  <si>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</si>
  <si>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</si>
  <si>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</si>
  <si>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</si>
  <si>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</si>
  <si>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</si>
  <si>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</si>
  <si>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</si>
  <si>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</si>
  <si>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</si>
  <si>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</si>
  <si>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</si>
  <si>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</si>
  <si>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</si>
  <si>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</si>
  <si>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</si>
  <si>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</si>
  <si>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</si>
  <si>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</si>
  <si>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</si>
  <si>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</si>
  <si>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</si>
  <si>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</si>
  <si>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</si>
  <si>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</si>
  <si>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</si>
  <si>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</si>
  <si>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</si>
  <si>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</si>
  <si>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</si>
  <si>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</si>
  <si>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</si>
  <si>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</si>
  <si>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</si>
  <si>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</si>
  <si>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</si>
  <si>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</si>
  <si>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</si>
  <si>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</si>
  <si>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</si>
  <si>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</si>
  <si>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</si>
  <si>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</si>
  <si>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</si>
  <si>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</si>
  <si>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</si>
  <si>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</si>
  <si>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</si>
  <si>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</si>
  <si>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</si>
  <si>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</si>
  <si>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</si>
  <si>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</si>
  <si>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</si>
  <si>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</si>
  <si>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</si>
  <si>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</si>
  <si>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</si>
  <si>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</si>
  <si>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</si>
  <si>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</si>
  <si>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</si>
  <si>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</si>
  <si>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</si>
  <si>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</si>
  <si>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</si>
  <si>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</si>
  <si>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</si>
  <si>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</si>
  <si>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</si>
  <si>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</si>
  <si>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</si>
  <si>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</si>
  <si>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</si>
  <si>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</si>
  <si>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</si>
  <si>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</si>
  <si>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</si>
  <si>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</si>
  <si>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</si>
  <si>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</si>
  <si>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</si>
  <si>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</si>
  <si>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</si>
  <si>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</si>
  <si>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</si>
  <si>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</si>
  <si>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</si>
  <si>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</si>
  <si>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</si>
  <si>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</si>
  <si>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</si>
  <si>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</si>
  <si>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</si>
  <si>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</si>
  <si>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</si>
  <si>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</si>
  <si>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</si>
  <si>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</si>
  <si>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</si>
  <si>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</si>
  <si>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</si>
  <si>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</si>
  <si>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</si>
  <si>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</si>
  <si>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</si>
  <si>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</si>
  <si>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</si>
  <si>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</si>
  <si>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</si>
  <si>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</si>
  <si>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</si>
  <si>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</si>
  <si>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</si>
  <si>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</si>
  <si>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</si>
  <si>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</si>
  <si>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</si>
  <si>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</si>
  <si>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</si>
  <si>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</si>
  <si>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</si>
  <si>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</si>
  <si>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</si>
  <si>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</si>
  <si>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</si>
  <si>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</si>
  <si>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</si>
  <si>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</si>
  <si>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</si>
  <si>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</si>
  <si>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</si>
  <si>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</si>
  <si>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</si>
  <si>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</si>
  <si>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</si>
  <si>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</si>
  <si>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</si>
  <si>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</si>
  <si>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</si>
  <si>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</si>
  <si>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</si>
  <si>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</si>
  <si>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</si>
  <si>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</si>
  <si>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</si>
  <si>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</si>
  <si>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</si>
  <si>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</si>
  <si>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</si>
  <si>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</si>
  <si>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</si>
  <si>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</si>
  <si>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</si>
  <si>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</si>
  <si>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</si>
  <si>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</si>
  <si>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</si>
  <si>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</si>
  <si>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</si>
  <si>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</si>
  <si>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</si>
  <si>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</si>
  <si>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</si>
  <si>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</si>
  <si>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</si>
  <si>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</si>
  <si>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</si>
  <si>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</si>
  <si>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</si>
  <si>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</si>
  <si>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</si>
  <si>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</si>
  <si>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</si>
  <si>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</si>
  <si>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</si>
  <si>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</si>
  <si>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</si>
  <si>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</si>
  <si>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</si>
  <si>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</si>
  <si>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</si>
  <si>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</si>
  <si>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</si>
  <si>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</si>
  <si>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</si>
  <si>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</si>
  <si>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</si>
  <si>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</si>
  <si>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</si>
  <si>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</si>
  <si>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</si>
  <si>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</si>
  <si>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</si>
  <si>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</si>
  <si>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</si>
  <si>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</si>
  <si>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</si>
  <si>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</si>
  <si>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</si>
  <si>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</si>
  <si>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</si>
  <si>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</si>
  <si>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</si>
  <si>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</si>
  <si>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</si>
  <si>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</si>
  <si>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</si>
  <si>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</si>
  <si>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</si>
  <si>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INE034H01016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</si>
  <si>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</si>
  <si>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</si>
  <si>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</si>
  <si>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</si>
  <si>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</si>
  <si>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</si>
  <si>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</si>
  <si>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</si>
  <si>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</si>
  <si>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</si>
  <si>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</si>
  <si>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</si>
  <si>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</si>
  <si>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</si>
  <si>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</si>
  <si>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</si>
  <si>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</si>
  <si>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</si>
  <si>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</si>
  <si>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</si>
  <si>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</si>
  <si>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</si>
  <si>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</si>
  <si>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</si>
  <si>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</si>
  <si>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</si>
  <si>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</si>
  <si>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</si>
  <si>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</si>
  <si>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</si>
  <si>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</si>
  <si>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</si>
  <si>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</si>
  <si>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</si>
  <si>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</si>
  <si>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</si>
  <si>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</si>
  <si>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</si>
  <si>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</si>
  <si>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</si>
  <si>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</si>
  <si>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</si>
  <si>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</si>
  <si>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</si>
  <si>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</si>
  <si>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</si>
  <si>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</si>
  <si>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</si>
  <si>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</si>
  <si>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</si>
  <si>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</si>
  <si>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</si>
  <si>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</si>
  <si>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</si>
  <si>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</si>
  <si>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</si>
  <si>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</si>
  <si>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</si>
  <si>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</si>
  <si>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</si>
  <si>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</si>
  <si>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</si>
  <si>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</si>
  <si>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</si>
  <si>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</si>
  <si>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</si>
  <si>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</si>
  <si>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</si>
  <si>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</si>
  <si>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</si>
  <si>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</si>
  <si>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</si>
  <si>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</si>
  <si>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</si>
  <si>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</si>
  <si>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</si>
  <si>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</si>
  <si>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</si>
  <si>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</si>
  <si>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</si>
  <si>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</si>
  <si>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</si>
  <si>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</si>
  <si>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</si>
  <si>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</si>
  <si>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</si>
  <si>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</si>
  <si>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</si>
  <si>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</si>
  <si>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</si>
  <si>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</si>
  <si>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</si>
  <si>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</si>
  <si>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</si>
  <si>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</si>
  <si>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</si>
  <si>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</si>
  <si>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</si>
  <si>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</si>
  <si>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</si>
  <si>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</si>
  <si>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</si>
  <si>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</si>
  <si>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</si>
  <si>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</si>
  <si>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</si>
  <si>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</si>
  <si>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</si>
  <si>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</si>
  <si>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</si>
  <si>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</si>
  <si>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</si>
  <si>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</si>
  <si>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</si>
  <si>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</si>
  <si>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</si>
  <si>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</si>
  <si>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</si>
  <si>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</si>
  <si>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</si>
  <si>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</si>
  <si>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</si>
  <si>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</si>
  <si>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</si>
  <si>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</si>
  <si>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</si>
  <si>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</si>
  <si>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</si>
  <si>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</si>
  <si>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</si>
  <si>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</si>
  <si>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</si>
  <si>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</si>
  <si>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</si>
  <si>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</si>
  <si>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</si>
  <si>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</si>
  <si>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</si>
  <si>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</si>
  <si>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</si>
  <si>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</si>
  <si>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</si>
  <si>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</si>
  <si>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</si>
  <si>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</si>
  <si>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</si>
  <si>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</si>
  <si>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</si>
  <si>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</si>
  <si>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</si>
  <si>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</si>
  <si>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</si>
  <si>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</si>
  <si>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</si>
  <si>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</si>
  <si>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</si>
  <si>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</si>
  <si>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</si>
  <si>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</si>
  <si>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</si>
  <si>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</si>
  <si>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</si>
  <si>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</si>
  <si>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</si>
  <si>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</si>
  <si>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</si>
  <si>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</si>
  <si>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</si>
  <si>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</si>
  <si>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</si>
  <si>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</si>
  <si>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</si>
  <si>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</si>
  <si>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</si>
  <si>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</si>
  <si>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</si>
  <si>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</si>
  <si>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</si>
  <si>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</si>
  <si>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</si>
  <si>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</si>
  <si>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</si>
  <si>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</si>
  <si>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</si>
  <si>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</si>
  <si>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</si>
  <si>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</si>
  <si>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</si>
  <si>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</si>
  <si>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</si>
  <si>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</si>
  <si>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</si>
  <si>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</si>
  <si>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</si>
  <si>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</si>
  <si>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</si>
  <si>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</si>
  <si>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</si>
  <si>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</si>
  <si>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</si>
  <si>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</si>
  <si>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</si>
  <si>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</si>
  <si>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</si>
  <si>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</si>
  <si>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</si>
  <si>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</si>
  <si>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</si>
  <si>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</si>
  <si>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</si>
  <si>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</si>
  <si>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</si>
  <si>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</si>
  <si>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</si>
  <si>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</si>
  <si>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</si>
  <si>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</si>
  <si>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</si>
  <si>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</si>
  <si>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</si>
  <si>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</si>
  <si>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</si>
  <si>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</si>
  <si>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</si>
  <si>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</si>
  <si>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</si>
  <si>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</si>
  <si>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</si>
  <si>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</si>
  <si>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</si>
  <si>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</si>
  <si>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</si>
  <si>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</si>
  <si>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</si>
  <si>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</si>
  <si>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</si>
  <si>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</si>
  <si>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</si>
  <si>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</si>
  <si>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</si>
  <si>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</si>
  <si>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</si>
  <si>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</si>
  <si>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</si>
  <si>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</si>
  <si>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</si>
  <si>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</si>
  <si>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</si>
  <si>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</si>
  <si>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</si>
  <si>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</si>
  <si>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</si>
  <si>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</si>
  <si>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</si>
  <si>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</si>
  <si>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</si>
  <si>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</si>
  <si>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</si>
  <si>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</si>
  <si>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</si>
  <si>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</si>
  <si>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</si>
  <si>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</si>
  <si>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</si>
  <si>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</si>
  <si>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</si>
  <si>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</si>
  <si>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</si>
  <si>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</si>
  <si>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</si>
  <si>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</si>
  <si>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</si>
  <si>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</si>
  <si>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</si>
  <si>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</si>
  <si>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</si>
  <si>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</si>
  <si>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</si>
  <si>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</si>
  <si>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</si>
  <si>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</si>
  <si>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</si>
  <si>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</si>
  <si>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</si>
  <si>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</si>
  <si>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</si>
  <si>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</si>
  <si>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</si>
  <si>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</si>
  <si>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</si>
  <si>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</si>
  <si>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</si>
  <si>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</si>
  <si>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</si>
  <si>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</si>
  <si>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</si>
  <si>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</si>
  <si>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</si>
  <si>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</si>
  <si>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</si>
  <si>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</si>
  <si>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</si>
  <si>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</si>
  <si>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</si>
  <si>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</si>
  <si>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</si>
  <si>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</si>
  <si>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</si>
  <si>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</si>
  <si>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</si>
  <si>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</si>
  <si>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</si>
  <si>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</si>
  <si>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</si>
  <si>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</si>
  <si>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</si>
  <si>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</si>
  <si>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</si>
  <si>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</si>
  <si>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HILTON</t>
  </si>
  <si>
    <t>INE788H01017</t>
  </si>
  <si>
    <t>MALUPAPER</t>
  </si>
  <si>
    <t>INE383H01017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</si>
  <si>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</si>
  <si>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</si>
  <si>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</si>
  <si>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</si>
  <si>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</si>
  <si>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</si>
  <si>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</si>
  <si>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</si>
  <si>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</si>
  <si>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</si>
  <si>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MINDTECK</t>
  </si>
  <si>
    <t>INE110B01017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</si>
  <si>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</si>
  <si>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</si>
  <si>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</si>
  <si>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</si>
  <si>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</si>
  <si>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</si>
  <si>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</si>
  <si>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</si>
  <si>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</si>
  <si>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</si>
  <si>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</si>
  <si>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</si>
  <si>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</si>
  <si>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</si>
  <si>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</si>
  <si>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</si>
  <si>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</si>
  <si>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</si>
  <si>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</si>
  <si>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</si>
  <si>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</si>
  <si>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</si>
  <si>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</si>
  <si>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</si>
  <si>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</si>
  <si>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</si>
  <si>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</si>
  <si>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</si>
  <si>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</si>
  <si>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</si>
  <si>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</si>
  <si>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</si>
  <si>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</si>
  <si>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</si>
  <si>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</si>
  <si>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</si>
  <si>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</si>
  <si>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</si>
  <si>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</si>
  <si>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</si>
  <si>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</si>
  <si>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</si>
  <si>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</si>
  <si>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</si>
  <si>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</si>
  <si>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</si>
  <si>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</si>
  <si>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</si>
  <si>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</si>
  <si>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</si>
  <si>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</si>
  <si>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</si>
  <si>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</si>
  <si>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</si>
  <si>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</si>
  <si>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</si>
  <si>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</si>
  <si>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</si>
  <si>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</si>
  <si>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</si>
  <si>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</si>
  <si>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</si>
  <si>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</si>
  <si>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</si>
  <si>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</si>
  <si>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</si>
  <si>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</si>
  <si>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</si>
  <si>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</si>
  <si>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</si>
  <si>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</si>
  <si>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</si>
  <si>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</si>
  <si>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</si>
  <si>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</si>
  <si>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</si>
  <si>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</si>
  <si>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</si>
  <si>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</si>
  <si>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</si>
  <si>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</si>
  <si>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</si>
  <si>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GKWLIMITED</t>
  </si>
  <si>
    <t>INE528A01020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</si>
  <si>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</si>
  <si>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</si>
  <si>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</si>
  <si>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</si>
  <si>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</si>
  <si>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</si>
  <si>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</si>
  <si>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</si>
  <si>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</si>
  <si>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</si>
  <si>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</si>
  <si>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</si>
  <si>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</si>
  <si>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</si>
  <si>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</si>
  <si>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</si>
  <si>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</si>
  <si>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</si>
  <si>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</si>
  <si>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</si>
  <si>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</si>
  <si>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</si>
  <si>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</si>
  <si>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</si>
  <si>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</si>
  <si>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</si>
  <si>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</si>
  <si>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</si>
  <si>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</si>
  <si>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</si>
  <si>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</si>
  <si>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</si>
  <si>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</si>
  <si>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</si>
  <si>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</si>
  <si>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</si>
  <si>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</si>
  <si>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</si>
  <si>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</si>
  <si>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</si>
  <si>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</si>
  <si>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</si>
  <si>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</si>
  <si>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</si>
  <si>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</si>
  <si>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</si>
  <si>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</si>
  <si>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</si>
  <si>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</si>
  <si>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</si>
  <si>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</si>
  <si>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</si>
  <si>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</si>
  <si>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</si>
  <si>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</si>
  <si>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</si>
  <si>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</si>
  <si>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</si>
  <si>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</si>
  <si>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</si>
  <si>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</si>
  <si>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</si>
  <si>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</si>
  <si>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</si>
  <si>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</si>
  <si>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</si>
  <si>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</si>
  <si>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</si>
  <si>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</si>
  <si>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SORILINFRA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</si>
  <si>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</si>
  <si>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</si>
  <si>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</si>
  <si>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</si>
  <si>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</si>
  <si>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</si>
  <si>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</si>
  <si>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</si>
  <si>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</si>
  <si>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</si>
  <si>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</si>
  <si>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</si>
  <si>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</si>
  <si>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</si>
  <si>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</si>
  <si>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</si>
  <si>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</si>
  <si>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</si>
  <si>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</si>
  <si>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</si>
  <si>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TAINWALCHM</t>
  </si>
  <si>
    <t>INE123C01018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</si>
  <si>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</si>
  <si>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</si>
  <si>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</si>
  <si>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</si>
  <si>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</si>
  <si>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</si>
  <si>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</si>
  <si>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</si>
  <si>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</si>
  <si>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</si>
  <si>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</si>
  <si>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</si>
  <si>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</si>
  <si>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</si>
  <si>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CEREBRAINT</t>
  </si>
  <si>
    <t>INE345B01019</t>
  </si>
  <si>
    <t>DIAPOWER</t>
  </si>
  <si>
    <t>INE989C01012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</si>
  <si>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</si>
  <si>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</si>
  <si>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</si>
  <si>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</si>
  <si>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</si>
  <si>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</si>
  <si>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</si>
  <si>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</si>
  <si>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</si>
  <si>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</si>
  <si>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</si>
  <si>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</si>
  <si>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</si>
  <si>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</si>
  <si>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</si>
  <si>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</si>
  <si>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</si>
  <si>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</si>
  <si>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</si>
  <si>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</si>
  <si>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</si>
  <si>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</si>
  <si>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</si>
  <si>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</si>
  <si>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</si>
  <si>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</si>
  <si>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</si>
  <si>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</si>
  <si>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</si>
  <si>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</si>
  <si>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</si>
  <si>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</si>
  <si>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</si>
  <si>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</si>
  <si>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</si>
  <si>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</si>
  <si>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</si>
  <si>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</si>
  <si>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</si>
  <si>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</si>
  <si>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</si>
  <si>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</si>
  <si>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</si>
  <si>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</si>
  <si>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</si>
  <si>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</si>
  <si>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</si>
  <si>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</si>
  <si>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</si>
  <si>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</si>
  <si>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</si>
  <si>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</si>
  <si>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</si>
  <si>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</si>
  <si>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</si>
  <si>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</si>
  <si>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</si>
  <si>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</si>
  <si>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</si>
  <si>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</si>
  <si>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</si>
  <si>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</si>
  <si>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</si>
  <si>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</si>
  <si>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</si>
  <si>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</si>
  <si>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</si>
  <si>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</si>
  <si>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</si>
  <si>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</si>
  <si>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</si>
  <si>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</si>
  <si>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</si>
  <si>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</si>
  <si>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</si>
  <si>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</si>
  <si>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</si>
  <si>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</si>
  <si>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</si>
  <si>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</si>
  <si>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</si>
  <si>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</si>
  <si>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</si>
  <si>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</si>
  <si>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</si>
  <si>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</si>
  <si>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</si>
  <si>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</si>
  <si>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</si>
  <si>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</si>
  <si>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</si>
  <si>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</si>
  <si>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</si>
  <si>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</si>
  <si>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</si>
  <si>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</si>
  <si>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</si>
  <si>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</si>
  <si>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</si>
  <si>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</si>
  <si>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</si>
  <si>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</si>
  <si>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</si>
  <si>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</si>
  <si>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</si>
  <si>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</si>
  <si>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</si>
  <si>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</si>
  <si>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</si>
  <si>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</si>
  <si>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</si>
  <si>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</si>
  <si>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</si>
  <si>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</si>
  <si>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</si>
  <si>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</si>
  <si>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</si>
  <si>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</si>
  <si>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</si>
  <si>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</si>
  <si>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</si>
  <si>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</si>
  <si>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</si>
  <si>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</si>
  <si>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</si>
  <si>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</si>
  <si>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</si>
  <si>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</si>
  <si>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</si>
  <si>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</si>
  <si>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</si>
  <si>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</si>
  <si>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</si>
  <si>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</si>
  <si>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</si>
  <si>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</si>
  <si>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</si>
  <si>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</si>
  <si>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</si>
  <si>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</si>
  <si>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</si>
  <si>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</si>
  <si>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</si>
  <si>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</si>
  <si>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</si>
  <si>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</si>
  <si>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</si>
  <si>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</si>
  <si>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</si>
  <si>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</si>
  <si>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</si>
  <si>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</si>
  <si>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</si>
  <si>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</si>
  <si>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</si>
  <si>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</si>
  <si>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</si>
  <si>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</si>
  <si>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</si>
  <si>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</si>
  <si>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</si>
  <si>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</si>
  <si>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</si>
  <si>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</si>
  <si>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</si>
  <si>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</si>
  <si>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</si>
  <si>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</si>
  <si>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</si>
  <si>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</si>
  <si>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</si>
  <si>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</si>
  <si>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</si>
  <si>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</si>
  <si>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</si>
  <si>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</si>
  <si>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</si>
  <si>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</si>
  <si>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</si>
  <si>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</si>
  <si>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</si>
  <si>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</si>
  <si>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</si>
  <si>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</si>
  <si>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</si>
  <si>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</si>
  <si>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</si>
  <si>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</si>
  <si>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</si>
  <si>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</si>
  <si>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</si>
  <si>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</si>
  <si>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</si>
  <si>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</si>
  <si>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</si>
  <si>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</si>
  <si>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</si>
  <si>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</si>
  <si>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</si>
  <si>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</si>
  <si>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</si>
  <si>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</si>
  <si>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</si>
  <si>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</si>
  <si>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</si>
  <si>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</si>
  <si>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</si>
  <si>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</si>
  <si>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</si>
  <si>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</si>
  <si>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</si>
  <si>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</si>
  <si>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</si>
  <si>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</si>
  <si>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</si>
  <si>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ANIKINDS</t>
  </si>
  <si>
    <t>INE087B01017</t>
  </si>
  <si>
    <t>ASPINWALL</t>
  </si>
  <si>
    <t>INE991I01015</t>
  </si>
  <si>
    <t>BEDMUTHA</t>
  </si>
  <si>
    <t>INE844K01012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</si>
  <si>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</si>
  <si>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</si>
  <si>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</si>
  <si>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</si>
  <si>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</si>
  <si>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</si>
  <si>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</si>
  <si>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</si>
  <si>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</si>
  <si>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</si>
  <si>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</si>
  <si>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</si>
  <si>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</si>
  <si>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</si>
  <si>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</si>
  <si>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</si>
  <si>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</si>
  <si>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</si>
  <si>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</si>
  <si>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</si>
  <si>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</si>
  <si>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</si>
  <si>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</si>
  <si>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</si>
  <si>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</si>
  <si>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</si>
  <si>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</si>
  <si>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</si>
  <si>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</si>
  <si>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</si>
  <si>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</si>
  <si>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</si>
  <si>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</si>
  <si>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</si>
  <si>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</si>
  <si>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BHAGYAPROP</t>
  </si>
  <si>
    <t>INE363W01018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</si>
  <si>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</si>
  <si>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</si>
  <si>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</si>
  <si>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</si>
  <si>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</si>
  <si>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</si>
  <si>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</si>
  <si>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</si>
  <si>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</si>
  <si>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</si>
  <si>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</si>
  <si>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</si>
  <si>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</si>
  <si>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</si>
  <si>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</si>
  <si>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</si>
  <si>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</si>
  <si>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</si>
  <si>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</si>
  <si>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</si>
  <si>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</si>
  <si>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</si>
  <si>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</si>
  <si>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</si>
  <si>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</si>
  <si>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</si>
  <si>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</si>
  <si>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</si>
  <si>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</si>
  <si>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</si>
  <si>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</si>
  <si>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</si>
  <si>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</si>
  <si>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</si>
  <si>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</si>
  <si>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</si>
  <si>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</si>
  <si>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</si>
  <si>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</si>
  <si>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</si>
  <si>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</si>
  <si>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</si>
  <si>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</si>
  <si>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</si>
  <si>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</si>
  <si>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</si>
  <si>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</si>
  <si>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</si>
  <si>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</si>
  <si>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</si>
  <si>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</si>
  <si>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</si>
  <si>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</si>
  <si>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</si>
  <si>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</si>
  <si>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</si>
  <si>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</si>
  <si>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</si>
  <si>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</si>
  <si>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</si>
  <si>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</si>
  <si>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</si>
  <si>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</si>
  <si>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</si>
  <si>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</si>
  <si>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</si>
  <si>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</si>
  <si>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</si>
  <si>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</si>
  <si>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</si>
  <si>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</si>
  <si>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</si>
  <si>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</si>
  <si>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</si>
  <si>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</si>
  <si>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</si>
  <si>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</si>
  <si>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</si>
  <si>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</si>
  <si>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</si>
  <si>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</si>
  <si>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</si>
  <si>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</si>
  <si>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</si>
  <si>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</si>
  <si>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</si>
  <si>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</si>
  <si>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</si>
  <si>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</si>
  <si>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</si>
  <si>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</si>
  <si>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</si>
  <si>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</si>
  <si>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</si>
  <si>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</si>
  <si>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</si>
  <si>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</si>
  <si>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</si>
  <si>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</si>
  <si>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</si>
  <si>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</si>
  <si>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</si>
  <si>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</si>
  <si>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</si>
  <si>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</si>
  <si>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</si>
  <si>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</si>
  <si>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</si>
  <si>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</si>
  <si>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</si>
  <si>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</si>
  <si>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</si>
  <si>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</si>
  <si>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</si>
  <si>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</si>
  <si>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</si>
  <si>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</si>
  <si>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</si>
  <si>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</si>
  <si>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</si>
  <si>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</si>
  <si>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</si>
  <si>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</si>
  <si>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</si>
  <si>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</si>
  <si>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</si>
  <si>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</si>
  <si>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</si>
  <si>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</si>
  <si>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</si>
  <si>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</si>
  <si>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</si>
  <si>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</si>
  <si>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</si>
  <si>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</si>
  <si>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</si>
  <si>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</si>
  <si>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</si>
  <si>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</si>
  <si>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</si>
  <si>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</si>
  <si>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</si>
  <si>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</si>
  <si>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</si>
  <si>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EMCO</t>
  </si>
  <si>
    <t>INE078A01026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</si>
  <si>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</si>
  <si>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</si>
  <si>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</si>
  <si>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</si>
  <si>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</si>
  <si>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</si>
  <si>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</si>
  <si>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</si>
  <si>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</si>
  <si>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</si>
  <si>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</si>
  <si>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</si>
  <si>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</si>
  <si>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</si>
  <si>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</si>
  <si>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</si>
  <si>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</si>
  <si>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</si>
  <si>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</si>
  <si>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</si>
  <si>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</si>
  <si>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</si>
  <si>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</si>
  <si>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</si>
  <si>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</si>
  <si>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</si>
  <si>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</si>
  <si>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</si>
  <si>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</si>
  <si>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</si>
  <si>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</si>
  <si>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</si>
  <si>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</si>
  <si>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</si>
  <si>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</si>
  <si>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</si>
  <si>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</si>
  <si>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</si>
  <si>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</si>
  <si>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</si>
  <si>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</si>
  <si>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</si>
  <si>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</si>
  <si>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</si>
  <si>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</si>
  <si>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</si>
  <si>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</si>
  <si>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</si>
  <si>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</si>
  <si>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</si>
  <si>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</si>
  <si>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</si>
  <si>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</si>
  <si>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</si>
  <si>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</si>
  <si>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</si>
  <si>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</si>
  <si>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</si>
  <si>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</si>
  <si>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</si>
  <si>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</si>
  <si>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</si>
  <si>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</si>
  <si>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</si>
  <si>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</si>
  <si>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</si>
  <si>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</si>
  <si>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</si>
  <si>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</si>
  <si>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</si>
  <si>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</si>
  <si>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</si>
  <si>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ZENITHEXPO</t>
  </si>
  <si>
    <t>INE058B01018</t>
  </si>
  <si>
    <t>710-720</t>
  </si>
  <si>
    <t>DNAMEDIA</t>
  </si>
  <si>
    <t>INE016M01021</t>
  </si>
  <si>
    <t>MOHOTAIND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</si>
  <si>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</si>
  <si>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</si>
  <si>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</si>
  <si>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</si>
  <si>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</si>
  <si>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</si>
  <si>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</si>
  <si>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</si>
  <si>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</si>
  <si>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</si>
  <si>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</si>
  <si>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</si>
  <si>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</si>
  <si>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</si>
  <si>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</si>
  <si>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</si>
  <si>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</si>
  <si>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</si>
  <si>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</si>
  <si>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PDUMJEIND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</si>
  <si>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</si>
  <si>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</si>
  <si>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</si>
  <si>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</si>
  <si>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</si>
  <si>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</si>
  <si>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</si>
  <si>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</si>
  <si>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</si>
  <si>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</si>
  <si>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</si>
  <si>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</si>
  <si>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</si>
  <si>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</si>
  <si>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</si>
  <si>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</si>
  <si>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</si>
  <si>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</si>
  <si>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</si>
  <si>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</si>
  <si>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</si>
  <si>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</si>
  <si>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</si>
  <si>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</si>
  <si>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</si>
  <si>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</si>
  <si>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AHLWEST</t>
  </si>
  <si>
    <t>INE915K01010</t>
  </si>
  <si>
    <t>AKSHOPTFBR</t>
  </si>
  <si>
    <t>INE523B01011</t>
  </si>
  <si>
    <t>ALMONDZ</t>
  </si>
  <si>
    <t>INE326B01027</t>
  </si>
  <si>
    <t>ALOKTEXT</t>
  </si>
  <si>
    <t>INE270A01011</t>
  </si>
  <si>
    <t>ARIES</t>
  </si>
  <si>
    <t>INE298I01015</t>
  </si>
  <si>
    <t>ARMANFIN</t>
  </si>
  <si>
    <t>INE109C01017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</si>
  <si>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</si>
  <si>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</si>
  <si>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</si>
  <si>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</si>
  <si>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</si>
  <si>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</si>
  <si>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</si>
  <si>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</si>
  <si>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</si>
  <si>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</si>
  <si>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BARTRONICS</t>
  </si>
  <si>
    <t>INE855F01034</t>
  </si>
  <si>
    <t>BHANDARI</t>
  </si>
  <si>
    <t>INE474E01029</t>
  </si>
  <si>
    <t>BINANIIND</t>
  </si>
  <si>
    <t>INE071A01013</t>
  </si>
  <si>
    <t>BIRLACABLE</t>
  </si>
  <si>
    <t>INE800A01015</t>
  </si>
  <si>
    <t>BSELINFRA</t>
  </si>
  <si>
    <t>INE395A01016</t>
  </si>
  <si>
    <t>BUTTERFLY</t>
  </si>
  <si>
    <t>INE295F01017</t>
  </si>
  <si>
    <t>CALSOFT</t>
  </si>
  <si>
    <t>INE526B01014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</si>
  <si>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</si>
  <si>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</si>
  <si>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</si>
  <si>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</si>
  <si>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</si>
  <si>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</si>
  <si>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</si>
  <si>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</si>
  <si>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</si>
  <si>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</si>
  <si>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</si>
  <si>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</si>
  <si>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</si>
  <si>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</si>
  <si>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</si>
  <si>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</si>
  <si>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</si>
  <si>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</si>
  <si>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</si>
  <si>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</si>
  <si>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</si>
  <si>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</si>
  <si>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</si>
  <si>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</si>
  <si>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</si>
  <si>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</si>
  <si>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</si>
  <si>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</si>
  <si>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</si>
  <si>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</si>
  <si>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EASUNREYRL</t>
  </si>
  <si>
    <t>INE268C01029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</si>
  <si>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</si>
  <si>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</si>
  <si>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</si>
  <si>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</si>
  <si>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</si>
  <si>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</si>
  <si>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</si>
  <si>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</si>
  <si>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</si>
  <si>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</si>
  <si>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</si>
  <si>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</si>
  <si>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</si>
  <si>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</si>
  <si>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</si>
  <si>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</si>
  <si>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</si>
  <si>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</si>
  <si>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</si>
  <si>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</si>
  <si>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</si>
  <si>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</si>
  <si>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</si>
  <si>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</si>
  <si>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</si>
  <si>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</si>
  <si>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</si>
  <si>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</si>
  <si>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</si>
  <si>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</si>
  <si>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HISARMETAL</t>
  </si>
  <si>
    <t>INE598C01011</t>
  </si>
  <si>
    <t>HOVS</t>
  </si>
  <si>
    <t>INE596H01014</t>
  </si>
  <si>
    <t>IFBAGRO</t>
  </si>
  <si>
    <t>INE076C01018</t>
  </si>
  <si>
    <t>IL&amp;FSENGG</t>
  </si>
  <si>
    <t>INE369I01014</t>
  </si>
  <si>
    <t>INDLMETER</t>
  </si>
  <si>
    <t>INE065B01013</t>
  </si>
  <si>
    <t>INDSWFTLAB</t>
  </si>
  <si>
    <t>INE915B01019</t>
  </si>
  <si>
    <t>INDSWFTLTD</t>
  </si>
  <si>
    <t>INE788B01028</t>
  </si>
  <si>
    <t>INTENTECH</t>
  </si>
  <si>
    <t>INE781A01025</t>
  </si>
  <si>
    <t>IOLCP</t>
  </si>
  <si>
    <t>INE485C01011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</si>
  <si>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</si>
  <si>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</si>
  <si>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</si>
  <si>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</si>
  <si>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</si>
  <si>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</si>
  <si>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</si>
  <si>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</si>
  <si>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</si>
  <si>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</si>
  <si>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</si>
  <si>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</si>
  <si>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</si>
  <si>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</si>
  <si>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</si>
  <si>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</si>
  <si>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</si>
  <si>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</si>
  <si>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KHANDSE</t>
  </si>
  <si>
    <t>INE060B01014</t>
  </si>
  <si>
    <t>LAKSHMIEFL</t>
  </si>
  <si>
    <t>INE992B01026</t>
  </si>
  <si>
    <t>LML</t>
  </si>
  <si>
    <t>INE862A01015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</si>
  <si>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</si>
  <si>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</si>
  <si>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</si>
  <si>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</si>
  <si>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</si>
  <si>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</si>
  <si>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</si>
  <si>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</si>
  <si>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</si>
  <si>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</si>
  <si>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</si>
  <si>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</si>
  <si>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</si>
  <si>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</si>
  <si>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</si>
  <si>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</si>
  <si>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</si>
  <si>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</si>
  <si>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</si>
  <si>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</si>
  <si>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</si>
  <si>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</si>
  <si>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</si>
  <si>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</si>
  <si>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</si>
  <si>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</si>
  <si>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NTL</t>
  </si>
  <si>
    <t>INE333I01036</t>
  </si>
  <si>
    <t>OISL</t>
  </si>
  <si>
    <t>INE196J01019</t>
  </si>
  <si>
    <t>ONELIFECAP</t>
  </si>
  <si>
    <t>INE912L01015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</si>
  <si>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</si>
  <si>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</si>
  <si>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</si>
  <si>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</si>
  <si>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</si>
  <si>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</si>
  <si>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</si>
  <si>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</si>
  <si>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</si>
  <si>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</si>
  <si>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</si>
  <si>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</si>
  <si>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</si>
  <si>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</si>
  <si>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</si>
  <si>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</si>
  <si>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</si>
  <si>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</si>
  <si>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</si>
  <si>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</si>
  <si>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</si>
  <si>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</si>
  <si>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</si>
  <si>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</si>
  <si>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</si>
  <si>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</si>
  <si>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</si>
  <si>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</si>
  <si>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</si>
  <si>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</si>
  <si>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</si>
  <si>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</si>
  <si>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</si>
  <si>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</si>
  <si>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</si>
  <si>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</si>
  <si>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</si>
  <si>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</si>
  <si>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</si>
  <si>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</si>
  <si>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</si>
  <si>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</si>
  <si>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</si>
  <si>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</si>
  <si>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</si>
  <si>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</si>
  <si>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</si>
  <si>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</si>
  <si>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</si>
  <si>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</si>
  <si>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SHYAMCENT</t>
  </si>
  <si>
    <t>INE979R01011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</si>
  <si>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</si>
  <si>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</si>
  <si>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</si>
  <si>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</si>
  <si>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</si>
  <si>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</si>
  <si>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</si>
  <si>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</si>
  <si>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SOMATEX</t>
  </si>
  <si>
    <t>INE314C01013</t>
  </si>
  <si>
    <t>SORILHOLD</t>
  </si>
  <si>
    <t>INE126M01010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</si>
  <si>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</si>
  <si>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</si>
  <si>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</si>
  <si>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</si>
  <si>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</si>
  <si>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</si>
  <si>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</si>
  <si>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</si>
  <si>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</si>
  <si>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</si>
  <si>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</si>
  <si>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</si>
  <si>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</si>
  <si>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</si>
  <si>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</si>
  <si>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</si>
  <si>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</si>
  <si>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</si>
  <si>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</si>
  <si>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</si>
  <si>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</si>
  <si>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</si>
  <si>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TVSELECT</t>
  </si>
  <si>
    <t>INE236G01019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</si>
  <si>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</si>
  <si>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</si>
  <si>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</si>
  <si>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</si>
  <si>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</si>
  <si>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</si>
  <si>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</si>
  <si>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</si>
  <si>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</si>
  <si>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</si>
  <si>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WELINV</t>
  </si>
  <si>
    <t>INE389K01018</t>
  </si>
  <si>
    <t>XPROINDIA</t>
  </si>
  <si>
    <t>INE445C01015</t>
  </si>
  <si>
    <t>ZANDUREALT</t>
  </si>
  <si>
    <t>INE719A01017</t>
  </si>
  <si>
    <t>GALAXYSURF</t>
  </si>
  <si>
    <t>INE600K01018</t>
  </si>
  <si>
    <t>271-272</t>
  </si>
  <si>
    <t>GAYAPROJ</t>
  </si>
  <si>
    <t>INE336H01023</t>
  </si>
  <si>
    <t>PRAXIS</t>
  </si>
  <si>
    <t>INE546Y01022</t>
  </si>
  <si>
    <t>SUNDARMFIN</t>
  </si>
  <si>
    <t>INE660A01013</t>
  </si>
  <si>
    <t>Profit of Rs.46.5/-</t>
  </si>
  <si>
    <t>ECEIND</t>
  </si>
  <si>
    <t>INE588B01014</t>
  </si>
  <si>
    <t>IVZINGOLD</t>
  </si>
  <si>
    <t>INF205K01361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</si>
  <si>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</si>
  <si>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</si>
  <si>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</si>
  <si>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</si>
  <si>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</si>
  <si>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</si>
  <si>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</si>
  <si>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</si>
  <si>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</si>
  <si>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NKIND</t>
  </si>
  <si>
    <t>INE542C01019</t>
  </si>
  <si>
    <t>RELCNX100</t>
  </si>
  <si>
    <t>INF204K014N5</t>
  </si>
  <si>
    <t>ZODJRDMKJ</t>
  </si>
  <si>
    <t>INE077B01018</t>
  </si>
  <si>
    <t>1850-1900</t>
  </si>
  <si>
    <t>505-515</t>
  </si>
  <si>
    <t>GMMPFAUDLR</t>
  </si>
  <si>
    <t>INE541A01023</t>
  </si>
  <si>
    <t>Profit of Rs.9.5/-</t>
  </si>
  <si>
    <t>HGINFRA</t>
  </si>
  <si>
    <t>INE926X01010</t>
  </si>
  <si>
    <t>Buy$</t>
  </si>
  <si>
    <t>UTINIFTETF</t>
  </si>
  <si>
    <t>INF789FB1X41</t>
  </si>
  <si>
    <t>Profit of Rs.10.5/-</t>
  </si>
  <si>
    <t>245-250</t>
  </si>
  <si>
    <t>SHIVAMILLS</t>
  </si>
  <si>
    <t>INE644Y01017</t>
  </si>
  <si>
    <t>730-750</t>
  </si>
  <si>
    <t>BSLGOLDETF</t>
  </si>
  <si>
    <t>INF209K01HT2</t>
  </si>
  <si>
    <t>BSLNIFTY</t>
  </si>
  <si>
    <t>INF209K01IR4</t>
  </si>
  <si>
    <t>UTISENSETF</t>
  </si>
  <si>
    <t>INF789FB1X58</t>
  </si>
  <si>
    <t>SHYAMTEL</t>
  </si>
  <si>
    <t>INE635A01023</t>
  </si>
  <si>
    <t>LIQUIDETF</t>
  </si>
  <si>
    <t>INF740KA1EU7</t>
  </si>
  <si>
    <t>SHARIABEES</t>
  </si>
  <si>
    <t>INF732E01128</t>
  </si>
  <si>
    <t>INE092B01025</t>
  </si>
  <si>
    <t>STINDIA</t>
  </si>
  <si>
    <t>INE090C01019</t>
  </si>
  <si>
    <t>BDL</t>
  </si>
  <si>
    <t>INE171Z01018</t>
  </si>
  <si>
    <t>Profit of Rs.22.5/-</t>
  </si>
  <si>
    <t>HDFCBANK APR FUT</t>
  </si>
  <si>
    <t>1930-1940</t>
  </si>
  <si>
    <t>BANDHANBNK</t>
  </si>
  <si>
    <t>NIFTY APR FUT</t>
  </si>
  <si>
    <t>NIFTY APR 10200 CE</t>
  </si>
  <si>
    <t>1375-1395</t>
  </si>
  <si>
    <t>INE545U01014</t>
  </si>
  <si>
    <t>HAL</t>
  </si>
  <si>
    <t>INE066F01012</t>
  </si>
  <si>
    <t>Profit of Rs.50/-</t>
  </si>
  <si>
    <t>250-255</t>
  </si>
  <si>
    <t>212-215</t>
  </si>
  <si>
    <t>Profit of Rs.3.5/-</t>
  </si>
  <si>
    <t>1140-1160</t>
  </si>
  <si>
    <t>485-500</t>
  </si>
  <si>
    <t>Loss of Rs.20.5/-</t>
  </si>
  <si>
    <t>SANDHAR</t>
  </si>
  <si>
    <t>INE278H01035</t>
  </si>
  <si>
    <t>Profit of Rs.25.50/-</t>
  </si>
  <si>
    <t xml:space="preserve">Retail Research Technical Calls &amp; Fundamental Performance Report for the month of April -2018 </t>
  </si>
  <si>
    <t>Profit of Rs.28/-</t>
  </si>
  <si>
    <t>GLENMARK APR FUT</t>
  </si>
  <si>
    <t>380-385</t>
  </si>
  <si>
    <t>188-190</t>
  </si>
  <si>
    <t>295-300</t>
  </si>
  <si>
    <t>560-565</t>
  </si>
  <si>
    <t>418-422</t>
  </si>
  <si>
    <t>Profit of Rs.42/-</t>
  </si>
  <si>
    <t>Profit of Rs.7.75/-</t>
  </si>
  <si>
    <t>Profit of Rs.16/-</t>
  </si>
  <si>
    <t>KARMAENG</t>
  </si>
  <si>
    <t>INE725L01011</t>
  </si>
  <si>
    <t>Profit of Rs.12.5/-</t>
  </si>
  <si>
    <t>Profit of Rs.8.5/-</t>
  </si>
  <si>
    <t>Profit of Rs.7/-</t>
  </si>
  <si>
    <t>Profit of Rs.15/-</t>
  </si>
  <si>
    <t>Profit of Rs.37/-</t>
  </si>
  <si>
    <t>140-143</t>
  </si>
  <si>
    <t>BANKNIFTY 26 APR</t>
  </si>
  <si>
    <t>Loss of Rs.125/-</t>
  </si>
  <si>
    <t>Profit of Rs.6/-</t>
  </si>
  <si>
    <t>Profit of Rs.13/-</t>
  </si>
  <si>
    <t>MIDHANI</t>
  </si>
  <si>
    <t>CENTRUM</t>
  </si>
  <si>
    <t>INE660C01027</t>
  </si>
  <si>
    <t>IITL</t>
  </si>
  <si>
    <t>INE886A01014</t>
  </si>
  <si>
    <t>ISEC</t>
  </si>
  <si>
    <t>INE763G01038</t>
  </si>
  <si>
    <t>INF109KB10T8</t>
  </si>
  <si>
    <t>INE099Z01011</t>
  </si>
  <si>
    <t>RRSLGETF</t>
  </si>
  <si>
    <t>INF204KB1882</t>
  </si>
  <si>
    <t>Profit of Rs.95/-</t>
  </si>
  <si>
    <t>Profit of Rs.43/-</t>
  </si>
  <si>
    <t>255-260</t>
  </si>
  <si>
    <t xml:space="preserve">VOLTAS </t>
  </si>
  <si>
    <t>660-665</t>
  </si>
  <si>
    <t>Profit of Rs.13.5/-</t>
  </si>
  <si>
    <t>128-130</t>
  </si>
  <si>
    <t>225-230</t>
  </si>
  <si>
    <t>BankNifty 05-April 24300 PE</t>
  </si>
  <si>
    <t>BankNifty 05-April 24600 CE</t>
  </si>
  <si>
    <t>BLBLIMITED</t>
  </si>
  <si>
    <t>INE791A01024</t>
  </si>
  <si>
    <t>IDFNIFTYET</t>
  </si>
  <si>
    <t>INF194KA1U07</t>
  </si>
  <si>
    <t>RELNV20</t>
  </si>
  <si>
    <t>INF204KA17D8</t>
  </si>
  <si>
    <t>TALWALKARS</t>
  </si>
  <si>
    <t>INE502K01016</t>
  </si>
  <si>
    <t>Profit of Rs.12.25/-</t>
  </si>
  <si>
    <t>Profit of Rs.12/-</t>
  </si>
  <si>
    <t>Profit of Rs.83/-</t>
  </si>
  <si>
    <t>1350-1360</t>
  </si>
  <si>
    <t>Profit of Rs.30.75/-</t>
  </si>
  <si>
    <t>BHARTIARTL APR FUT</t>
  </si>
  <si>
    <t>LT APR FUT</t>
  </si>
  <si>
    <t>Profit of Rs.6.25/-</t>
  </si>
  <si>
    <t>Profit of Rs.6.9/-</t>
  </si>
  <si>
    <t>INE182D01020</t>
  </si>
  <si>
    <t>Profit of Rs.11/-</t>
  </si>
  <si>
    <t>Loss of Rs.130/-</t>
  </si>
  <si>
    <t>Loss of Rs.68.5/-</t>
  </si>
  <si>
    <t>NIFTY APR 10200 PE</t>
  </si>
  <si>
    <t>90-100</t>
  </si>
  <si>
    <t>10300-10280</t>
  </si>
  <si>
    <t>2920-2940</t>
  </si>
  <si>
    <t>514-517</t>
  </si>
  <si>
    <t>540-545</t>
  </si>
  <si>
    <t>Profit of Rs.7.5/-</t>
  </si>
  <si>
    <t>Loss of Rs.2/-</t>
  </si>
  <si>
    <t>97-96</t>
  </si>
  <si>
    <t>Loss of Rs.1.5/-</t>
  </si>
  <si>
    <t>Profit of Rs.4.5/-</t>
  </si>
  <si>
    <t>LEMONTREE</t>
  </si>
  <si>
    <t>INE970X01018</t>
  </si>
  <si>
    <t>KOTAKBANK APR FUT</t>
  </si>
  <si>
    <t>1100-1090</t>
  </si>
  <si>
    <t>385-390</t>
  </si>
  <si>
    <t>No profit no loss</t>
  </si>
  <si>
    <t>Profit of Rs.18/-</t>
  </si>
  <si>
    <t>270-275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</si>
  <si>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</si>
  <si>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</si>
  <si>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</si>
  <si>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</si>
  <si>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</si>
  <si>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</si>
  <si>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</si>
  <si>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918-922</t>
  </si>
  <si>
    <t>1125-1140</t>
  </si>
  <si>
    <t>98-50-99.00</t>
  </si>
  <si>
    <t>106-109</t>
  </si>
  <si>
    <t>Loss of Rs.18/-</t>
  </si>
  <si>
    <t>RELDIVOPP</t>
  </si>
  <si>
    <t>INF204KA1MS3</t>
  </si>
  <si>
    <t>395-390</t>
  </si>
  <si>
    <t>1315-1325</t>
  </si>
  <si>
    <t>Profit of Rs.18.5/-</t>
  </si>
  <si>
    <t>BANKNIFTY 12-APR 24900 PE</t>
  </si>
  <si>
    <t>Loss of Rs.26/-</t>
  </si>
  <si>
    <t>550-555</t>
  </si>
  <si>
    <t>157-160</t>
  </si>
  <si>
    <t>Profit of Rs.3/-</t>
  </si>
  <si>
    <t>190-192</t>
  </si>
  <si>
    <t>Loss of Rs.70/-</t>
  </si>
  <si>
    <t>HDFCSENETF</t>
  </si>
  <si>
    <t>INF179KB1KQ1</t>
  </si>
  <si>
    <t>SALORAINTL</t>
  </si>
  <si>
    <t>INE924A01013</t>
  </si>
  <si>
    <t xml:space="preserve">350-352 </t>
  </si>
  <si>
    <t>Loss of Rs.7/-</t>
  </si>
  <si>
    <t>NIFTY APR 10300 PE</t>
  </si>
  <si>
    <t>220-217</t>
  </si>
  <si>
    <t xml:space="preserve">162-164 </t>
  </si>
  <si>
    <t>Loss of Rs.3/-</t>
  </si>
  <si>
    <t>Loss of Rs.4/-</t>
  </si>
  <si>
    <t>21STCENMGM</t>
  </si>
  <si>
    <t>INE253B01015</t>
  </si>
  <si>
    <t>600-610</t>
  </si>
  <si>
    <t>1340-1350</t>
  </si>
  <si>
    <t>Profit of Rs.29/-</t>
  </si>
  <si>
    <t>185-190</t>
  </si>
  <si>
    <t>395-400</t>
  </si>
  <si>
    <t>835-845</t>
  </si>
  <si>
    <t>KARDA</t>
  </si>
  <si>
    <t>INE098F01031</t>
  </si>
  <si>
    <t>INE278R01018</t>
  </si>
  <si>
    <t>Profit of Rs.1.2/-</t>
  </si>
  <si>
    <t>655-660</t>
  </si>
  <si>
    <t>Loss of Rs.8.5/-</t>
  </si>
  <si>
    <t>ASIANPAINT APR FUT</t>
  </si>
  <si>
    <t>1200-1210</t>
  </si>
  <si>
    <t>25100-25050</t>
  </si>
  <si>
    <t>Profit of Rs.73.5/-</t>
  </si>
  <si>
    <t>315-318</t>
  </si>
  <si>
    <t>Profit of Rs.8/-</t>
  </si>
  <si>
    <t>JAIHINDPRO</t>
  </si>
  <si>
    <t>INE343D01010</t>
  </si>
  <si>
    <t>400-410</t>
  </si>
  <si>
    <t>27.6-28</t>
  </si>
  <si>
    <t>88-89</t>
  </si>
  <si>
    <t>Profit of Rs.44/-</t>
  </si>
  <si>
    <t>Profit of Rs.8.75/-</t>
  </si>
  <si>
    <t>Profit of Rs.14/-</t>
  </si>
  <si>
    <t>Profit of Rs.85/-</t>
  </si>
  <si>
    <t>Profit of Rs.20.37/-</t>
  </si>
  <si>
    <t>Profit of Rs.10/-</t>
  </si>
  <si>
    <t>DLF APR FUT</t>
  </si>
  <si>
    <t>425-435</t>
  </si>
  <si>
    <t>305-308</t>
  </si>
  <si>
    <t>DRREDDY APR FUT</t>
  </si>
  <si>
    <t>Loss of Rs.-21/-</t>
  </si>
  <si>
    <t>355-350</t>
  </si>
  <si>
    <t>Loss of Rs.17/-</t>
  </si>
  <si>
    <t>BANKNIFTY 19-APR 25000 PE</t>
  </si>
  <si>
    <t>Loss of Rs.19/-</t>
  </si>
  <si>
    <t>Profit of Rs.17/-</t>
  </si>
  <si>
    <t>574-570</t>
  </si>
  <si>
    <t>ADROITINFO</t>
  </si>
  <si>
    <t>EQ30</t>
  </si>
  <si>
    <t>INF754K01EM9</t>
  </si>
  <si>
    <t>ICICIB22</t>
  </si>
  <si>
    <t>324-327</t>
  </si>
  <si>
    <t>310-305</t>
  </si>
  <si>
    <t>Profit of Rs.12.9/-</t>
  </si>
  <si>
    <t>Loss of Rs.6/-</t>
  </si>
  <si>
    <t>400-405</t>
  </si>
  <si>
    <t>Profit of Rs.2.25/-</t>
  </si>
  <si>
    <t>302-305</t>
  </si>
  <si>
    <t>Loss of Rs.1/-</t>
  </si>
  <si>
    <t>570-580</t>
  </si>
  <si>
    <t>160-163</t>
  </si>
  <si>
    <t>Profit of Rs.11.5/-</t>
  </si>
  <si>
    <t>MHEL</t>
  </si>
  <si>
    <t>AXISNIFTY</t>
  </si>
  <si>
    <t>INF846K01ZL0</t>
  </si>
  <si>
    <t>DBSTOCKBRO</t>
  </si>
  <si>
    <t>INE921B01025</t>
  </si>
  <si>
    <t>HNGSNGBEES</t>
  </si>
  <si>
    <t>INF732E01227</t>
  </si>
  <si>
    <t>INE602A01023</t>
  </si>
  <si>
    <t>SEQUENT</t>
  </si>
  <si>
    <t>INE807F01027</t>
  </si>
  <si>
    <t>V-GAURD</t>
  </si>
  <si>
    <t>Loss of Rs.3.5/-</t>
  </si>
  <si>
    <t>Profit of Rs.110/-</t>
  </si>
  <si>
    <t>630-632</t>
  </si>
  <si>
    <t>Loss of Rs.65/-</t>
  </si>
  <si>
    <t>Loss of Rs.0.6/-</t>
  </si>
  <si>
    <t>JTEKTINDIA</t>
  </si>
  <si>
    <t>Profit of Rs.6.15/-</t>
  </si>
  <si>
    <t>Profit of Rs.30/-</t>
  </si>
  <si>
    <t>Profit of Rs.2.45/-</t>
  </si>
  <si>
    <t>161.50-162.50</t>
  </si>
  <si>
    <t>170-172</t>
  </si>
  <si>
    <t>RELIANCE APR FUT</t>
  </si>
  <si>
    <t>HDFC APR FUT</t>
  </si>
  <si>
    <t>1870-1875</t>
  </si>
  <si>
    <t>Loss of Rs.21/-</t>
  </si>
  <si>
    <t>450-455</t>
  </si>
  <si>
    <t>Loss of Rs.7.5/-</t>
  </si>
  <si>
    <t>292-295</t>
  </si>
  <si>
    <t>NILAY JITENDRAKUMAR MISTRY</t>
  </si>
  <si>
    <t>RAVIKUMAR PARMAR</t>
  </si>
  <si>
    <t>LICNETFGSC</t>
  </si>
  <si>
    <t>INF767K01MV5</t>
  </si>
  <si>
    <t>SETF10GILT</t>
  </si>
  <si>
    <t>INF200KA1JT1</t>
  </si>
  <si>
    <t>UNITEDTEA</t>
  </si>
  <si>
    <t>INE458F01011</t>
  </si>
  <si>
    <t>Profit of Rs.9/-</t>
  </si>
  <si>
    <t>EXIDEIND MAY FUT</t>
  </si>
  <si>
    <t>237-235</t>
  </si>
  <si>
    <t>Loss of Rs.-2.75/-</t>
  </si>
  <si>
    <t>Loss of Rs.13/-</t>
  </si>
  <si>
    <t>Profit of Rs.17.5/-</t>
  </si>
  <si>
    <t>Loss of Rs.8/-</t>
  </si>
  <si>
    <t>169-170</t>
  </si>
  <si>
    <t>177-180</t>
  </si>
  <si>
    <t>CENTURYTEX APR FUT</t>
  </si>
  <si>
    <t>AFFLUENCE VALUE MANAGEMENT PRIVATE LIMITED</t>
  </si>
  <si>
    <t>WAY2WEALTH SECURITIES P LTD</t>
  </si>
  <si>
    <t>PRECOT</t>
  </si>
  <si>
    <t>INE283A01014</t>
  </si>
  <si>
    <t>RADAAN</t>
  </si>
  <si>
    <t>INE874F01027</t>
  </si>
  <si>
    <t>UMESLTD</t>
  </si>
  <si>
    <t>INE240C01028</t>
  </si>
  <si>
    <t>1055-1065</t>
  </si>
  <si>
    <t>1130-1150</t>
  </si>
  <si>
    <t>1310-1320</t>
  </si>
  <si>
    <t>342-345</t>
  </si>
  <si>
    <t>MARUTI APR FUT</t>
  </si>
  <si>
    <t>9000-9030</t>
  </si>
  <si>
    <t>Profit of Rs.1.5/-</t>
  </si>
  <si>
    <t>Nifty 10550 PE</t>
  </si>
  <si>
    <t>Nifty 10600 CE</t>
  </si>
  <si>
    <t>Loss of Rs.46/-</t>
  </si>
  <si>
    <t>JFL</t>
  </si>
  <si>
    <t>PC Jeweller Ltd</t>
  </si>
  <si>
    <t>NIFTY MAY FUT</t>
  </si>
  <si>
    <t>69-70</t>
  </si>
  <si>
    <t>Loss of Rs.0.95/-</t>
  </si>
  <si>
    <t>85.5-86.1</t>
  </si>
  <si>
    <t>91-93</t>
  </si>
  <si>
    <t>MONEY GROW INVESTMENT</t>
  </si>
  <si>
    <t>AAKASH</t>
  </si>
  <si>
    <t>Aakash Exploration Ser L</t>
  </si>
  <si>
    <t>PUNI  SANGHAVI</t>
  </si>
  <si>
    <t>Bhagyanagar Pro Ltd</t>
  </si>
  <si>
    <t>NAVY STOCK CONSULTANT PRIVATE LIMITED</t>
  </si>
  <si>
    <t>EUROMULTI</t>
  </si>
  <si>
    <t>INE063J01011</t>
  </si>
  <si>
    <t>INE095N01031</t>
  </si>
  <si>
    <t>154-158</t>
  </si>
  <si>
    <t>325-328</t>
  </si>
  <si>
    <t>340-345</t>
  </si>
  <si>
    <t xml:space="preserve">GLENMARK MAY FUT </t>
  </si>
  <si>
    <t>590-595</t>
  </si>
  <si>
    <t>250-252</t>
  </si>
  <si>
    <t>265-270</t>
  </si>
  <si>
    <t>443-447</t>
  </si>
  <si>
    <t>410-400</t>
  </si>
  <si>
    <t>Loss of Rs.95/-</t>
  </si>
  <si>
    <t>BRFL</t>
  </si>
  <si>
    <t>30/04/2018</t>
  </si>
  <si>
    <t>APOORVA</t>
  </si>
  <si>
    <t>LOVELY SECURITIES PRIVATE LIMITED</t>
  </si>
  <si>
    <t>HARI OM BHATIA (HUF)</t>
  </si>
  <si>
    <t>BCP</t>
  </si>
  <si>
    <t>ASHISH CHHOTUBHAI HAMID</t>
  </si>
  <si>
    <t>SANJAY KISHANCHAND</t>
  </si>
  <si>
    <t>KAMAL BABULAL AGARWAL</t>
  </si>
  <si>
    <t>DASL</t>
  </si>
  <si>
    <t>VIJAYKUMAR NATUBHAI KAPADIYA</t>
  </si>
  <si>
    <t>FRONTBUSS</t>
  </si>
  <si>
    <t>SUMIT PRAFUL DESAI</t>
  </si>
  <si>
    <t>BP FINTRADE PRIVATE LIMITED</t>
  </si>
  <si>
    <t>GARVIND</t>
  </si>
  <si>
    <t>SANDEEP GOYAL</t>
  </si>
  <si>
    <t>PRADEEP GOYAL</t>
  </si>
  <si>
    <t>MANJEET SINGH BHANDARI</t>
  </si>
  <si>
    <t>ARM RESEARCH PRIVATE LIMITED</t>
  </si>
  <si>
    <t>INDUMATIBEN N PATEL</t>
  </si>
  <si>
    <t>PARMAR MUKESHKUMAR</t>
  </si>
  <si>
    <t>CHIMANLAL MANEKLAL SECURITIES PRIVATE LIMITED</t>
  </si>
  <si>
    <t>PHOTOQUP</t>
  </si>
  <si>
    <t>DHAVAL JAYANT SONI</t>
  </si>
  <si>
    <t>JAVED MEHDI SAIYED</t>
  </si>
  <si>
    <t>POOJA</t>
  </si>
  <si>
    <t>MEGHANA BIMAL UDANI</t>
  </si>
  <si>
    <t>SHREESHAY</t>
  </si>
  <si>
    <t>SAJANKUMAR RAMESHWARLAL BAJAJ</t>
  </si>
  <si>
    <t>SIVI</t>
  </si>
  <si>
    <t>UNICON TIE UP PRIVATE LIMITED</t>
  </si>
  <si>
    <t>VBIND</t>
  </si>
  <si>
    <t>LICY ROSHAN AUGUSTINE</t>
  </si>
  <si>
    <t>SAMUDHITA SALES PVT LTD</t>
  </si>
  <si>
    <t>RAMNBHAI KALUBHAI RAVAT</t>
  </si>
  <si>
    <t>Celestial Biolabs Limited</t>
  </si>
  <si>
    <t>DIVYA RAMAVAT</t>
  </si>
  <si>
    <t>Cupid Limited</t>
  </si>
  <si>
    <t>GIRIRAJ</t>
  </si>
  <si>
    <t>Giriraj Civil Devp Ltd</t>
  </si>
  <si>
    <t>SNEHA CAPITAL PRIVATE LIM ITED</t>
  </si>
  <si>
    <t>Manaksia Limited</t>
  </si>
  <si>
    <t>SUBHAM BUILDWELL PVT.  LTD.</t>
  </si>
  <si>
    <t>ALPHAGREP COMMODITIES PRIVATE LIMITED</t>
  </si>
  <si>
    <t>CROSSLAND TRADING CO</t>
  </si>
  <si>
    <t>GENUINE STOCK BROKERS PVT LTD</t>
  </si>
  <si>
    <t>GKN SECURITIES</t>
  </si>
  <si>
    <t>JMVD SECURITIES LLP</t>
  </si>
  <si>
    <t>PURITY TRADEMAX LLP</t>
  </si>
  <si>
    <t>QE SECURITIES</t>
  </si>
  <si>
    <t>Pioneer Dist Ltd</t>
  </si>
  <si>
    <t>OMPRAKASH D AGARWAL HUF</t>
  </si>
  <si>
    <t>Selan Exploration Technol</t>
  </si>
  <si>
    <t>KOTHARI FAMILY PRIVATE TRUST</t>
  </si>
  <si>
    <t>Sumeet Ind Limited</t>
  </si>
  <si>
    <t>NIRAJ LAHERCHAND MODI</t>
  </si>
  <si>
    <t>AMJUMBO</t>
  </si>
  <si>
    <t>A and M Jumbo Bags Ltd</t>
  </si>
  <si>
    <t>EKTA VIMAL DWIVEDI</t>
  </si>
  <si>
    <t>KAPSTON</t>
  </si>
  <si>
    <t>Kapston Facilities Mgmt L</t>
  </si>
  <si>
    <t>TANVI FOODS (INDIA) LIMITED</t>
  </si>
  <si>
    <t>SUBHAM CAPITAL PRIVATE LIMITED</t>
  </si>
  <si>
    <t>Sangam (India) Ltd.</t>
  </si>
  <si>
    <t>ALBULA INVESTMENT FUND LTD</t>
  </si>
  <si>
    <t>BILPOWER</t>
  </si>
  <si>
    <t>INE952D01018</t>
  </si>
  <si>
    <t>BLUECOAST</t>
  </si>
  <si>
    <t>INE472B01011</t>
  </si>
  <si>
    <t>CRMFGETF</t>
  </si>
  <si>
    <t>INF760K01BR1</t>
  </si>
  <si>
    <t>IVZINNIFTY</t>
  </si>
  <si>
    <t>INF205K01DA9</t>
  </si>
  <si>
    <t>LAKPRE</t>
  </si>
  <si>
    <t>INE651C01018</t>
  </si>
  <si>
    <t>NIFTYEES</t>
  </si>
  <si>
    <t>INF754K01EK3</t>
  </si>
  <si>
    <t>QNIFTY</t>
  </si>
  <si>
    <t>INF082J01028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</si>
</sst>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7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9" tint="0.59999389629810485"/>
        <bgColor indexed="36"/>
      </patternFill>
    </fill>
    <fill>
      <patternFill patternType="solid">
        <fgColor theme="9" tint="0.59999389629810485"/>
        <bgColor indexed="51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1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610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23" fillId="25" borderId="0" xfId="38" applyFont="1" applyFill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2" fontId="32" fillId="29" borderId="0" xfId="0" applyNumberFormat="1" applyFont="1" applyFill="1" applyBorder="1" applyAlignment="1">
      <alignment horizontal="right"/>
    </xf>
    <xf numFmtId="0" fontId="0" fillId="29" borderId="0" xfId="0" applyFill="1"/>
    <xf numFmtId="0" fontId="42" fillId="0" borderId="0" xfId="0" applyFont="1" applyBorder="1" applyAlignment="1">
      <alignment horizontal="center"/>
    </xf>
    <xf numFmtId="2" fontId="0" fillId="0" borderId="0" xfId="0" applyNumberFormat="1" applyBorder="1"/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3" xfId="46" applyBorder="1"/>
    <xf numFmtId="0" fontId="48" fillId="0" borderId="30" xfId="46" applyBorder="1"/>
    <xf numFmtId="0" fontId="48" fillId="0" borderId="34" xfId="46" applyBorder="1"/>
    <xf numFmtId="2" fontId="48" fillId="0" borderId="33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2" fontId="0" fillId="24" borderId="0" xfId="38" applyNumberFormat="1" applyFont="1" applyFill="1" applyBorder="1" applyAlignment="1">
      <alignment horizontal="right" vertical="center"/>
    </xf>
    <xf numFmtId="0" fontId="0" fillId="24" borderId="0" xfId="0" applyFont="1" applyFill="1" applyBorder="1" applyAlignment="1"/>
    <xf numFmtId="0" fontId="0" fillId="24" borderId="0" xfId="0" applyFont="1" applyFill="1" applyBorder="1" applyAlignment="1">
      <alignment horizontal="right"/>
    </xf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10" fontId="0" fillId="24" borderId="0" xfId="45" applyNumberFormat="1" applyFont="1" applyFill="1" applyBorder="1" applyAlignment="1" applyProtection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4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4" fillId="0" borderId="16" xfId="38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0" borderId="44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0" fontId="4" fillId="64" borderId="13" xfId="0" applyFont="1" applyFill="1" applyBorder="1" applyAlignment="1">
      <alignment horizontal="centerContinuous"/>
    </xf>
    <xf numFmtId="2" fontId="4" fillId="64" borderId="10" xfId="0" applyNumberFormat="1" applyFont="1" applyFill="1" applyBorder="1" applyAlignment="1">
      <alignment horizontal="center" vertical="center" wrapText="1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2" fontId="4" fillId="62" borderId="11" xfId="0" applyNumberFormat="1" applyFont="1" applyFill="1" applyBorder="1" applyAlignment="1">
      <alignment horizontal="center" vertical="center" wrapText="1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67" fillId="67" borderId="10" xfId="0" applyFont="1" applyFill="1" applyBorder="1" applyAlignment="1">
      <alignment horizontal="center"/>
    </xf>
    <xf numFmtId="0" fontId="67" fillId="67" borderId="46" xfId="0" applyFont="1" applyFill="1" applyBorder="1" applyAlignment="1">
      <alignment horizontal="center"/>
    </xf>
    <xf numFmtId="10" fontId="67" fillId="74" borderId="10" xfId="45" applyNumberFormat="1" applyFont="1" applyFill="1" applyBorder="1" applyAlignment="1" applyProtection="1">
      <alignment horizontal="center" vertical="center" wrapText="1"/>
    </xf>
    <xf numFmtId="166" fontId="67" fillId="73" borderId="16" xfId="0" applyNumberFormat="1" applyFont="1" applyFill="1" applyBorder="1" applyAlignment="1">
      <alignment horizontal="center" vertical="center"/>
    </xf>
    <xf numFmtId="0" fontId="0" fillId="0" borderId="11" xfId="0" applyBorder="1"/>
    <xf numFmtId="166" fontId="0" fillId="61" borderId="16" xfId="0" applyNumberFormat="1" applyFont="1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67" borderId="16" xfId="0" applyFont="1" applyFill="1" applyBorder="1"/>
    <xf numFmtId="0" fontId="0" fillId="67" borderId="16" xfId="0" applyFill="1" applyBorder="1" applyAlignment="1">
      <alignment horizontal="center" vertical="top"/>
    </xf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65" borderId="16" xfId="0" applyFill="1" applyBorder="1" applyAlignment="1">
      <alignment horizontal="center"/>
    </xf>
    <xf numFmtId="0" fontId="67" fillId="65" borderId="46" xfId="0" applyFont="1" applyFill="1" applyBorder="1" applyAlignment="1">
      <alignment horizontal="center"/>
    </xf>
    <xf numFmtId="10" fontId="67" fillId="76" borderId="10" xfId="45" applyNumberFormat="1" applyFont="1" applyFill="1" applyBorder="1" applyAlignment="1" applyProtection="1">
      <alignment horizontal="center" vertical="center" wrapText="1"/>
    </xf>
    <xf numFmtId="0" fontId="67" fillId="65" borderId="10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0" fontId="67" fillId="67" borderId="10" xfId="0" applyFont="1" applyFill="1" applyBorder="1" applyAlignment="1">
      <alignment horizontal="right"/>
    </xf>
    <xf numFmtId="0" fontId="67" fillId="65" borderId="10" xfId="0" applyFont="1" applyFill="1" applyBorder="1" applyAlignment="1">
      <alignment horizontal="right"/>
    </xf>
    <xf numFmtId="0" fontId="68" fillId="0" borderId="0" xfId="154" applyFont="1"/>
    <xf numFmtId="15" fontId="68" fillId="0" borderId="0" xfId="154" applyNumberFormat="1" applyFont="1"/>
    <xf numFmtId="0" fontId="4" fillId="71" borderId="33" xfId="38" applyFont="1" applyFill="1" applyBorder="1" applyAlignment="1">
      <alignment horizontal="center"/>
    </xf>
    <xf numFmtId="168" fontId="4" fillId="71" borderId="33" xfId="0" applyNumberFormat="1" applyFont="1" applyFill="1" applyBorder="1" applyAlignment="1">
      <alignment horizontal="center" vertical="center"/>
    </xf>
    <xf numFmtId="2" fontId="4" fillId="71" borderId="33" xfId="38" applyNumberFormat="1" applyFont="1" applyFill="1" applyBorder="1" applyAlignment="1">
      <alignment horizontal="center" vertical="center"/>
    </xf>
    <xf numFmtId="2" fontId="4" fillId="71" borderId="33" xfId="38" applyNumberFormat="1" applyFont="1" applyFill="1" applyBorder="1" applyAlignment="1">
      <alignment horizontal="center"/>
    </xf>
    <xf numFmtId="2" fontId="4" fillId="71" borderId="33" xfId="0" applyNumberFormat="1" applyFont="1" applyFill="1" applyBorder="1" applyAlignment="1">
      <alignment horizontal="center" vertical="center" wrapText="1"/>
    </xf>
    <xf numFmtId="10" fontId="4" fillId="71" borderId="33" xfId="45" applyNumberFormat="1" applyFont="1" applyFill="1" applyBorder="1" applyAlignment="1" applyProtection="1">
      <alignment horizontal="center" vertical="center" wrapText="1"/>
    </xf>
    <xf numFmtId="0" fontId="4" fillId="71" borderId="33" xfId="0" applyFont="1" applyFill="1" applyBorder="1" applyAlignment="1">
      <alignment horizontal="center"/>
    </xf>
    <xf numFmtId="168" fontId="4" fillId="71" borderId="33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67" borderId="12" xfId="0" applyFont="1" applyFill="1" applyBorder="1" applyAlignment="1">
      <alignment horizontal="center"/>
    </xf>
    <xf numFmtId="166" fontId="0" fillId="73" borderId="13" xfId="0" applyNumberFormat="1" applyFont="1" applyFill="1" applyBorder="1" applyAlignment="1">
      <alignment horizontal="center" vertical="center"/>
    </xf>
    <xf numFmtId="0" fontId="0" fillId="67" borderId="10" xfId="0" applyFill="1" applyBorder="1"/>
    <xf numFmtId="0" fontId="0" fillId="67" borderId="10" xfId="0" applyFill="1" applyBorder="1" applyAlignment="1">
      <alignment horizontal="center"/>
    </xf>
    <xf numFmtId="0" fontId="0" fillId="67" borderId="1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6" fontId="0" fillId="73" borderId="16" xfId="0" applyNumberFormat="1" applyFont="1" applyFill="1" applyBorder="1" applyAlignment="1">
      <alignment horizontal="right"/>
    </xf>
    <xf numFmtId="15" fontId="0" fillId="67" borderId="16" xfId="0" applyNumberFormat="1" applyFill="1" applyBorder="1" applyAlignment="1">
      <alignment horizontal="center" vertical="center"/>
    </xf>
    <xf numFmtId="0" fontId="0" fillId="67" borderId="16" xfId="38" applyFont="1" applyFill="1" applyBorder="1" applyAlignment="1">
      <alignment horizontal="center" vertical="top"/>
    </xf>
    <xf numFmtId="0" fontId="67" fillId="65" borderId="16" xfId="0" applyFont="1" applyFill="1" applyBorder="1"/>
    <xf numFmtId="0" fontId="0" fillId="0" borderId="16" xfId="0" applyFill="1" applyBorder="1" applyAlignment="1">
      <alignment horizontal="center"/>
    </xf>
    <xf numFmtId="10" fontId="67" fillId="74" borderId="12" xfId="45" applyNumberFormat="1" applyFont="1" applyFill="1" applyBorder="1" applyAlignment="1" applyProtection="1">
      <alignment horizontal="center" vertical="center" wrapText="1"/>
    </xf>
    <xf numFmtId="0" fontId="67" fillId="67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67" borderId="19" xfId="0" applyFont="1" applyFill="1" applyBorder="1" applyAlignment="1">
      <alignment horizontal="center"/>
    </xf>
    <xf numFmtId="166" fontId="0" fillId="73" borderId="33" xfId="0" applyNumberFormat="1" applyFont="1" applyFill="1" applyBorder="1" applyAlignment="1">
      <alignment horizontal="center" vertical="center"/>
    </xf>
    <xf numFmtId="166" fontId="0" fillId="73" borderId="21" xfId="0" applyNumberFormat="1" applyFont="1" applyFill="1" applyBorder="1" applyAlignment="1">
      <alignment horizontal="center" vertical="center"/>
    </xf>
    <xf numFmtId="0" fontId="0" fillId="67" borderId="11" xfId="0" applyFill="1" applyBorder="1"/>
    <xf numFmtId="0" fontId="0" fillId="67" borderId="11" xfId="0" applyFill="1" applyBorder="1" applyAlignment="1">
      <alignment horizontal="center"/>
    </xf>
    <xf numFmtId="0" fontId="0" fillId="67" borderId="11" xfId="0" applyFont="1" applyFill="1" applyBorder="1" applyAlignment="1">
      <alignment horizontal="center"/>
    </xf>
    <xf numFmtId="0" fontId="67" fillId="67" borderId="45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7" borderId="33" xfId="0" applyFont="1" applyFill="1" applyBorder="1" applyAlignment="1">
      <alignment horizontal="center"/>
    </xf>
    <xf numFmtId="166" fontId="67" fillId="73" borderId="33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67" fillId="72" borderId="16" xfId="0" applyNumberFormat="1" applyFont="1" applyFill="1" applyBorder="1" applyAlignment="1">
      <alignment horizontal="center" vertical="center"/>
    </xf>
    <xf numFmtId="0" fontId="0" fillId="65" borderId="10" xfId="0" applyFill="1" applyBorder="1"/>
    <xf numFmtId="0" fontId="67" fillId="65" borderId="33" xfId="0" applyFont="1" applyFill="1" applyBorder="1" applyAlignment="1">
      <alignment horizontal="center"/>
    </xf>
    <xf numFmtId="166" fontId="67" fillId="75" borderId="33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4" fontId="0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10" fontId="67" fillId="74" borderId="53" xfId="45" applyNumberFormat="1" applyFont="1" applyFill="1" applyBorder="1" applyAlignment="1" applyProtection="1">
      <alignment horizontal="center" vertical="center" wrapText="1"/>
    </xf>
    <xf numFmtId="0" fontId="0" fillId="67" borderId="30" xfId="0" applyFont="1" applyFill="1" applyBorder="1" applyAlignment="1">
      <alignment horizontal="center"/>
    </xf>
    <xf numFmtId="0" fontId="67" fillId="67" borderId="16" xfId="0" applyFont="1" applyFill="1" applyBorder="1" applyAlignment="1">
      <alignment horizontal="left"/>
    </xf>
    <xf numFmtId="0" fontId="67" fillId="68" borderId="16" xfId="0" applyFont="1" applyFill="1" applyBorder="1" applyAlignment="1">
      <alignment horizontal="center"/>
    </xf>
    <xf numFmtId="10" fontId="67" fillId="78" borderId="53" xfId="45" applyNumberFormat="1" applyFont="1" applyFill="1" applyBorder="1" applyAlignment="1" applyProtection="1">
      <alignment horizontal="center" vertical="center" wrapText="1"/>
    </xf>
    <xf numFmtId="0" fontId="67" fillId="68" borderId="33" xfId="0" applyFont="1" applyFill="1" applyBorder="1" applyAlignment="1">
      <alignment horizontal="center"/>
    </xf>
    <xf numFmtId="166" fontId="67" fillId="77" borderId="33" xfId="0" applyNumberFormat="1" applyFont="1" applyFill="1" applyBorder="1" applyAlignment="1">
      <alignment horizontal="center" vertical="center"/>
    </xf>
    <xf numFmtId="0" fontId="4" fillId="65" borderId="16" xfId="38" applyFont="1" applyFill="1" applyBorder="1" applyAlignment="1">
      <alignment horizontal="center" vertical="center" wrapText="1"/>
    </xf>
    <xf numFmtId="0" fontId="67" fillId="65" borderId="16" xfId="0" applyFont="1" applyFill="1" applyBorder="1" applyAlignment="1">
      <alignment horizontal="center"/>
    </xf>
    <xf numFmtId="10" fontId="67" fillId="76" borderId="53" xfId="45" applyNumberFormat="1" applyFont="1" applyFill="1" applyBorder="1" applyAlignment="1" applyProtection="1">
      <alignment horizontal="center" vertical="center" wrapText="1"/>
    </xf>
    <xf numFmtId="0" fontId="4" fillId="65" borderId="16" xfId="38" applyFont="1" applyFill="1" applyBorder="1" applyAlignment="1">
      <alignment horizontal="left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0" fillId="65" borderId="12" xfId="0" applyFont="1" applyFill="1" applyBorder="1" applyAlignment="1">
      <alignment horizontal="center"/>
    </xf>
    <xf numFmtId="166" fontId="0" fillId="75" borderId="13" xfId="0" applyNumberFormat="1" applyFont="1" applyFill="1" applyBorder="1" applyAlignment="1">
      <alignment horizontal="center" vertical="center"/>
    </xf>
    <xf numFmtId="0" fontId="0" fillId="65" borderId="10" xfId="0" applyFill="1" applyBorder="1" applyAlignment="1">
      <alignment horizontal="center"/>
    </xf>
    <xf numFmtId="0" fontId="0" fillId="65" borderId="10" xfId="0" applyFont="1" applyFill="1" applyBorder="1" applyAlignment="1">
      <alignment horizontal="center"/>
    </xf>
    <xf numFmtId="16" fontId="0" fillId="75" borderId="16" xfId="0" applyNumberFormat="1" applyFont="1" applyFill="1" applyBorder="1" applyAlignment="1">
      <alignment horizontal="right"/>
    </xf>
    <xf numFmtId="0" fontId="4" fillId="6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4" fillId="61" borderId="11" xfId="38" applyFont="1" applyFill="1" applyBorder="1"/>
    <xf numFmtId="0" fontId="0" fillId="24" borderId="16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10" fontId="67" fillId="76" borderId="19" xfId="45" applyNumberFormat="1" applyFont="1" applyFill="1" applyBorder="1" applyAlignment="1" applyProtection="1">
      <alignment horizontal="center" vertical="center" wrapText="1"/>
    </xf>
    <xf numFmtId="2" fontId="0" fillId="0" borderId="56" xfId="0" applyNumberFormat="1" applyFont="1" applyBorder="1" applyAlignment="1">
      <alignment horizontal="center" vertical="center" wrapText="1"/>
    </xf>
    <xf numFmtId="0" fontId="0" fillId="0" borderId="10" xfId="0" applyFill="1" applyBorder="1"/>
    <xf numFmtId="0" fontId="0" fillId="0" borderId="16" xfId="0" applyFill="1" applyBorder="1" applyAlignment="1">
      <alignment horizontal="center"/>
    </xf>
    <xf numFmtId="0" fontId="0" fillId="68" borderId="16" xfId="0" applyFont="1" applyFill="1" applyBorder="1" applyAlignment="1">
      <alignment horizontal="center"/>
    </xf>
    <xf numFmtId="166" fontId="0" fillId="77" borderId="16" xfId="0" applyNumberFormat="1" applyFont="1" applyFill="1" applyBorder="1" applyAlignment="1">
      <alignment horizontal="center" vertical="center"/>
    </xf>
    <xf numFmtId="0" fontId="0" fillId="68" borderId="16" xfId="0" applyFill="1" applyBorder="1" applyAlignment="1">
      <alignment horizontal="center"/>
    </xf>
    <xf numFmtId="10" fontId="67" fillId="78" borderId="19" xfId="45" applyNumberFormat="1" applyFont="1" applyFill="1" applyBorder="1" applyAlignment="1" applyProtection="1">
      <alignment horizontal="center" vertical="center" wrapText="1"/>
    </xf>
    <xf numFmtId="166" fontId="67" fillId="77" borderId="16" xfId="0" applyNumberFormat="1" applyFont="1" applyFill="1" applyBorder="1" applyAlignment="1">
      <alignment horizontal="center" vertical="center"/>
    </xf>
    <xf numFmtId="15" fontId="0" fillId="65" borderId="16" xfId="0" applyNumberFormat="1" applyFill="1" applyBorder="1" applyAlignment="1">
      <alignment horizontal="center" vertical="center"/>
    </xf>
    <xf numFmtId="0" fontId="0" fillId="65" borderId="16" xfId="38" applyFont="1" applyFill="1" applyBorder="1" applyAlignment="1">
      <alignment horizontal="center" vertical="top"/>
    </xf>
    <xf numFmtId="0" fontId="0" fillId="65" borderId="16" xfId="0" applyFill="1" applyBorder="1" applyAlignment="1">
      <alignment horizontal="center" vertical="top"/>
    </xf>
    <xf numFmtId="0" fontId="0" fillId="0" borderId="16" xfId="0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61" borderId="19" xfId="0" applyFill="1" applyBorder="1" applyAlignment="1">
      <alignment horizontal="center"/>
    </xf>
    <xf numFmtId="0" fontId="4" fillId="61" borderId="21" xfId="0" applyFont="1" applyFill="1" applyBorder="1" applyAlignment="1">
      <alignment horizontal="center"/>
    </xf>
    <xf numFmtId="0" fontId="67" fillId="69" borderId="29" xfId="0" applyFont="1" applyFill="1" applyBorder="1" applyAlignment="1">
      <alignment horizontal="center"/>
    </xf>
    <xf numFmtId="0" fontId="67" fillId="69" borderId="30" xfId="0" applyFont="1" applyFill="1" applyBorder="1" applyAlignment="1">
      <alignment horizontal="center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65" borderId="33" xfId="0" applyFill="1" applyBorder="1" applyAlignment="1">
      <alignment horizontal="center" vertical="top"/>
    </xf>
    <xf numFmtId="0" fontId="0" fillId="65" borderId="48" xfId="0" applyFill="1" applyBorder="1" applyAlignment="1">
      <alignment horizontal="center" vertical="top"/>
    </xf>
    <xf numFmtId="0" fontId="0" fillId="65" borderId="33" xfId="0" applyFill="1" applyBorder="1" applyAlignment="1">
      <alignment horizontal="center"/>
    </xf>
    <xf numFmtId="0" fontId="0" fillId="65" borderId="48" xfId="0" applyFill="1" applyBorder="1" applyAlignment="1">
      <alignment horizontal="center"/>
    </xf>
    <xf numFmtId="0" fontId="67" fillId="65" borderId="51" xfId="0" applyFont="1" applyFill="1" applyBorder="1" applyAlignment="1">
      <alignment horizontal="center"/>
    </xf>
    <xf numFmtId="0" fontId="67" fillId="65" borderId="48" xfId="0" applyFont="1" applyFill="1" applyBorder="1" applyAlignment="1">
      <alignment horizontal="center"/>
    </xf>
    <xf numFmtId="15" fontId="0" fillId="65" borderId="33" xfId="0" applyNumberFormat="1" applyFont="1" applyFill="1" applyBorder="1" applyAlignment="1">
      <alignment horizontal="center" vertical="center"/>
    </xf>
    <xf numFmtId="15" fontId="0" fillId="65" borderId="48" xfId="0" applyNumberFormat="1" applyFont="1" applyFill="1" applyBorder="1" applyAlignment="1">
      <alignment horizontal="center" vertical="center"/>
    </xf>
    <xf numFmtId="0" fontId="28" fillId="65" borderId="33" xfId="38" applyFont="1" applyFill="1" applyBorder="1" applyAlignment="1">
      <alignment horizontal="center" vertical="center" wrapText="1"/>
    </xf>
    <xf numFmtId="0" fontId="28" fillId="65" borderId="48" xfId="38" applyFont="1" applyFill="1" applyBorder="1" applyAlignment="1">
      <alignment horizontal="center" vertical="center" wrapText="1"/>
    </xf>
    <xf numFmtId="165" fontId="0" fillId="65" borderId="33" xfId="0" applyNumberFormat="1" applyFont="1" applyFill="1" applyBorder="1" applyAlignment="1">
      <alignment horizontal="center" vertical="center"/>
    </xf>
    <xf numFmtId="165" fontId="0" fillId="65" borderId="48" xfId="0" applyNumberFormat="1" applyFont="1" applyFill="1" applyBorder="1" applyAlignment="1">
      <alignment horizontal="center" vertical="center"/>
    </xf>
    <xf numFmtId="0" fontId="67" fillId="66" borderId="29" xfId="0" applyFont="1" applyFill="1" applyBorder="1" applyAlignment="1">
      <alignment horizontal="center"/>
    </xf>
    <xf numFmtId="0" fontId="67" fillId="66" borderId="30" xfId="0" applyFont="1" applyFill="1" applyBorder="1" applyAlignment="1">
      <alignment horizontal="center"/>
    </xf>
    <xf numFmtId="0" fontId="28" fillId="67" borderId="33" xfId="38" applyFont="1" applyFill="1" applyBorder="1" applyAlignment="1">
      <alignment horizontal="center" vertical="center" wrapText="1"/>
    </xf>
    <xf numFmtId="0" fontId="28" fillId="67" borderId="48" xfId="38" applyFont="1" applyFill="1" applyBorder="1" applyAlignment="1">
      <alignment horizontal="center" vertical="center" wrapText="1"/>
    </xf>
    <xf numFmtId="165" fontId="0" fillId="67" borderId="33" xfId="0" applyNumberFormat="1" applyFont="1" applyFill="1" applyBorder="1" applyAlignment="1">
      <alignment horizontal="center" vertical="center"/>
    </xf>
    <xf numFmtId="165" fontId="0" fillId="67" borderId="48" xfId="0" applyNumberFormat="1" applyFont="1" applyFill="1" applyBorder="1" applyAlignment="1">
      <alignment horizontal="center" vertical="center"/>
    </xf>
    <xf numFmtId="0" fontId="0" fillId="67" borderId="33" xfId="0" applyFill="1" applyBorder="1" applyAlignment="1">
      <alignment horizontal="center" vertical="top"/>
    </xf>
    <xf numFmtId="0" fontId="0" fillId="67" borderId="48" xfId="0" applyFill="1" applyBorder="1" applyAlignment="1">
      <alignment horizontal="center" vertical="top"/>
    </xf>
    <xf numFmtId="0" fontId="67" fillId="67" borderId="47" xfId="0" applyFont="1" applyFill="1" applyBorder="1" applyAlignment="1">
      <alignment horizontal="center"/>
    </xf>
    <xf numFmtId="0" fontId="67" fillId="67" borderId="34" xfId="0" applyFont="1" applyFill="1" applyBorder="1" applyAlignment="1">
      <alignment horizontal="center"/>
    </xf>
    <xf numFmtId="0" fontId="67" fillId="67" borderId="49" xfId="0" applyFont="1" applyFill="1" applyBorder="1" applyAlignment="1">
      <alignment horizontal="center"/>
    </xf>
    <xf numFmtId="0" fontId="67" fillId="67" borderId="50" xfId="0" applyFont="1" applyFill="1" applyBorder="1" applyAlignment="1">
      <alignment horizontal="center"/>
    </xf>
    <xf numFmtId="0" fontId="67" fillId="67" borderId="51" xfId="0" applyFont="1" applyFill="1" applyBorder="1" applyAlignment="1">
      <alignment horizontal="center"/>
    </xf>
    <xf numFmtId="0" fontId="67" fillId="67" borderId="48" xfId="0" applyFont="1" applyFill="1" applyBorder="1" applyAlignment="1">
      <alignment horizontal="center"/>
    </xf>
    <xf numFmtId="0" fontId="0" fillId="67" borderId="33" xfId="0" applyFill="1" applyBorder="1" applyAlignment="1">
      <alignment horizontal="center"/>
    </xf>
    <xf numFmtId="0" fontId="0" fillId="67" borderId="48" xfId="0" applyFill="1" applyBorder="1" applyAlignment="1">
      <alignment horizontal="center"/>
    </xf>
    <xf numFmtId="15" fontId="0" fillId="67" borderId="33" xfId="0" applyNumberFormat="1" applyFont="1" applyFill="1" applyBorder="1" applyAlignment="1">
      <alignment horizontal="center" vertical="center"/>
    </xf>
    <xf numFmtId="15" fontId="0" fillId="67" borderId="48" xfId="0" applyNumberFormat="1" applyFont="1" applyFill="1" applyBorder="1" applyAlignment="1">
      <alignment horizontal="center" vertical="center"/>
    </xf>
    <xf numFmtId="0" fontId="67" fillId="66" borderId="47" xfId="0" applyFont="1" applyFill="1" applyBorder="1" applyAlignment="1">
      <alignment horizontal="center"/>
    </xf>
    <xf numFmtId="0" fontId="67" fillId="66" borderId="34" xfId="0" applyFont="1" applyFill="1" applyBorder="1" applyAlignment="1">
      <alignment horizontal="center"/>
    </xf>
    <xf numFmtId="0" fontId="67" fillId="70" borderId="47" xfId="0" applyFont="1" applyFill="1" applyBorder="1" applyAlignment="1">
      <alignment horizontal="center"/>
    </xf>
    <xf numFmtId="0" fontId="67" fillId="70" borderId="34" xfId="0" applyFont="1" applyFill="1" applyBorder="1" applyAlignment="1">
      <alignment horizontal="center"/>
    </xf>
    <xf numFmtId="0" fontId="0" fillId="8" borderId="19" xfId="38" applyFont="1" applyFill="1" applyBorder="1" applyAlignment="1">
      <alignment horizontal="center" vertical="center" wrapText="1"/>
    </xf>
    <xf numFmtId="0" fontId="0" fillId="8" borderId="53" xfId="38" applyFont="1" applyFill="1" applyBorder="1" applyAlignment="1">
      <alignment horizontal="center" vertical="center" wrapText="1"/>
    </xf>
    <xf numFmtId="0" fontId="0" fillId="29" borderId="16" xfId="0" applyFill="1" applyBorder="1" applyAlignment="1">
      <alignment horizontal="center"/>
    </xf>
    <xf numFmtId="0" fontId="0" fillId="29" borderId="16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4" fillId="62" borderId="13" xfId="0" applyFont="1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4" fillId="61" borderId="13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4" fillId="62" borderId="21" xfId="0" applyFont="1" applyFill="1" applyBorder="1" applyAlignment="1">
      <alignment horizontal="center"/>
    </xf>
    <xf numFmtId="0" fontId="0" fillId="63" borderId="12" xfId="0" applyFill="1" applyBorder="1" applyAlignment="1">
      <alignment horizontal="center"/>
    </xf>
    <xf numFmtId="0" fontId="4" fillId="63" borderId="13" xfId="0" applyFont="1" applyFill="1" applyBorder="1" applyAlignment="1">
      <alignment horizontal="center"/>
    </xf>
    <xf numFmtId="0" fontId="0" fillId="61" borderId="33" xfId="0" applyFill="1" applyBorder="1" applyAlignment="1">
      <alignment horizontal="center"/>
    </xf>
    <xf numFmtId="0" fontId="4" fillId="61" borderId="33" xfId="0" applyFont="1" applyFill="1" applyBorder="1" applyAlignment="1">
      <alignment horizontal="center"/>
    </xf>
    <xf numFmtId="0" fontId="0" fillId="75" borderId="54" xfId="0" applyFill="1" applyBorder="1" applyAlignment="1">
      <alignment horizontal="center"/>
    </xf>
    <xf numFmtId="0" fontId="0" fillId="75" borderId="55" xfId="0" applyFill="1" applyBorder="1" applyAlignment="1">
      <alignment horizontal="center"/>
    </xf>
    <xf numFmtId="0" fontId="0" fillId="77" borderId="12" xfId="0" applyFill="1" applyBorder="1" applyAlignment="1">
      <alignment horizontal="center"/>
    </xf>
    <xf numFmtId="0" fontId="0" fillId="77" borderId="13" xfId="0" applyFont="1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center" vertical="center" wrapText="1"/>
    </xf>
    <xf numFmtId="0" fontId="0" fillId="61" borderId="12" xfId="0" applyFont="1" applyFill="1" applyBorder="1" applyAlignment="1">
      <alignment horizontal="center"/>
    </xf>
    <xf numFmtId="0" fontId="0" fillId="61" borderId="13" xfId="0" applyFont="1" applyFill="1" applyBorder="1" applyAlignment="1">
      <alignment horizontal="center"/>
    </xf>
    <xf numFmtId="0" fontId="24" fillId="8" borderId="52" xfId="38" applyFont="1" applyFill="1" applyBorder="1" applyAlignment="1">
      <alignment horizontal="center" vertical="center" wrapText="1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0" fillId="24" borderId="29" xfId="0" applyFill="1" applyBorder="1" applyAlignment="1">
      <alignment horizontal="center"/>
    </xf>
    <xf numFmtId="0" fontId="0" fillId="24" borderId="30" xfId="0" applyFill="1" applyBorder="1" applyAlignment="1">
      <alignment horizontal="center"/>
    </xf>
    <xf numFmtId="0" fontId="24" fillId="8" borderId="29" xfId="38" applyFont="1" applyFill="1" applyBorder="1" applyAlignment="1">
      <alignment horizontal="center" vertical="center" wrapText="1"/>
    </xf>
    <xf numFmtId="0" fontId="24" fillId="8" borderId="30" xfId="38" applyFont="1" applyFill="1" applyBorder="1" applyAlignment="1">
      <alignment horizontal="center" vertical="center" wrapText="1"/>
    </xf>
    <xf numFmtId="0" fontId="0" fillId="63" borderId="19" xfId="0" applyFill="1" applyBorder="1" applyAlignment="1">
      <alignment horizontal="center"/>
    </xf>
    <xf numFmtId="0" fontId="4" fillId="63" borderId="21" xfId="0" applyFont="1" applyFill="1" applyBorder="1" applyAlignment="1">
      <alignment horizontal="center"/>
    </xf>
    <xf numFmtId="0" fontId="67" fillId="65" borderId="47" xfId="0" applyFont="1" applyFill="1" applyBorder="1" applyAlignment="1">
      <alignment horizontal="center"/>
    </xf>
    <xf numFmtId="0" fontId="67" fillId="65" borderId="34" xfId="0" applyFont="1" applyFill="1" applyBorder="1" applyAlignment="1">
      <alignment horizontal="center"/>
    </xf>
    <xf numFmtId="0" fontId="67" fillId="65" borderId="49" xfId="0" applyFont="1" applyFill="1" applyBorder="1" applyAlignment="1">
      <alignment horizontal="center"/>
    </xf>
    <xf numFmtId="0" fontId="67" fillId="65" borderId="50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2" fontId="0" fillId="0" borderId="16" xfId="0" applyNumberFormat="1" applyBorder="1"/>
    <xf numFmtId="2" fontId="48" fillId="0" borderId="0" xfId="46" applyNumberFormat="1" applyBorder="1"/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225</xdr:row>
      <xdr:rowOff>123824</xdr:rowOff>
    </xdr:from>
    <xdr:to>
      <xdr:col>11</xdr:col>
      <xdr:colOff>323850</xdr:colOff>
      <xdr:row>240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190500</xdr:colOff>
      <xdr:row>223</xdr:row>
      <xdr:rowOff>9525</xdr:rowOff>
    </xdr:from>
    <xdr:to>
      <xdr:col>9</xdr:col>
      <xdr:colOff>209550</xdr:colOff>
      <xdr:row>229</xdr:row>
      <xdr:rowOff>66675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62175" y="28841700"/>
          <a:ext cx="3943350" cy="10287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224</xdr:row>
      <xdr:rowOff>0</xdr:rowOff>
    </xdr:from>
    <xdr:to>
      <xdr:col>2</xdr:col>
      <xdr:colOff>504825</xdr:colOff>
      <xdr:row>227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169931</xdr:colOff>
      <xdr:row>514</xdr:row>
      <xdr:rowOff>25613</xdr:rowOff>
    </xdr:from>
    <xdr:to>
      <xdr:col>12</xdr:col>
      <xdr:colOff>784574</xdr:colOff>
      <xdr:row>527</xdr:row>
      <xdr:rowOff>14406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6102645" y="84362684"/>
          <a:ext cx="3512965" cy="2111508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381560</xdr:colOff>
      <xdr:row>515</xdr:row>
      <xdr:rowOff>11206</xdr:rowOff>
    </xdr:from>
    <xdr:to>
      <xdr:col>4</xdr:col>
      <xdr:colOff>333935</xdr:colOff>
      <xdr:row>518</xdr:row>
      <xdr:rowOff>115979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413" y="79662618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12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0" sqref="B10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42857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100">
        <v>3</v>
      </c>
      <c r="C15" s="101" t="s">
        <v>8</v>
      </c>
      <c r="D15" s="17" t="s">
        <v>9</v>
      </c>
    </row>
    <row r="16" spans="1:12">
      <c r="B16" s="92">
        <v>4</v>
      </c>
      <c r="C16" s="102" t="s">
        <v>10</v>
      </c>
      <c r="D16" s="116" t="s">
        <v>11</v>
      </c>
    </row>
    <row r="17" spans="2:4">
      <c r="B17" s="92">
        <v>5</v>
      </c>
      <c r="C17" s="102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topLeftCell="B1" zoomScale="85" zoomScaleNormal="85" workbookViewId="0">
      <pane ySplit="10" topLeftCell="A11" activePane="bottomLeft" state="frozen"/>
      <selection activeCell="C16" sqref="C16"/>
      <selection pane="bottomLeft" activeCell="C11" sqref="C11:O224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42857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08" t="s">
        <v>13</v>
      </c>
      <c r="B9" s="510" t="s">
        <v>2280</v>
      </c>
      <c r="C9" s="510" t="s">
        <v>14</v>
      </c>
      <c r="D9" s="117" t="s">
        <v>15</v>
      </c>
      <c r="E9" s="23" t="s">
        <v>16</v>
      </c>
      <c r="F9" s="505" t="s">
        <v>17</v>
      </c>
      <c r="G9" s="506"/>
      <c r="H9" s="507"/>
      <c r="I9" s="505" t="s">
        <v>18</v>
      </c>
      <c r="J9" s="506"/>
      <c r="K9" s="507"/>
      <c r="L9" s="23"/>
      <c r="M9" s="24"/>
      <c r="N9" s="24"/>
      <c r="O9" s="24"/>
    </row>
    <row r="10" spans="1:15" ht="59.25" customHeight="1">
      <c r="A10" s="509"/>
      <c r="B10" s="511" t="s">
        <v>2280</v>
      </c>
      <c r="C10" s="511"/>
      <c r="D10" s="118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369</v>
      </c>
      <c r="O10" s="76" t="s">
        <v>362</v>
      </c>
    </row>
    <row r="11" spans="1:15" ht="15">
      <c r="A11" s="136">
        <v>1</v>
      </c>
      <c r="B11" s="120" t="s">
        <v>2299</v>
      </c>
      <c r="C11" s="136" t="s">
        <v>29</v>
      </c>
      <c r="D11" s="139">
        <v>25635.85</v>
      </c>
      <c r="E11" s="139">
        <v>25571.616666666669</v>
      </c>
      <c r="F11" s="140">
        <v>25465.233333333337</v>
      </c>
      <c r="G11" s="140">
        <v>25294.616666666669</v>
      </c>
      <c r="H11" s="140">
        <v>25188.233333333337</v>
      </c>
      <c r="I11" s="140">
        <v>25742.233333333337</v>
      </c>
      <c r="J11" s="140">
        <v>25848.616666666669</v>
      </c>
      <c r="K11" s="140">
        <v>26019.233333333337</v>
      </c>
      <c r="L11" s="138">
        <v>25678</v>
      </c>
      <c r="M11" s="138">
        <v>25401</v>
      </c>
      <c r="N11" s="159">
        <v>2429160</v>
      </c>
      <c r="O11" s="160">
        <v>-3.3547113961519485E-2</v>
      </c>
    </row>
    <row r="12" spans="1:15" ht="15">
      <c r="A12" s="136">
        <v>2</v>
      </c>
      <c r="B12" s="120" t="s">
        <v>2299</v>
      </c>
      <c r="C12" s="136" t="s">
        <v>28</v>
      </c>
      <c r="D12" s="141">
        <v>10780.3</v>
      </c>
      <c r="E12" s="141">
        <v>10765.25</v>
      </c>
      <c r="F12" s="142">
        <v>10742.55</v>
      </c>
      <c r="G12" s="142">
        <v>10704.8</v>
      </c>
      <c r="H12" s="142">
        <v>10682.099999999999</v>
      </c>
      <c r="I12" s="142">
        <v>10803</v>
      </c>
      <c r="J12" s="142">
        <v>10825.7</v>
      </c>
      <c r="K12" s="142">
        <v>10863.45</v>
      </c>
      <c r="L12" s="137">
        <v>10787.95</v>
      </c>
      <c r="M12" s="137">
        <v>10727.5</v>
      </c>
      <c r="N12" s="159">
        <v>24573975</v>
      </c>
      <c r="O12" s="160">
        <v>1.8739156660220257E-2</v>
      </c>
    </row>
    <row r="13" spans="1:15" ht="15">
      <c r="A13" s="136">
        <v>3</v>
      </c>
      <c r="B13" s="120" t="s">
        <v>2299</v>
      </c>
      <c r="C13" s="136" t="s">
        <v>2343</v>
      </c>
      <c r="D13" s="141">
        <v>2627.4</v>
      </c>
      <c r="E13" s="141">
        <v>875.80000000000007</v>
      </c>
      <c r="F13" s="142">
        <v>1751.6000000000001</v>
      </c>
      <c r="G13" s="142">
        <v>875.80000000000007</v>
      </c>
      <c r="H13" s="142">
        <v>1751.6000000000001</v>
      </c>
      <c r="I13" s="142">
        <v>1751.6000000000001</v>
      </c>
      <c r="J13" s="142">
        <v>875.80000000000007</v>
      </c>
      <c r="K13" s="142">
        <v>1751.6000000000001</v>
      </c>
      <c r="L13" s="137">
        <v>0</v>
      </c>
      <c r="M13" s="137">
        <v>0</v>
      </c>
      <c r="N13" s="159">
        <v>0</v>
      </c>
      <c r="O13" s="160">
        <v>0</v>
      </c>
    </row>
    <row r="14" spans="1:15" ht="15">
      <c r="A14" s="136">
        <v>4</v>
      </c>
      <c r="B14" s="120" t="s">
        <v>2299</v>
      </c>
      <c r="C14" s="136" t="s">
        <v>247</v>
      </c>
      <c r="D14" s="141">
        <v>3441.1</v>
      </c>
      <c r="E14" s="141">
        <v>1147.0333333333333</v>
      </c>
      <c r="F14" s="142">
        <v>2294.0666666666666</v>
      </c>
      <c r="G14" s="142">
        <v>1147.0333333333333</v>
      </c>
      <c r="H14" s="142">
        <v>2294.0666666666666</v>
      </c>
      <c r="I14" s="142">
        <v>2294.0666666666666</v>
      </c>
      <c r="J14" s="142">
        <v>1147.0333333333333</v>
      </c>
      <c r="K14" s="142">
        <v>2294.0666666666666</v>
      </c>
      <c r="L14" s="137">
        <v>0</v>
      </c>
      <c r="M14" s="137">
        <v>0</v>
      </c>
      <c r="N14" s="159">
        <v>0</v>
      </c>
      <c r="O14" s="160">
        <v>0</v>
      </c>
    </row>
    <row r="15" spans="1:15" ht="15">
      <c r="A15" s="136">
        <v>5</v>
      </c>
      <c r="B15" s="120" t="s">
        <v>2299</v>
      </c>
      <c r="C15" s="136" t="s">
        <v>248</v>
      </c>
      <c r="D15" s="141">
        <v>14007</v>
      </c>
      <c r="E15" s="141">
        <v>13991.333333333334</v>
      </c>
      <c r="F15" s="142">
        <v>13864.666666666668</v>
      </c>
      <c r="G15" s="142">
        <v>13722.333333333334</v>
      </c>
      <c r="H15" s="142">
        <v>13595.666666666668</v>
      </c>
      <c r="I15" s="142">
        <v>14133.666666666668</v>
      </c>
      <c r="J15" s="142">
        <v>14260.333333333336</v>
      </c>
      <c r="K15" s="142">
        <v>14402.666666666668</v>
      </c>
      <c r="L15" s="137">
        <v>14118</v>
      </c>
      <c r="M15" s="137">
        <v>13849</v>
      </c>
      <c r="N15" s="159">
        <v>47800</v>
      </c>
      <c r="O15" s="160">
        <v>-6.7317073170731712E-2</v>
      </c>
    </row>
    <row r="16" spans="1:15" ht="15">
      <c r="A16" s="136">
        <v>6</v>
      </c>
      <c r="B16" s="120" t="s">
        <v>2299</v>
      </c>
      <c r="C16" s="136" t="s">
        <v>249</v>
      </c>
      <c r="D16" s="141">
        <v>5152</v>
      </c>
      <c r="E16" s="141">
        <v>1717.3333333333333</v>
      </c>
      <c r="F16" s="142">
        <v>3434.6666666666665</v>
      </c>
      <c r="G16" s="142">
        <v>1717.3333333333333</v>
      </c>
      <c r="H16" s="142">
        <v>3434.6666666666665</v>
      </c>
      <c r="I16" s="142">
        <v>3434.6666666666665</v>
      </c>
      <c r="J16" s="142">
        <v>1717.3333333333333</v>
      </c>
      <c r="K16" s="142">
        <v>3434.6666666666665</v>
      </c>
      <c r="L16" s="137">
        <v>0</v>
      </c>
      <c r="M16" s="137">
        <v>0</v>
      </c>
      <c r="N16" s="159">
        <v>591400</v>
      </c>
      <c r="O16" s="160">
        <v>0</v>
      </c>
    </row>
    <row r="17" spans="1:15" ht="15">
      <c r="A17" s="136">
        <v>7</v>
      </c>
      <c r="B17" s="120" t="s">
        <v>2299</v>
      </c>
      <c r="C17" s="136" t="s">
        <v>250</v>
      </c>
      <c r="D17" s="141">
        <v>4077.45</v>
      </c>
      <c r="E17" s="141">
        <v>1359.1499999999999</v>
      </c>
      <c r="F17" s="142">
        <v>2718.2999999999997</v>
      </c>
      <c r="G17" s="142">
        <v>1359.1499999999999</v>
      </c>
      <c r="H17" s="142">
        <v>2718.2999999999997</v>
      </c>
      <c r="I17" s="142">
        <v>2718.2999999999997</v>
      </c>
      <c r="J17" s="142">
        <v>1359.1499999999999</v>
      </c>
      <c r="K17" s="142">
        <v>2718.2999999999997</v>
      </c>
      <c r="L17" s="137">
        <v>0</v>
      </c>
      <c r="M17" s="137">
        <v>0</v>
      </c>
      <c r="N17" s="159">
        <v>0</v>
      </c>
      <c r="O17" s="160">
        <v>0</v>
      </c>
    </row>
    <row r="18" spans="1:15" ht="15">
      <c r="A18" s="136">
        <v>8</v>
      </c>
      <c r="B18" s="120" t="s">
        <v>2282</v>
      </c>
      <c r="C18" s="136" t="s">
        <v>30</v>
      </c>
      <c r="D18" s="141">
        <v>1579.35</v>
      </c>
      <c r="E18" s="141">
        <v>1576.6500000000003</v>
      </c>
      <c r="F18" s="142">
        <v>1560.3500000000006</v>
      </c>
      <c r="G18" s="142">
        <v>1541.3500000000004</v>
      </c>
      <c r="H18" s="142">
        <v>1525.0500000000006</v>
      </c>
      <c r="I18" s="142">
        <v>1595.6500000000005</v>
      </c>
      <c r="J18" s="142">
        <v>1611.9500000000003</v>
      </c>
      <c r="K18" s="142">
        <v>1630.9500000000005</v>
      </c>
      <c r="L18" s="137">
        <v>1592.95</v>
      </c>
      <c r="M18" s="137">
        <v>1557.65</v>
      </c>
      <c r="N18" s="159">
        <v>1505200</v>
      </c>
      <c r="O18" s="160">
        <v>-3.9703546850185286E-3</v>
      </c>
    </row>
    <row r="19" spans="1:15" ht="15">
      <c r="A19" s="136">
        <v>9</v>
      </c>
      <c r="B19" s="120" t="s">
        <v>2283</v>
      </c>
      <c r="C19" s="136" t="s">
        <v>31</v>
      </c>
      <c r="D19" s="141">
        <v>140.75</v>
      </c>
      <c r="E19" s="141">
        <v>141.71666666666667</v>
      </c>
      <c r="F19" s="142">
        <v>138.28333333333333</v>
      </c>
      <c r="G19" s="142">
        <v>135.81666666666666</v>
      </c>
      <c r="H19" s="142">
        <v>132.38333333333333</v>
      </c>
      <c r="I19" s="142">
        <v>144.18333333333334</v>
      </c>
      <c r="J19" s="142">
        <v>147.61666666666667</v>
      </c>
      <c r="K19" s="142">
        <v>150.08333333333334</v>
      </c>
      <c r="L19" s="137">
        <v>145.15</v>
      </c>
      <c r="M19" s="137">
        <v>139.25</v>
      </c>
      <c r="N19" s="159">
        <v>13732000</v>
      </c>
      <c r="O19" s="160">
        <v>8.8157508081104907E-3</v>
      </c>
    </row>
    <row r="20" spans="1:15" ht="15">
      <c r="A20" s="136">
        <v>10</v>
      </c>
      <c r="B20" s="120" t="s">
        <v>2283</v>
      </c>
      <c r="C20" s="136" t="s">
        <v>32</v>
      </c>
      <c r="D20" s="141">
        <v>408.6</v>
      </c>
      <c r="E20" s="141">
        <v>408.10000000000008</v>
      </c>
      <c r="F20" s="142">
        <v>403.90000000000015</v>
      </c>
      <c r="G20" s="142">
        <v>399.20000000000005</v>
      </c>
      <c r="H20" s="142">
        <v>395.00000000000011</v>
      </c>
      <c r="I20" s="142">
        <v>412.80000000000018</v>
      </c>
      <c r="J20" s="142">
        <v>417.00000000000011</v>
      </c>
      <c r="K20" s="142">
        <v>421.70000000000022</v>
      </c>
      <c r="L20" s="137">
        <v>412.3</v>
      </c>
      <c r="M20" s="137">
        <v>403.4</v>
      </c>
      <c r="N20" s="159">
        <v>14570000</v>
      </c>
      <c r="O20" s="160">
        <v>-1.0526315789473684E-2</v>
      </c>
    </row>
    <row r="21" spans="1:15" ht="15">
      <c r="A21" s="136">
        <v>11</v>
      </c>
      <c r="B21" s="120" t="s">
        <v>2284</v>
      </c>
      <c r="C21" s="136" t="s">
        <v>33</v>
      </c>
      <c r="D21" s="141">
        <v>25.8</v>
      </c>
      <c r="E21" s="141">
        <v>25.8</v>
      </c>
      <c r="F21" s="142">
        <v>25.25</v>
      </c>
      <c r="G21" s="142">
        <v>24.7</v>
      </c>
      <c r="H21" s="142">
        <v>24.15</v>
      </c>
      <c r="I21" s="142">
        <v>26.35</v>
      </c>
      <c r="J21" s="142">
        <v>26.900000000000006</v>
      </c>
      <c r="K21" s="142">
        <v>27.450000000000003</v>
      </c>
      <c r="L21" s="137">
        <v>26.35</v>
      </c>
      <c r="M21" s="137">
        <v>25.25</v>
      </c>
      <c r="N21" s="159">
        <v>92540000</v>
      </c>
      <c r="O21" s="160">
        <v>-4.3205875999135883E-4</v>
      </c>
    </row>
    <row r="22" spans="1:15" ht="15">
      <c r="A22" s="136">
        <v>12</v>
      </c>
      <c r="B22" s="120" t="s">
        <v>2285</v>
      </c>
      <c r="C22" s="136" t="s">
        <v>235</v>
      </c>
      <c r="D22" s="141">
        <v>1358.9</v>
      </c>
      <c r="E22" s="141">
        <v>1358.8166666666666</v>
      </c>
      <c r="F22" s="142">
        <v>1347.6333333333332</v>
      </c>
      <c r="G22" s="142">
        <v>1336.3666666666666</v>
      </c>
      <c r="H22" s="142">
        <v>1325.1833333333332</v>
      </c>
      <c r="I22" s="142">
        <v>1370.0833333333333</v>
      </c>
      <c r="J22" s="142">
        <v>1381.2666666666667</v>
      </c>
      <c r="K22" s="142">
        <v>1392.5333333333333</v>
      </c>
      <c r="L22" s="137">
        <v>1370</v>
      </c>
      <c r="M22" s="137">
        <v>1347.55</v>
      </c>
      <c r="N22" s="159">
        <v>860500</v>
      </c>
      <c r="O22" s="160">
        <v>3.1774580335731412E-2</v>
      </c>
    </row>
    <row r="23" spans="1:15" ht="15">
      <c r="A23" s="136">
        <v>13</v>
      </c>
      <c r="B23" s="120" t="s">
        <v>2286</v>
      </c>
      <c r="C23" s="136" t="s">
        <v>34</v>
      </c>
      <c r="D23" s="141">
        <v>49.45</v>
      </c>
      <c r="E23" s="141">
        <v>49.316666666666663</v>
      </c>
      <c r="F23" s="142">
        <v>48.633333333333326</v>
      </c>
      <c r="G23" s="142">
        <v>47.816666666666663</v>
      </c>
      <c r="H23" s="142">
        <v>47.133333333333326</v>
      </c>
      <c r="I23" s="142">
        <v>50.133333333333326</v>
      </c>
      <c r="J23" s="142">
        <v>50.816666666666663</v>
      </c>
      <c r="K23" s="142">
        <v>51.633333333333326</v>
      </c>
      <c r="L23" s="137">
        <v>50</v>
      </c>
      <c r="M23" s="137">
        <v>48.5</v>
      </c>
      <c r="N23" s="159">
        <v>14040000</v>
      </c>
      <c r="O23" s="160">
        <v>-3.3057851239669422E-2</v>
      </c>
    </row>
    <row r="24" spans="1:15" ht="15">
      <c r="A24" s="136">
        <v>14</v>
      </c>
      <c r="B24" s="120" t="s">
        <v>2287</v>
      </c>
      <c r="C24" s="136" t="s">
        <v>187</v>
      </c>
      <c r="D24" s="141">
        <v>865.9</v>
      </c>
      <c r="E24" s="141">
        <v>864.88333333333333</v>
      </c>
      <c r="F24" s="142">
        <v>858.76666666666665</v>
      </c>
      <c r="G24" s="142">
        <v>851.63333333333333</v>
      </c>
      <c r="H24" s="142">
        <v>845.51666666666665</v>
      </c>
      <c r="I24" s="142">
        <v>872.01666666666665</v>
      </c>
      <c r="J24" s="142">
        <v>878.13333333333321</v>
      </c>
      <c r="K24" s="142">
        <v>885.26666666666665</v>
      </c>
      <c r="L24" s="137">
        <v>871</v>
      </c>
      <c r="M24" s="137">
        <v>857.75</v>
      </c>
      <c r="N24" s="159">
        <v>1140300</v>
      </c>
      <c r="O24" s="160">
        <v>-8.5209981740718196E-3</v>
      </c>
    </row>
    <row r="25" spans="1:15" ht="15">
      <c r="A25" s="136">
        <v>15</v>
      </c>
      <c r="B25" s="120" t="s">
        <v>2282</v>
      </c>
      <c r="C25" s="136" t="s">
        <v>35</v>
      </c>
      <c r="D25" s="141">
        <v>251.7</v>
      </c>
      <c r="E25" s="141">
        <v>250.73333333333335</v>
      </c>
      <c r="F25" s="142">
        <v>248.06666666666669</v>
      </c>
      <c r="G25" s="142">
        <v>244.43333333333334</v>
      </c>
      <c r="H25" s="142">
        <v>241.76666666666668</v>
      </c>
      <c r="I25" s="142">
        <v>254.3666666666667</v>
      </c>
      <c r="J25" s="142">
        <v>257.0333333333333</v>
      </c>
      <c r="K25" s="142">
        <v>260.66666666666674</v>
      </c>
      <c r="L25" s="137">
        <v>253.4</v>
      </c>
      <c r="M25" s="137">
        <v>247.1</v>
      </c>
      <c r="N25" s="159">
        <v>9342500</v>
      </c>
      <c r="O25" s="160">
        <v>7.9122148426220035E-2</v>
      </c>
    </row>
    <row r="26" spans="1:15" ht="15">
      <c r="A26" s="136">
        <v>16</v>
      </c>
      <c r="B26" s="120" t="s">
        <v>2286</v>
      </c>
      <c r="C26" s="136" t="s">
        <v>36</v>
      </c>
      <c r="D26" s="141">
        <v>40.1</v>
      </c>
      <c r="E26" s="141">
        <v>39.883333333333333</v>
      </c>
      <c r="F26" s="142">
        <v>39.316666666666663</v>
      </c>
      <c r="G26" s="142">
        <v>38.533333333333331</v>
      </c>
      <c r="H26" s="142">
        <v>37.966666666666661</v>
      </c>
      <c r="I26" s="142">
        <v>40.666666666666664</v>
      </c>
      <c r="J26" s="142">
        <v>41.233333333333341</v>
      </c>
      <c r="K26" s="142">
        <v>42.016666666666666</v>
      </c>
      <c r="L26" s="137">
        <v>40.450000000000003</v>
      </c>
      <c r="M26" s="137">
        <v>39.1</v>
      </c>
      <c r="N26" s="159">
        <v>23873000</v>
      </c>
      <c r="O26" s="160">
        <v>3.8272517722785199E-2</v>
      </c>
    </row>
    <row r="27" spans="1:15" ht="15">
      <c r="A27" s="136">
        <v>17</v>
      </c>
      <c r="B27" s="120" t="s">
        <v>2283</v>
      </c>
      <c r="C27" s="136" t="s">
        <v>37</v>
      </c>
      <c r="D27" s="141">
        <v>1097.5</v>
      </c>
      <c r="E27" s="141">
        <v>1094.6666666666667</v>
      </c>
      <c r="F27" s="142">
        <v>1083.3333333333335</v>
      </c>
      <c r="G27" s="142">
        <v>1069.1666666666667</v>
      </c>
      <c r="H27" s="142">
        <v>1057.8333333333335</v>
      </c>
      <c r="I27" s="142">
        <v>1108.8333333333335</v>
      </c>
      <c r="J27" s="142">
        <v>1120.166666666667</v>
      </c>
      <c r="K27" s="142">
        <v>1134.3333333333335</v>
      </c>
      <c r="L27" s="137">
        <v>1106</v>
      </c>
      <c r="M27" s="137">
        <v>1080.5</v>
      </c>
      <c r="N27" s="159">
        <v>741000</v>
      </c>
      <c r="O27" s="160">
        <v>-6.4984227129337546E-2</v>
      </c>
    </row>
    <row r="28" spans="1:15" ht="15">
      <c r="A28" s="136">
        <v>18</v>
      </c>
      <c r="B28" s="120" t="s">
        <v>2287</v>
      </c>
      <c r="C28" s="136" t="s">
        <v>38</v>
      </c>
      <c r="D28" s="141">
        <v>295.64999999999998</v>
      </c>
      <c r="E28" s="141">
        <v>295.43333333333334</v>
      </c>
      <c r="F28" s="142">
        <v>293.31666666666666</v>
      </c>
      <c r="G28" s="142">
        <v>290.98333333333335</v>
      </c>
      <c r="H28" s="142">
        <v>288.86666666666667</v>
      </c>
      <c r="I28" s="142">
        <v>297.76666666666665</v>
      </c>
      <c r="J28" s="142">
        <v>299.88333333333333</v>
      </c>
      <c r="K28" s="142">
        <v>302.21666666666664</v>
      </c>
      <c r="L28" s="137">
        <v>297.55</v>
      </c>
      <c r="M28" s="137">
        <v>293.10000000000002</v>
      </c>
      <c r="N28" s="159">
        <v>10149000</v>
      </c>
      <c r="O28" s="160">
        <v>-7.0443205165835049E-3</v>
      </c>
    </row>
    <row r="29" spans="1:15" ht="15">
      <c r="A29" s="136">
        <v>19</v>
      </c>
      <c r="B29" s="120" t="s">
        <v>2281</v>
      </c>
      <c r="C29" s="136" t="s">
        <v>39</v>
      </c>
      <c r="D29" s="141">
        <v>426.35</v>
      </c>
      <c r="E29" s="141">
        <v>423.11666666666662</v>
      </c>
      <c r="F29" s="142">
        <v>418.03333333333325</v>
      </c>
      <c r="G29" s="142">
        <v>409.71666666666664</v>
      </c>
      <c r="H29" s="142">
        <v>404.63333333333327</v>
      </c>
      <c r="I29" s="142">
        <v>431.43333333333322</v>
      </c>
      <c r="J29" s="142">
        <v>436.51666666666659</v>
      </c>
      <c r="K29" s="142">
        <v>444.8333333333332</v>
      </c>
      <c r="L29" s="137">
        <v>428.2</v>
      </c>
      <c r="M29" s="137">
        <v>414.8</v>
      </c>
      <c r="N29" s="159">
        <v>5554000</v>
      </c>
      <c r="O29" s="160">
        <v>3.8907594463150022E-2</v>
      </c>
    </row>
    <row r="30" spans="1:15" ht="15">
      <c r="A30" s="136">
        <v>20</v>
      </c>
      <c r="B30" s="120" t="s">
        <v>2287</v>
      </c>
      <c r="C30" s="136" t="s">
        <v>40</v>
      </c>
      <c r="D30" s="141">
        <v>165.3</v>
      </c>
      <c r="E30" s="141">
        <v>164.76666666666665</v>
      </c>
      <c r="F30" s="142">
        <v>163.43333333333331</v>
      </c>
      <c r="G30" s="142">
        <v>161.56666666666666</v>
      </c>
      <c r="H30" s="142">
        <v>160.23333333333332</v>
      </c>
      <c r="I30" s="142">
        <v>166.6333333333333</v>
      </c>
      <c r="J30" s="142">
        <v>167.96666666666667</v>
      </c>
      <c r="K30" s="142">
        <v>169.83333333333329</v>
      </c>
      <c r="L30" s="137">
        <v>166.1</v>
      </c>
      <c r="M30" s="137">
        <v>162.9</v>
      </c>
      <c r="N30" s="159">
        <v>51061000</v>
      </c>
      <c r="O30" s="160">
        <v>2.0057134866252473E-2</v>
      </c>
    </row>
    <row r="31" spans="1:15" ht="15">
      <c r="A31" s="136">
        <v>21</v>
      </c>
      <c r="B31" s="120" t="s">
        <v>2288</v>
      </c>
      <c r="C31" s="136" t="s">
        <v>41</v>
      </c>
      <c r="D31" s="141">
        <v>1204.95</v>
      </c>
      <c r="E31" s="141">
        <v>1200.3166666666666</v>
      </c>
      <c r="F31" s="142">
        <v>1192.6333333333332</v>
      </c>
      <c r="G31" s="142">
        <v>1180.3166666666666</v>
      </c>
      <c r="H31" s="142">
        <v>1172.6333333333332</v>
      </c>
      <c r="I31" s="142">
        <v>1212.6333333333332</v>
      </c>
      <c r="J31" s="142">
        <v>1220.3166666666666</v>
      </c>
      <c r="K31" s="142">
        <v>1232.6333333333332</v>
      </c>
      <c r="L31" s="137">
        <v>1208</v>
      </c>
      <c r="M31" s="137">
        <v>1188</v>
      </c>
      <c r="N31" s="159">
        <v>4288800</v>
      </c>
      <c r="O31" s="160">
        <v>-1.8940433708482019E-2</v>
      </c>
    </row>
    <row r="32" spans="1:15" ht="15">
      <c r="A32" s="136">
        <v>22</v>
      </c>
      <c r="B32" s="120" t="s">
        <v>2285</v>
      </c>
      <c r="C32" s="136" t="s">
        <v>42</v>
      </c>
      <c r="D32" s="141">
        <v>645.04999999999995</v>
      </c>
      <c r="E32" s="141">
        <v>642.7166666666667</v>
      </c>
      <c r="F32" s="142">
        <v>638.73333333333335</v>
      </c>
      <c r="G32" s="142">
        <v>632.41666666666663</v>
      </c>
      <c r="H32" s="142">
        <v>628.43333333333328</v>
      </c>
      <c r="I32" s="142">
        <v>649.03333333333342</v>
      </c>
      <c r="J32" s="142">
        <v>653.01666666666677</v>
      </c>
      <c r="K32" s="142">
        <v>659.33333333333348</v>
      </c>
      <c r="L32" s="137">
        <v>646.70000000000005</v>
      </c>
      <c r="M32" s="137">
        <v>636.4</v>
      </c>
      <c r="N32" s="159">
        <v>20932800</v>
      </c>
      <c r="O32" s="160">
        <v>-1.7549214100412026E-3</v>
      </c>
    </row>
    <row r="33" spans="1:15" ht="15">
      <c r="A33" s="136">
        <v>23</v>
      </c>
      <c r="B33" s="120" t="s">
        <v>2286</v>
      </c>
      <c r="C33" s="136" t="s">
        <v>43</v>
      </c>
      <c r="D33" s="141">
        <v>521.1</v>
      </c>
      <c r="E33" s="141">
        <v>525.19999999999993</v>
      </c>
      <c r="F33" s="142">
        <v>512.14999999999986</v>
      </c>
      <c r="G33" s="142">
        <v>503.19999999999993</v>
      </c>
      <c r="H33" s="142">
        <v>490.14999999999986</v>
      </c>
      <c r="I33" s="142">
        <v>534.14999999999986</v>
      </c>
      <c r="J33" s="142">
        <v>547.19999999999982</v>
      </c>
      <c r="K33" s="142">
        <v>556.14999999999986</v>
      </c>
      <c r="L33" s="137">
        <v>538.25</v>
      </c>
      <c r="M33" s="137">
        <v>516.25</v>
      </c>
      <c r="N33" s="159">
        <v>52492800</v>
      </c>
      <c r="O33" s="160">
        <v>-2.4964336661911554E-2</v>
      </c>
    </row>
    <row r="34" spans="1:15" ht="15">
      <c r="A34" s="136">
        <v>24</v>
      </c>
      <c r="B34" s="120" t="s">
        <v>2287</v>
      </c>
      <c r="C34" s="136" t="s">
        <v>44</v>
      </c>
      <c r="D34" s="141">
        <v>2964</v>
      </c>
      <c r="E34" s="141">
        <v>2963.2333333333336</v>
      </c>
      <c r="F34" s="142">
        <v>2938.7666666666673</v>
      </c>
      <c r="G34" s="142">
        <v>2913.5333333333338</v>
      </c>
      <c r="H34" s="142">
        <v>2889.0666666666675</v>
      </c>
      <c r="I34" s="142">
        <v>2988.4666666666672</v>
      </c>
      <c r="J34" s="142">
        <v>3012.9333333333334</v>
      </c>
      <c r="K34" s="142">
        <v>3038.166666666667</v>
      </c>
      <c r="L34" s="137">
        <v>2987.7</v>
      </c>
      <c r="M34" s="137">
        <v>2938</v>
      </c>
      <c r="N34" s="159">
        <v>2159000</v>
      </c>
      <c r="O34" s="160">
        <v>-1.6184971098265897E-3</v>
      </c>
    </row>
    <row r="35" spans="1:15" ht="15">
      <c r="A35" s="136">
        <v>25</v>
      </c>
      <c r="B35" s="120" t="s">
        <v>2283</v>
      </c>
      <c r="C35" s="136" t="s">
        <v>189</v>
      </c>
      <c r="D35" s="141">
        <v>5504.45</v>
      </c>
      <c r="E35" s="141">
        <v>5497.7</v>
      </c>
      <c r="F35" s="142">
        <v>5440.4</v>
      </c>
      <c r="G35" s="142">
        <v>5376.3499999999995</v>
      </c>
      <c r="H35" s="142">
        <v>5319.0499999999993</v>
      </c>
      <c r="I35" s="142">
        <v>5561.75</v>
      </c>
      <c r="J35" s="142">
        <v>5619.0500000000011</v>
      </c>
      <c r="K35" s="142">
        <v>5683.1</v>
      </c>
      <c r="L35" s="137">
        <v>5555</v>
      </c>
      <c r="M35" s="137">
        <v>5433.65</v>
      </c>
      <c r="N35" s="159">
        <v>687625</v>
      </c>
      <c r="O35" s="160">
        <v>-6.6811123149151316E-3</v>
      </c>
    </row>
    <row r="36" spans="1:15" ht="15">
      <c r="A36" s="136">
        <v>26</v>
      </c>
      <c r="B36" s="120" t="s">
        <v>2289</v>
      </c>
      <c r="C36" s="136" t="s">
        <v>188</v>
      </c>
      <c r="D36" s="141">
        <v>1921.75</v>
      </c>
      <c r="E36" s="141">
        <v>1921.2166666666665</v>
      </c>
      <c r="F36" s="142">
        <v>1909.5333333333328</v>
      </c>
      <c r="G36" s="142">
        <v>1897.3166666666664</v>
      </c>
      <c r="H36" s="142">
        <v>1885.6333333333328</v>
      </c>
      <c r="I36" s="142">
        <v>1933.4333333333329</v>
      </c>
      <c r="J36" s="142">
        <v>1945.1166666666668</v>
      </c>
      <c r="K36" s="142">
        <v>1957.333333333333</v>
      </c>
      <c r="L36" s="137">
        <v>1932.9</v>
      </c>
      <c r="M36" s="137">
        <v>1909</v>
      </c>
      <c r="N36" s="159">
        <v>4974500</v>
      </c>
      <c r="O36" s="160">
        <v>4.583201934195312E-2</v>
      </c>
    </row>
    <row r="37" spans="1:15" ht="15">
      <c r="A37" s="136">
        <v>27</v>
      </c>
      <c r="B37" s="120" t="s">
        <v>2283</v>
      </c>
      <c r="C37" s="136" t="s">
        <v>560</v>
      </c>
      <c r="D37" s="141">
        <v>1281.75</v>
      </c>
      <c r="E37" s="141">
        <v>1286.4166666666667</v>
      </c>
      <c r="F37" s="142">
        <v>1267.9333333333334</v>
      </c>
      <c r="G37" s="142">
        <v>1254.1166666666666</v>
      </c>
      <c r="H37" s="142">
        <v>1235.6333333333332</v>
      </c>
      <c r="I37" s="142">
        <v>1300.2333333333336</v>
      </c>
      <c r="J37" s="142">
        <v>1318.7166666666667</v>
      </c>
      <c r="K37" s="142">
        <v>1332.5333333333338</v>
      </c>
      <c r="L37" s="137">
        <v>1304.9000000000001</v>
      </c>
      <c r="M37" s="137">
        <v>1272.5999999999999</v>
      </c>
      <c r="N37" s="159">
        <v>1017600</v>
      </c>
      <c r="O37" s="160">
        <v>-2.528735632183908E-2</v>
      </c>
    </row>
    <row r="38" spans="1:15" ht="15">
      <c r="A38" s="136">
        <v>28</v>
      </c>
      <c r="B38" s="120" t="s">
        <v>2283</v>
      </c>
      <c r="C38" s="136" t="s">
        <v>568</v>
      </c>
      <c r="D38" s="141">
        <v>70.650000000000006</v>
      </c>
      <c r="E38" s="141">
        <v>69.7</v>
      </c>
      <c r="F38" s="142">
        <v>67.650000000000006</v>
      </c>
      <c r="G38" s="142">
        <v>64.650000000000006</v>
      </c>
      <c r="H38" s="142">
        <v>62.600000000000009</v>
      </c>
      <c r="I38" s="142">
        <v>72.7</v>
      </c>
      <c r="J38" s="142">
        <v>74.749999999999986</v>
      </c>
      <c r="K38" s="142">
        <v>77.75</v>
      </c>
      <c r="L38" s="137">
        <v>71.75</v>
      </c>
      <c r="M38" s="137">
        <v>66.7</v>
      </c>
      <c r="N38" s="159">
        <v>17675000</v>
      </c>
      <c r="O38" s="160">
        <v>0.12447116455132487</v>
      </c>
    </row>
    <row r="39" spans="1:15" ht="15">
      <c r="A39" s="136">
        <v>29</v>
      </c>
      <c r="B39" s="120" t="s">
        <v>2286</v>
      </c>
      <c r="C39" s="136" t="s">
        <v>45</v>
      </c>
      <c r="D39" s="141">
        <v>149.4</v>
      </c>
      <c r="E39" s="141">
        <v>147.54999999999998</v>
      </c>
      <c r="F39" s="142">
        <v>145.34999999999997</v>
      </c>
      <c r="G39" s="142">
        <v>141.29999999999998</v>
      </c>
      <c r="H39" s="142">
        <v>139.09999999999997</v>
      </c>
      <c r="I39" s="142">
        <v>151.59999999999997</v>
      </c>
      <c r="J39" s="142">
        <v>153.79999999999995</v>
      </c>
      <c r="K39" s="142">
        <v>157.84999999999997</v>
      </c>
      <c r="L39" s="137">
        <v>149.75</v>
      </c>
      <c r="M39" s="137">
        <v>143.5</v>
      </c>
      <c r="N39" s="159">
        <v>50612000</v>
      </c>
      <c r="O39" s="160">
        <v>-2.0741428681990557E-2</v>
      </c>
    </row>
    <row r="40" spans="1:15" ht="15">
      <c r="A40" s="136">
        <v>30</v>
      </c>
      <c r="B40" s="120" t="s">
        <v>2286</v>
      </c>
      <c r="C40" s="136" t="s">
        <v>46</v>
      </c>
      <c r="D40" s="141">
        <v>104.8</v>
      </c>
      <c r="E40" s="141">
        <v>104.55</v>
      </c>
      <c r="F40" s="142">
        <v>103.19999999999999</v>
      </c>
      <c r="G40" s="142">
        <v>101.6</v>
      </c>
      <c r="H40" s="142">
        <v>100.24999999999999</v>
      </c>
      <c r="I40" s="142">
        <v>106.14999999999999</v>
      </c>
      <c r="J40" s="142">
        <v>107.49999999999999</v>
      </c>
      <c r="K40" s="142">
        <v>109.1</v>
      </c>
      <c r="L40" s="137">
        <v>105.9</v>
      </c>
      <c r="M40" s="137">
        <v>102.95</v>
      </c>
      <c r="N40" s="159">
        <v>25464000</v>
      </c>
      <c r="O40" s="160">
        <v>9.4339622641509435E-4</v>
      </c>
    </row>
    <row r="41" spans="1:15" ht="15">
      <c r="A41" s="136">
        <v>31</v>
      </c>
      <c r="B41" s="120" t="s">
        <v>2288</v>
      </c>
      <c r="C41" s="136" t="s">
        <v>47</v>
      </c>
      <c r="D41" s="141">
        <v>807.6</v>
      </c>
      <c r="E41" s="141">
        <v>811.11666666666667</v>
      </c>
      <c r="F41" s="142">
        <v>801.48333333333335</v>
      </c>
      <c r="G41" s="142">
        <v>795.36666666666667</v>
      </c>
      <c r="H41" s="142">
        <v>785.73333333333335</v>
      </c>
      <c r="I41" s="142">
        <v>817.23333333333335</v>
      </c>
      <c r="J41" s="142">
        <v>826.86666666666679</v>
      </c>
      <c r="K41" s="142">
        <v>832.98333333333335</v>
      </c>
      <c r="L41" s="137">
        <v>820.75</v>
      </c>
      <c r="M41" s="137">
        <v>805</v>
      </c>
      <c r="N41" s="159">
        <v>2752200</v>
      </c>
      <c r="O41" s="160">
        <v>3.6454018227009111E-2</v>
      </c>
    </row>
    <row r="42" spans="1:15" ht="15">
      <c r="A42" s="136">
        <v>32</v>
      </c>
      <c r="B42" s="120" t="s">
        <v>2291</v>
      </c>
      <c r="C42" s="136" t="s">
        <v>190</v>
      </c>
      <c r="D42" s="141">
        <v>132.25</v>
      </c>
      <c r="E42" s="141">
        <v>132.56666666666666</v>
      </c>
      <c r="F42" s="142">
        <v>131.38333333333333</v>
      </c>
      <c r="G42" s="142">
        <v>130.51666666666665</v>
      </c>
      <c r="H42" s="142">
        <v>129.33333333333331</v>
      </c>
      <c r="I42" s="142">
        <v>133.43333333333334</v>
      </c>
      <c r="J42" s="142">
        <v>134.61666666666667</v>
      </c>
      <c r="K42" s="142">
        <v>135.48333333333335</v>
      </c>
      <c r="L42" s="137">
        <v>133.75</v>
      </c>
      <c r="M42" s="137">
        <v>131.69999999999999</v>
      </c>
      <c r="N42" s="159">
        <v>33387750</v>
      </c>
      <c r="O42" s="160">
        <v>7.2507552870090641E-2</v>
      </c>
    </row>
    <row r="43" spans="1:15" ht="15">
      <c r="A43" s="136">
        <v>33</v>
      </c>
      <c r="B43" s="120" t="s">
        <v>2295</v>
      </c>
      <c r="C43" s="136" t="s">
        <v>241</v>
      </c>
      <c r="D43" s="141">
        <v>1073.8</v>
      </c>
      <c r="E43" s="141">
        <v>1072.2166666666667</v>
      </c>
      <c r="F43" s="142">
        <v>1062.6833333333334</v>
      </c>
      <c r="G43" s="142">
        <v>1051.5666666666666</v>
      </c>
      <c r="H43" s="142">
        <v>1042.0333333333333</v>
      </c>
      <c r="I43" s="142">
        <v>1083.3333333333335</v>
      </c>
      <c r="J43" s="142">
        <v>1092.8666666666668</v>
      </c>
      <c r="K43" s="142">
        <v>1103.9833333333336</v>
      </c>
      <c r="L43" s="137">
        <v>1081.75</v>
      </c>
      <c r="M43" s="137">
        <v>1061.0999999999999</v>
      </c>
      <c r="N43" s="159">
        <v>2193600</v>
      </c>
      <c r="O43" s="160">
        <v>-8.2734300827343003E-3</v>
      </c>
    </row>
    <row r="44" spans="1:15" ht="15">
      <c r="A44" s="136">
        <v>34</v>
      </c>
      <c r="B44" s="120" t="s">
        <v>2283</v>
      </c>
      <c r="C44" s="136" t="s">
        <v>592</v>
      </c>
      <c r="D44" s="141">
        <v>280.85000000000002</v>
      </c>
      <c r="E44" s="141">
        <v>280.2</v>
      </c>
      <c r="F44" s="142">
        <v>277.39999999999998</v>
      </c>
      <c r="G44" s="142">
        <v>273.95</v>
      </c>
      <c r="H44" s="142">
        <v>271.14999999999998</v>
      </c>
      <c r="I44" s="142">
        <v>283.64999999999998</v>
      </c>
      <c r="J44" s="142">
        <v>286.45000000000005</v>
      </c>
      <c r="K44" s="142">
        <v>289.89999999999998</v>
      </c>
      <c r="L44" s="137">
        <v>283</v>
      </c>
      <c r="M44" s="137">
        <v>276.75</v>
      </c>
      <c r="N44" s="159">
        <v>2024000</v>
      </c>
      <c r="O44" s="160">
        <v>0.12469437652811736</v>
      </c>
    </row>
    <row r="45" spans="1:15" ht="15">
      <c r="A45" s="136">
        <v>35</v>
      </c>
      <c r="B45" s="120" t="s">
        <v>2289</v>
      </c>
      <c r="C45" s="136" t="s">
        <v>2149</v>
      </c>
      <c r="D45" s="141">
        <v>1170.05</v>
      </c>
      <c r="E45" s="141">
        <v>1165.6333333333334</v>
      </c>
      <c r="F45" s="142">
        <v>1157.8166666666668</v>
      </c>
      <c r="G45" s="142">
        <v>1145.5833333333335</v>
      </c>
      <c r="H45" s="142">
        <v>1137.7666666666669</v>
      </c>
      <c r="I45" s="142">
        <v>1177.8666666666668</v>
      </c>
      <c r="J45" s="142">
        <v>1185.6833333333334</v>
      </c>
      <c r="K45" s="142">
        <v>1197.9166666666667</v>
      </c>
      <c r="L45" s="137">
        <v>1173.45</v>
      </c>
      <c r="M45" s="137">
        <v>1153.4000000000001</v>
      </c>
      <c r="N45" s="159">
        <v>4952000</v>
      </c>
      <c r="O45" s="160">
        <v>-1.2562313060817547E-2</v>
      </c>
    </row>
    <row r="46" spans="1:15" ht="15">
      <c r="A46" s="136">
        <v>36</v>
      </c>
      <c r="B46" s="120" t="s">
        <v>2287</v>
      </c>
      <c r="C46" s="136" t="s">
        <v>48</v>
      </c>
      <c r="D46" s="141">
        <v>777.55</v>
      </c>
      <c r="E46" s="141">
        <v>773.5333333333333</v>
      </c>
      <c r="F46" s="142">
        <v>766.51666666666665</v>
      </c>
      <c r="G46" s="142">
        <v>755.48333333333335</v>
      </c>
      <c r="H46" s="142">
        <v>748.4666666666667</v>
      </c>
      <c r="I46" s="142">
        <v>784.56666666666661</v>
      </c>
      <c r="J46" s="142">
        <v>791.58333333333326</v>
      </c>
      <c r="K46" s="142">
        <v>802.61666666666656</v>
      </c>
      <c r="L46" s="137">
        <v>780.55</v>
      </c>
      <c r="M46" s="137">
        <v>762.5</v>
      </c>
      <c r="N46" s="159">
        <v>8109600</v>
      </c>
      <c r="O46" s="160">
        <v>-3.4019439679817041E-2</v>
      </c>
    </row>
    <row r="47" spans="1:15" ht="15">
      <c r="A47" s="136">
        <v>37</v>
      </c>
      <c r="B47" s="120" t="s">
        <v>2290</v>
      </c>
      <c r="C47" s="136" t="s">
        <v>49</v>
      </c>
      <c r="D47" s="141">
        <v>411.35</v>
      </c>
      <c r="E47" s="141">
        <v>411.16666666666669</v>
      </c>
      <c r="F47" s="142">
        <v>406.58333333333337</v>
      </c>
      <c r="G47" s="142">
        <v>401.81666666666666</v>
      </c>
      <c r="H47" s="142">
        <v>397.23333333333335</v>
      </c>
      <c r="I47" s="142">
        <v>415.93333333333339</v>
      </c>
      <c r="J47" s="142">
        <v>420.51666666666677</v>
      </c>
      <c r="K47" s="142">
        <v>425.28333333333342</v>
      </c>
      <c r="L47" s="137">
        <v>415.75</v>
      </c>
      <c r="M47" s="137">
        <v>406.4</v>
      </c>
      <c r="N47" s="159">
        <v>57526300</v>
      </c>
      <c r="O47" s="160">
        <v>4.9297656876429183E-3</v>
      </c>
    </row>
    <row r="48" spans="1:15" ht="15">
      <c r="A48" s="136">
        <v>38</v>
      </c>
      <c r="B48" s="120" t="s">
        <v>2291</v>
      </c>
      <c r="C48" s="136" t="s">
        <v>50</v>
      </c>
      <c r="D48" s="141">
        <v>88.5</v>
      </c>
      <c r="E48" s="141">
        <v>88.316666666666663</v>
      </c>
      <c r="F48" s="142">
        <v>87.533333333333331</v>
      </c>
      <c r="G48" s="142">
        <v>86.566666666666663</v>
      </c>
      <c r="H48" s="142">
        <v>85.783333333333331</v>
      </c>
      <c r="I48" s="142">
        <v>89.283333333333331</v>
      </c>
      <c r="J48" s="142">
        <v>90.066666666666663</v>
      </c>
      <c r="K48" s="142">
        <v>91.033333333333331</v>
      </c>
      <c r="L48" s="137">
        <v>89.1</v>
      </c>
      <c r="M48" s="137">
        <v>87.35</v>
      </c>
      <c r="N48" s="159">
        <v>40177500</v>
      </c>
      <c r="O48" s="160">
        <v>1.0373443983402489E-2</v>
      </c>
    </row>
    <row r="49" spans="1:15" ht="15">
      <c r="A49" s="136">
        <v>39</v>
      </c>
      <c r="B49" s="120" t="s">
        <v>2285</v>
      </c>
      <c r="C49" s="136" t="s">
        <v>51</v>
      </c>
      <c r="D49" s="141">
        <v>672.2</v>
      </c>
      <c r="E49" s="141">
        <v>671.73333333333346</v>
      </c>
      <c r="F49" s="142">
        <v>660.8666666666669</v>
      </c>
      <c r="G49" s="142">
        <v>649.53333333333342</v>
      </c>
      <c r="H49" s="142">
        <v>638.66666666666686</v>
      </c>
      <c r="I49" s="142">
        <v>683.06666666666695</v>
      </c>
      <c r="J49" s="142">
        <v>693.93333333333351</v>
      </c>
      <c r="K49" s="142">
        <v>705.26666666666699</v>
      </c>
      <c r="L49" s="137">
        <v>682.6</v>
      </c>
      <c r="M49" s="137">
        <v>660.4</v>
      </c>
      <c r="N49" s="159">
        <v>7561800</v>
      </c>
      <c r="O49" s="160">
        <v>-3.7020057306590255E-2</v>
      </c>
    </row>
    <row r="50" spans="1:15" ht="15">
      <c r="A50" s="136">
        <v>40</v>
      </c>
      <c r="B50" s="120" t="s">
        <v>2287</v>
      </c>
      <c r="C50" s="136" t="s">
        <v>52</v>
      </c>
      <c r="D50" s="141">
        <v>19573.849999999999</v>
      </c>
      <c r="E50" s="141">
        <v>19613.033333333336</v>
      </c>
      <c r="F50" s="142">
        <v>19485.866666666672</v>
      </c>
      <c r="G50" s="142">
        <v>19397.883333333335</v>
      </c>
      <c r="H50" s="142">
        <v>19270.716666666671</v>
      </c>
      <c r="I50" s="142">
        <v>19701.016666666674</v>
      </c>
      <c r="J50" s="142">
        <v>19828.183333333338</v>
      </c>
      <c r="K50" s="142">
        <v>19916.166666666675</v>
      </c>
      <c r="L50" s="137">
        <v>19740.2</v>
      </c>
      <c r="M50" s="137">
        <v>19525.05</v>
      </c>
      <c r="N50" s="159">
        <v>157525</v>
      </c>
      <c r="O50" s="160">
        <v>8.967173738991193E-3</v>
      </c>
    </row>
    <row r="51" spans="1:15" ht="15">
      <c r="A51" s="136">
        <v>41</v>
      </c>
      <c r="B51" s="120" t="s">
        <v>2292</v>
      </c>
      <c r="C51" s="136" t="s">
        <v>53</v>
      </c>
      <c r="D51" s="141">
        <v>389.6</v>
      </c>
      <c r="E51" s="141">
        <v>390.9666666666667</v>
      </c>
      <c r="F51" s="142">
        <v>384.58333333333337</v>
      </c>
      <c r="G51" s="142">
        <v>379.56666666666666</v>
      </c>
      <c r="H51" s="142">
        <v>373.18333333333334</v>
      </c>
      <c r="I51" s="142">
        <v>395.98333333333341</v>
      </c>
      <c r="J51" s="142">
        <v>402.36666666666673</v>
      </c>
      <c r="K51" s="142">
        <v>407.38333333333344</v>
      </c>
      <c r="L51" s="137">
        <v>397.35</v>
      </c>
      <c r="M51" s="137">
        <v>385.95</v>
      </c>
      <c r="N51" s="159">
        <v>15519600</v>
      </c>
      <c r="O51" s="160">
        <v>-1.1584800741427247E-3</v>
      </c>
    </row>
    <row r="52" spans="1:15" ht="15">
      <c r="A52" s="136">
        <v>42</v>
      </c>
      <c r="B52" s="120" t="s">
        <v>2288</v>
      </c>
      <c r="C52" s="136" t="s">
        <v>193</v>
      </c>
      <c r="D52" s="141">
        <v>5544.05</v>
      </c>
      <c r="E52" s="141">
        <v>5526.8499999999995</v>
      </c>
      <c r="F52" s="142">
        <v>5493.6499999999987</v>
      </c>
      <c r="G52" s="142">
        <v>5443.2499999999991</v>
      </c>
      <c r="H52" s="142">
        <v>5410.0499999999984</v>
      </c>
      <c r="I52" s="142">
        <v>5577.2499999999991</v>
      </c>
      <c r="J52" s="142">
        <v>5610.45</v>
      </c>
      <c r="K52" s="142">
        <v>5660.8499999999995</v>
      </c>
      <c r="L52" s="137">
        <v>5560.05</v>
      </c>
      <c r="M52" s="137">
        <v>5476.45</v>
      </c>
      <c r="N52" s="159">
        <v>891000</v>
      </c>
      <c r="O52" s="160">
        <v>2.0384791571232248E-2</v>
      </c>
    </row>
    <row r="53" spans="1:15" ht="15">
      <c r="A53" s="136">
        <v>43</v>
      </c>
      <c r="B53" s="120" t="s">
        <v>2285</v>
      </c>
      <c r="C53" s="136" t="s">
        <v>195</v>
      </c>
      <c r="D53" s="141">
        <v>415.25</v>
      </c>
      <c r="E53" s="141">
        <v>414</v>
      </c>
      <c r="F53" s="142">
        <v>410.1</v>
      </c>
      <c r="G53" s="142">
        <v>404.95000000000005</v>
      </c>
      <c r="H53" s="142">
        <v>401.05000000000007</v>
      </c>
      <c r="I53" s="142">
        <v>419.15</v>
      </c>
      <c r="J53" s="142">
        <v>423.04999999999995</v>
      </c>
      <c r="K53" s="142">
        <v>428.19999999999993</v>
      </c>
      <c r="L53" s="137">
        <v>417.9</v>
      </c>
      <c r="M53" s="137">
        <v>408.85</v>
      </c>
      <c r="N53" s="159">
        <v>7630400</v>
      </c>
      <c r="O53" s="160">
        <v>9.9534095722151623E-3</v>
      </c>
    </row>
    <row r="54" spans="1:15" ht="15">
      <c r="A54" s="136">
        <v>44</v>
      </c>
      <c r="B54" s="120" t="s">
        <v>2286</v>
      </c>
      <c r="C54" s="136" t="s">
        <v>54</v>
      </c>
      <c r="D54" s="141">
        <v>267.60000000000002</v>
      </c>
      <c r="E54" s="141">
        <v>265.38333333333333</v>
      </c>
      <c r="F54" s="142">
        <v>261.81666666666666</v>
      </c>
      <c r="G54" s="142">
        <v>256.03333333333336</v>
      </c>
      <c r="H54" s="142">
        <v>252.4666666666667</v>
      </c>
      <c r="I54" s="142">
        <v>271.16666666666663</v>
      </c>
      <c r="J54" s="142">
        <v>274.73333333333323</v>
      </c>
      <c r="K54" s="142">
        <v>280.51666666666659</v>
      </c>
      <c r="L54" s="137">
        <v>268.95</v>
      </c>
      <c r="M54" s="137">
        <v>259.60000000000002</v>
      </c>
      <c r="N54" s="159">
        <v>9720000</v>
      </c>
      <c r="O54" s="160">
        <v>-3.5561200190506431E-2</v>
      </c>
    </row>
    <row r="55" spans="1:15" ht="15">
      <c r="A55" s="136">
        <v>45</v>
      </c>
      <c r="B55" s="120" t="s">
        <v>2283</v>
      </c>
      <c r="C55" s="136" t="s">
        <v>647</v>
      </c>
      <c r="D55" s="141">
        <v>423.4</v>
      </c>
      <c r="E55" s="141">
        <v>427.31666666666666</v>
      </c>
      <c r="F55" s="142">
        <v>412.13333333333333</v>
      </c>
      <c r="G55" s="142">
        <v>400.86666666666667</v>
      </c>
      <c r="H55" s="142">
        <v>385.68333333333334</v>
      </c>
      <c r="I55" s="142">
        <v>438.58333333333331</v>
      </c>
      <c r="J55" s="142">
        <v>453.76666666666659</v>
      </c>
      <c r="K55" s="142">
        <v>465.0333333333333</v>
      </c>
      <c r="L55" s="137">
        <v>442.5</v>
      </c>
      <c r="M55" s="137">
        <v>416.05</v>
      </c>
      <c r="N55" s="159">
        <v>6465000</v>
      </c>
      <c r="O55" s="160">
        <v>0.142226148409894</v>
      </c>
    </row>
    <row r="56" spans="1:15" ht="15">
      <c r="A56" s="136">
        <v>46</v>
      </c>
      <c r="B56" s="120" t="s">
        <v>2289</v>
      </c>
      <c r="C56" s="136" t="s">
        <v>648</v>
      </c>
      <c r="D56" s="141">
        <v>646.95000000000005</v>
      </c>
      <c r="E56" s="141">
        <v>643.85</v>
      </c>
      <c r="F56" s="142">
        <v>639.85</v>
      </c>
      <c r="G56" s="142">
        <v>632.75</v>
      </c>
      <c r="H56" s="142">
        <v>628.75</v>
      </c>
      <c r="I56" s="142">
        <v>650.95000000000005</v>
      </c>
      <c r="J56" s="142">
        <v>654.95000000000005</v>
      </c>
      <c r="K56" s="142">
        <v>662.05000000000007</v>
      </c>
      <c r="L56" s="137">
        <v>647.85</v>
      </c>
      <c r="M56" s="137">
        <v>636.75</v>
      </c>
      <c r="N56" s="159">
        <v>6960000</v>
      </c>
      <c r="O56" s="160">
        <v>6.2456627342123523E-3</v>
      </c>
    </row>
    <row r="57" spans="1:15" ht="15">
      <c r="A57" s="136">
        <v>47</v>
      </c>
      <c r="B57" s="120" t="s">
        <v>2292</v>
      </c>
      <c r="C57" s="136" t="s">
        <v>233</v>
      </c>
      <c r="D57" s="141">
        <v>195.7</v>
      </c>
      <c r="E57" s="141">
        <v>195.95000000000002</v>
      </c>
      <c r="F57" s="142">
        <v>194.75000000000003</v>
      </c>
      <c r="G57" s="142">
        <v>193.8</v>
      </c>
      <c r="H57" s="142">
        <v>192.60000000000002</v>
      </c>
      <c r="I57" s="142">
        <v>196.90000000000003</v>
      </c>
      <c r="J57" s="142">
        <v>198.10000000000002</v>
      </c>
      <c r="K57" s="142">
        <v>199.05000000000004</v>
      </c>
      <c r="L57" s="137">
        <v>197.15</v>
      </c>
      <c r="M57" s="137">
        <v>195</v>
      </c>
      <c r="N57" s="159">
        <v>11930800</v>
      </c>
      <c r="O57" s="160">
        <v>-4.4392523364485985E-3</v>
      </c>
    </row>
    <row r="58" spans="1:15" ht="15">
      <c r="A58" s="136">
        <v>48</v>
      </c>
      <c r="B58" s="120" t="s">
        <v>2287</v>
      </c>
      <c r="C58" s="136" t="s">
        <v>232</v>
      </c>
      <c r="D58" s="141">
        <v>1599.15</v>
      </c>
      <c r="E58" s="141">
        <v>1594.7166666666665</v>
      </c>
      <c r="F58" s="142">
        <v>1577.583333333333</v>
      </c>
      <c r="G58" s="142">
        <v>1556.0166666666667</v>
      </c>
      <c r="H58" s="142">
        <v>1538.8833333333332</v>
      </c>
      <c r="I58" s="142">
        <v>1616.2833333333328</v>
      </c>
      <c r="J58" s="142">
        <v>1633.4166666666665</v>
      </c>
      <c r="K58" s="142">
        <v>1654.9833333333327</v>
      </c>
      <c r="L58" s="137">
        <v>1611.85</v>
      </c>
      <c r="M58" s="137">
        <v>1573.15</v>
      </c>
      <c r="N58" s="159">
        <v>1629600</v>
      </c>
      <c r="O58" s="160">
        <v>-4.9155802521906392E-3</v>
      </c>
    </row>
    <row r="59" spans="1:15" ht="15">
      <c r="A59" s="136">
        <v>49</v>
      </c>
      <c r="B59" s="120" t="s">
        <v>2281</v>
      </c>
      <c r="C59" s="136" t="s">
        <v>55</v>
      </c>
      <c r="D59" s="141">
        <v>1268.9000000000001</v>
      </c>
      <c r="E59" s="141">
        <v>1265.6166666666668</v>
      </c>
      <c r="F59" s="142">
        <v>1258.0833333333335</v>
      </c>
      <c r="G59" s="142">
        <v>1247.2666666666667</v>
      </c>
      <c r="H59" s="142">
        <v>1239.7333333333333</v>
      </c>
      <c r="I59" s="142">
        <v>1276.4333333333336</v>
      </c>
      <c r="J59" s="142">
        <v>1283.9666666666669</v>
      </c>
      <c r="K59" s="142">
        <v>1294.7833333333338</v>
      </c>
      <c r="L59" s="137">
        <v>1273.1500000000001</v>
      </c>
      <c r="M59" s="137">
        <v>1254.8</v>
      </c>
      <c r="N59" s="159">
        <v>6260100</v>
      </c>
      <c r="O59" s="160">
        <v>-4.8089533968698082E-3</v>
      </c>
    </row>
    <row r="60" spans="1:15" ht="15">
      <c r="A60" s="136">
        <v>50</v>
      </c>
      <c r="B60" s="120" t="s">
        <v>2284</v>
      </c>
      <c r="C60" s="136" t="s">
        <v>56</v>
      </c>
      <c r="D60" s="141">
        <v>1065.6500000000001</v>
      </c>
      <c r="E60" s="141">
        <v>1064.3666666666668</v>
      </c>
      <c r="F60" s="142">
        <v>1055.2333333333336</v>
      </c>
      <c r="G60" s="142">
        <v>1044.8166666666668</v>
      </c>
      <c r="H60" s="142">
        <v>1035.6833333333336</v>
      </c>
      <c r="I60" s="142">
        <v>1074.7833333333335</v>
      </c>
      <c r="J60" s="142">
        <v>1083.9166666666667</v>
      </c>
      <c r="K60" s="142">
        <v>1094.3333333333335</v>
      </c>
      <c r="L60" s="137">
        <v>1073.5</v>
      </c>
      <c r="M60" s="137">
        <v>1053.95</v>
      </c>
      <c r="N60" s="159">
        <v>6177050</v>
      </c>
      <c r="O60" s="160">
        <v>-1.1268597587815829E-2</v>
      </c>
    </row>
    <row r="61" spans="1:15" ht="15">
      <c r="A61" s="136">
        <v>51</v>
      </c>
      <c r="B61" s="120" t="s">
        <v>2284</v>
      </c>
      <c r="C61" s="136" t="s">
        <v>2373</v>
      </c>
      <c r="D61" s="141">
        <v>84.15</v>
      </c>
      <c r="E61" s="141">
        <v>82.7</v>
      </c>
      <c r="F61" s="142">
        <v>80.400000000000006</v>
      </c>
      <c r="G61" s="142">
        <v>76.650000000000006</v>
      </c>
      <c r="H61" s="142">
        <v>74.350000000000009</v>
      </c>
      <c r="I61" s="142">
        <v>86.45</v>
      </c>
      <c r="J61" s="142">
        <v>88.749999999999986</v>
      </c>
      <c r="K61" s="142">
        <v>92.5</v>
      </c>
      <c r="L61" s="137">
        <v>85</v>
      </c>
      <c r="M61" s="137">
        <v>78.95</v>
      </c>
      <c r="N61" s="159">
        <v>18000000</v>
      </c>
      <c r="O61" s="160">
        <v>-4.4585987261146494E-2</v>
      </c>
    </row>
    <row r="62" spans="1:15" ht="15">
      <c r="A62" s="136">
        <v>52</v>
      </c>
      <c r="B62" s="49" t="s">
        <v>2283</v>
      </c>
      <c r="C62" s="136" t="s">
        <v>678</v>
      </c>
      <c r="D62" s="141">
        <v>323.10000000000002</v>
      </c>
      <c r="E62" s="141">
        <v>324.03333333333336</v>
      </c>
      <c r="F62" s="142">
        <v>321.56666666666672</v>
      </c>
      <c r="G62" s="142">
        <v>320.03333333333336</v>
      </c>
      <c r="H62" s="142">
        <v>317.56666666666672</v>
      </c>
      <c r="I62" s="142">
        <v>325.56666666666672</v>
      </c>
      <c r="J62" s="142">
        <v>328.0333333333333</v>
      </c>
      <c r="K62" s="142">
        <v>329.56666666666672</v>
      </c>
      <c r="L62" s="137">
        <v>326.5</v>
      </c>
      <c r="M62" s="137">
        <v>322.5</v>
      </c>
      <c r="N62" s="159">
        <v>3141000</v>
      </c>
      <c r="O62" s="160">
        <v>2.5465230166503428E-2</v>
      </c>
    </row>
    <row r="63" spans="1:15" ht="15">
      <c r="A63" s="136">
        <v>53</v>
      </c>
      <c r="B63" s="120" t="s">
        <v>2283</v>
      </c>
      <c r="C63" s="136" t="s">
        <v>680</v>
      </c>
      <c r="D63" s="141">
        <v>1750.95</v>
      </c>
      <c r="E63" s="141">
        <v>1751.6499999999999</v>
      </c>
      <c r="F63" s="142">
        <v>1731.2999999999997</v>
      </c>
      <c r="G63" s="142">
        <v>1711.6499999999999</v>
      </c>
      <c r="H63" s="142">
        <v>1691.2999999999997</v>
      </c>
      <c r="I63" s="142">
        <v>1771.2999999999997</v>
      </c>
      <c r="J63" s="142">
        <v>1791.6499999999996</v>
      </c>
      <c r="K63" s="142">
        <v>1811.2999999999997</v>
      </c>
      <c r="L63" s="137">
        <v>1772</v>
      </c>
      <c r="M63" s="137">
        <v>1732</v>
      </c>
      <c r="N63" s="159">
        <v>606500</v>
      </c>
      <c r="O63" s="160">
        <v>3.5866780529461996E-2</v>
      </c>
    </row>
    <row r="64" spans="1:15" ht="15">
      <c r="A64" s="136">
        <v>54</v>
      </c>
      <c r="B64" s="120" t="s">
        <v>2285</v>
      </c>
      <c r="C64" s="136" t="s">
        <v>57</v>
      </c>
      <c r="D64" s="141">
        <v>610.54999999999995</v>
      </c>
      <c r="E64" s="141">
        <v>609.44999999999993</v>
      </c>
      <c r="F64" s="142">
        <v>607.09999999999991</v>
      </c>
      <c r="G64" s="142">
        <v>603.65</v>
      </c>
      <c r="H64" s="142">
        <v>601.29999999999995</v>
      </c>
      <c r="I64" s="142">
        <v>612.89999999999986</v>
      </c>
      <c r="J64" s="142">
        <v>615.25</v>
      </c>
      <c r="K64" s="142">
        <v>618.69999999999982</v>
      </c>
      <c r="L64" s="137">
        <v>611.79999999999995</v>
      </c>
      <c r="M64" s="137">
        <v>606</v>
      </c>
      <c r="N64" s="159">
        <v>7845000</v>
      </c>
      <c r="O64" s="160">
        <v>3.7103377686796314E-3</v>
      </c>
    </row>
    <row r="65" spans="1:15" ht="15">
      <c r="A65" s="136">
        <v>55</v>
      </c>
      <c r="B65" s="120" t="s">
        <v>2283</v>
      </c>
      <c r="C65" s="136" t="s">
        <v>58</v>
      </c>
      <c r="D65" s="141">
        <v>284.45</v>
      </c>
      <c r="E65" s="141">
        <v>285.14999999999998</v>
      </c>
      <c r="F65" s="142">
        <v>282.39999999999998</v>
      </c>
      <c r="G65" s="142">
        <v>280.35000000000002</v>
      </c>
      <c r="H65" s="142">
        <v>277.60000000000002</v>
      </c>
      <c r="I65" s="142">
        <v>287.19999999999993</v>
      </c>
      <c r="J65" s="142">
        <v>289.94999999999993</v>
      </c>
      <c r="K65" s="142">
        <v>291.99999999999989</v>
      </c>
      <c r="L65" s="137">
        <v>287.89999999999998</v>
      </c>
      <c r="M65" s="137">
        <v>283.10000000000002</v>
      </c>
      <c r="N65" s="159">
        <v>18702200</v>
      </c>
      <c r="O65" s="160">
        <v>4.4862340216322516E-2</v>
      </c>
    </row>
    <row r="66" spans="1:15" ht="15">
      <c r="A66" s="136">
        <v>56</v>
      </c>
      <c r="B66" s="120" t="s">
        <v>2288</v>
      </c>
      <c r="C66" s="136" t="s">
        <v>59</v>
      </c>
      <c r="D66" s="141">
        <v>1132.1500000000001</v>
      </c>
      <c r="E66" s="141">
        <v>1126.3166666666666</v>
      </c>
      <c r="F66" s="142">
        <v>1111.8333333333333</v>
      </c>
      <c r="G66" s="142">
        <v>1091.5166666666667</v>
      </c>
      <c r="H66" s="142">
        <v>1077.0333333333333</v>
      </c>
      <c r="I66" s="142">
        <v>1146.6333333333332</v>
      </c>
      <c r="J66" s="142">
        <v>1161.1166666666668</v>
      </c>
      <c r="K66" s="142">
        <v>1181.4333333333332</v>
      </c>
      <c r="L66" s="137">
        <v>1140.8</v>
      </c>
      <c r="M66" s="137">
        <v>1106</v>
      </c>
      <c r="N66" s="159">
        <v>1449700</v>
      </c>
      <c r="O66" s="160">
        <v>3.0348258706467662E-2</v>
      </c>
    </row>
    <row r="67" spans="1:15" ht="15">
      <c r="A67" s="136">
        <v>57</v>
      </c>
      <c r="B67" s="120" t="s">
        <v>2283</v>
      </c>
      <c r="C67" s="136" t="s">
        <v>196</v>
      </c>
      <c r="D67" s="141">
        <v>1314.25</v>
      </c>
      <c r="E67" s="141">
        <v>1313</v>
      </c>
      <c r="F67" s="142">
        <v>1296.25</v>
      </c>
      <c r="G67" s="142">
        <v>1278.25</v>
      </c>
      <c r="H67" s="142">
        <v>1261.5</v>
      </c>
      <c r="I67" s="142">
        <v>1331</v>
      </c>
      <c r="J67" s="142">
        <v>1347.75</v>
      </c>
      <c r="K67" s="142">
        <v>1365.75</v>
      </c>
      <c r="L67" s="137">
        <v>1329.75</v>
      </c>
      <c r="M67" s="137">
        <v>1295</v>
      </c>
      <c r="N67" s="159">
        <v>1336875</v>
      </c>
      <c r="O67" s="160">
        <v>0.12165705296276874</v>
      </c>
    </row>
    <row r="68" spans="1:15" ht="15">
      <c r="A68" s="136">
        <v>58</v>
      </c>
      <c r="B68" s="120" t="s">
        <v>2291</v>
      </c>
      <c r="C68" s="136" t="s">
        <v>354</v>
      </c>
      <c r="D68" s="141">
        <v>774.3</v>
      </c>
      <c r="E68" s="141">
        <v>769.33333333333337</v>
      </c>
      <c r="F68" s="142">
        <v>761.7166666666667</v>
      </c>
      <c r="G68" s="142">
        <v>749.13333333333333</v>
      </c>
      <c r="H68" s="142">
        <v>741.51666666666665</v>
      </c>
      <c r="I68" s="142">
        <v>781.91666666666674</v>
      </c>
      <c r="J68" s="142">
        <v>789.5333333333333</v>
      </c>
      <c r="K68" s="142">
        <v>802.11666666666679</v>
      </c>
      <c r="L68" s="137">
        <v>776.95</v>
      </c>
      <c r="M68" s="137">
        <v>756.75</v>
      </c>
      <c r="N68" s="159">
        <v>855000</v>
      </c>
      <c r="O68" s="160">
        <v>1.7130620985010708E-2</v>
      </c>
    </row>
    <row r="69" spans="1:15" ht="15">
      <c r="A69" s="136">
        <v>59</v>
      </c>
      <c r="B69" s="120" t="s">
        <v>2288</v>
      </c>
      <c r="C69" s="136" t="s">
        <v>60</v>
      </c>
      <c r="D69" s="141">
        <v>372.45</v>
      </c>
      <c r="E69" s="141">
        <v>371.93333333333334</v>
      </c>
      <c r="F69" s="142">
        <v>369.41666666666669</v>
      </c>
      <c r="G69" s="142">
        <v>366.38333333333333</v>
      </c>
      <c r="H69" s="142">
        <v>363.86666666666667</v>
      </c>
      <c r="I69" s="142">
        <v>374.9666666666667</v>
      </c>
      <c r="J69" s="142">
        <v>377.48333333333335</v>
      </c>
      <c r="K69" s="142">
        <v>380.51666666666671</v>
      </c>
      <c r="L69" s="137">
        <v>374.45</v>
      </c>
      <c r="M69" s="137">
        <v>368.9</v>
      </c>
      <c r="N69" s="159">
        <v>12572500</v>
      </c>
      <c r="O69" s="160">
        <v>2.5071341214838973E-2</v>
      </c>
    </row>
    <row r="70" spans="1:15" ht="15">
      <c r="A70" s="136">
        <v>60</v>
      </c>
      <c r="B70" s="120" t="s">
        <v>2282</v>
      </c>
      <c r="C70" s="136" t="s">
        <v>719</v>
      </c>
      <c r="D70" s="141">
        <v>3055.2</v>
      </c>
      <c r="E70" s="141">
        <v>3064.4833333333336</v>
      </c>
      <c r="F70" s="142">
        <v>3034.9666666666672</v>
      </c>
      <c r="G70" s="142">
        <v>3014.7333333333336</v>
      </c>
      <c r="H70" s="142">
        <v>2985.2166666666672</v>
      </c>
      <c r="I70" s="142">
        <v>3084.7166666666672</v>
      </c>
      <c r="J70" s="142">
        <v>3114.2333333333336</v>
      </c>
      <c r="K70" s="142">
        <v>3134.4666666666672</v>
      </c>
      <c r="L70" s="137">
        <v>3094</v>
      </c>
      <c r="M70" s="137">
        <v>3044.25</v>
      </c>
      <c r="N70" s="159">
        <v>663300</v>
      </c>
      <c r="O70" s="160">
        <v>-9.852216748768473E-3</v>
      </c>
    </row>
    <row r="71" spans="1:15" ht="15">
      <c r="A71" s="136">
        <v>61</v>
      </c>
      <c r="B71" s="120" t="s">
        <v>2286</v>
      </c>
      <c r="C71" s="136" t="s">
        <v>376</v>
      </c>
      <c r="D71" s="141">
        <v>195.9</v>
      </c>
      <c r="E71" s="141">
        <v>196.13333333333333</v>
      </c>
      <c r="F71" s="142">
        <v>194.16666666666666</v>
      </c>
      <c r="G71" s="142">
        <v>192.43333333333334</v>
      </c>
      <c r="H71" s="142">
        <v>190.46666666666667</v>
      </c>
      <c r="I71" s="142">
        <v>197.86666666666665</v>
      </c>
      <c r="J71" s="142">
        <v>199.83333333333334</v>
      </c>
      <c r="K71" s="142">
        <v>201.56666666666663</v>
      </c>
      <c r="L71" s="137">
        <v>198.1</v>
      </c>
      <c r="M71" s="137">
        <v>194.4</v>
      </c>
      <c r="N71" s="159">
        <v>8176500</v>
      </c>
      <c r="O71" s="160">
        <v>3.8879359634076613E-2</v>
      </c>
    </row>
    <row r="72" spans="1:15" ht="15">
      <c r="A72" s="136">
        <v>62</v>
      </c>
      <c r="B72" s="120" t="s">
        <v>2289</v>
      </c>
      <c r="C72" s="136" t="s">
        <v>234</v>
      </c>
      <c r="D72" s="141">
        <v>645</v>
      </c>
      <c r="E72" s="141">
        <v>649.56666666666672</v>
      </c>
      <c r="F72" s="142">
        <v>636.73333333333346</v>
      </c>
      <c r="G72" s="142">
        <v>628.4666666666667</v>
      </c>
      <c r="H72" s="142">
        <v>615.63333333333344</v>
      </c>
      <c r="I72" s="142">
        <v>657.83333333333348</v>
      </c>
      <c r="J72" s="142">
        <v>670.66666666666674</v>
      </c>
      <c r="K72" s="142">
        <v>678.93333333333351</v>
      </c>
      <c r="L72" s="137">
        <v>662.4</v>
      </c>
      <c r="M72" s="137">
        <v>641.29999999999995</v>
      </c>
      <c r="N72" s="159">
        <v>25830000</v>
      </c>
      <c r="O72" s="160">
        <v>5.4759279676589487E-2</v>
      </c>
    </row>
    <row r="73" spans="1:15" ht="15">
      <c r="A73" s="136">
        <v>63</v>
      </c>
      <c r="B73" s="120" t="s">
        <v>2293</v>
      </c>
      <c r="C73" s="136" t="s">
        <v>61</v>
      </c>
      <c r="D73" s="141">
        <v>75.7</v>
      </c>
      <c r="E73" s="141">
        <v>75.433333333333337</v>
      </c>
      <c r="F73" s="142">
        <v>74.916666666666671</v>
      </c>
      <c r="G73" s="142">
        <v>74.13333333333334</v>
      </c>
      <c r="H73" s="142">
        <v>73.616666666666674</v>
      </c>
      <c r="I73" s="142">
        <v>76.216666666666669</v>
      </c>
      <c r="J73" s="142">
        <v>76.73333333333332</v>
      </c>
      <c r="K73" s="142">
        <v>77.516666666666666</v>
      </c>
      <c r="L73" s="137">
        <v>75.95</v>
      </c>
      <c r="M73" s="137">
        <v>74.650000000000006</v>
      </c>
      <c r="N73" s="159">
        <v>43750000</v>
      </c>
      <c r="O73" s="160">
        <v>9.2039399321814947E-3</v>
      </c>
    </row>
    <row r="74" spans="1:15" ht="15">
      <c r="A74" s="136">
        <v>64</v>
      </c>
      <c r="B74" s="120" t="s">
        <v>2285</v>
      </c>
      <c r="C74" s="136" t="s">
        <v>62</v>
      </c>
      <c r="D74" s="141">
        <v>1204.95</v>
      </c>
      <c r="E74" s="141">
        <v>1201.6833333333332</v>
      </c>
      <c r="F74" s="142">
        <v>1195.1166666666663</v>
      </c>
      <c r="G74" s="142">
        <v>1185.2833333333331</v>
      </c>
      <c r="H74" s="142">
        <v>1178.7166666666662</v>
      </c>
      <c r="I74" s="142">
        <v>1211.5166666666664</v>
      </c>
      <c r="J74" s="142">
        <v>1218.0833333333335</v>
      </c>
      <c r="K74" s="142">
        <v>1227.9166666666665</v>
      </c>
      <c r="L74" s="137">
        <v>1208.25</v>
      </c>
      <c r="M74" s="137">
        <v>1191.8499999999999</v>
      </c>
      <c r="N74" s="159">
        <v>2225600</v>
      </c>
      <c r="O74" s="160">
        <v>3.2455824017309774E-3</v>
      </c>
    </row>
    <row r="75" spans="1:15" ht="15">
      <c r="A75" s="136">
        <v>65</v>
      </c>
      <c r="B75" s="120" t="s">
        <v>2294</v>
      </c>
      <c r="C75" s="136" t="s">
        <v>63</v>
      </c>
      <c r="D75" s="141">
        <v>224.15</v>
      </c>
      <c r="E75" s="141">
        <v>223.73333333333335</v>
      </c>
      <c r="F75" s="142">
        <v>221.76666666666671</v>
      </c>
      <c r="G75" s="142">
        <v>219.38333333333335</v>
      </c>
      <c r="H75" s="142">
        <v>217.41666666666671</v>
      </c>
      <c r="I75" s="142">
        <v>226.1166666666667</v>
      </c>
      <c r="J75" s="142">
        <v>228.08333333333334</v>
      </c>
      <c r="K75" s="142">
        <v>230.4666666666667</v>
      </c>
      <c r="L75" s="137">
        <v>225.7</v>
      </c>
      <c r="M75" s="137">
        <v>221.35</v>
      </c>
      <c r="N75" s="159">
        <v>43802500</v>
      </c>
      <c r="O75" s="160">
        <v>5.1393330287802653E-4</v>
      </c>
    </row>
    <row r="76" spans="1:15" ht="15">
      <c r="A76" s="136">
        <v>66</v>
      </c>
      <c r="B76" s="120" t="s">
        <v>2285</v>
      </c>
      <c r="C76" s="136" t="s">
        <v>64</v>
      </c>
      <c r="D76" s="141">
        <v>2124.6</v>
      </c>
      <c r="E76" s="141">
        <v>2125</v>
      </c>
      <c r="F76" s="142">
        <v>2112</v>
      </c>
      <c r="G76" s="142">
        <v>2099.4</v>
      </c>
      <c r="H76" s="142">
        <v>2086.4</v>
      </c>
      <c r="I76" s="142">
        <v>2137.6</v>
      </c>
      <c r="J76" s="142">
        <v>2150.6</v>
      </c>
      <c r="K76" s="142">
        <v>2163.1999999999998</v>
      </c>
      <c r="L76" s="137">
        <v>2138</v>
      </c>
      <c r="M76" s="137">
        <v>2112.4</v>
      </c>
      <c r="N76" s="159">
        <v>4682500</v>
      </c>
      <c r="O76" s="160">
        <v>1.8185708172871202E-3</v>
      </c>
    </row>
    <row r="77" spans="1:15" ht="15">
      <c r="A77" s="136">
        <v>67</v>
      </c>
      <c r="B77" s="120" t="s">
        <v>2287</v>
      </c>
      <c r="C77" s="136" t="s">
        <v>65</v>
      </c>
      <c r="D77" s="141">
        <v>31375.1</v>
      </c>
      <c r="E77" s="141">
        <v>31567.166666666668</v>
      </c>
      <c r="F77" s="142">
        <v>31084.283333333336</v>
      </c>
      <c r="G77" s="142">
        <v>30793.466666666667</v>
      </c>
      <c r="H77" s="142">
        <v>30310.583333333336</v>
      </c>
      <c r="I77" s="142">
        <v>31857.983333333337</v>
      </c>
      <c r="J77" s="142">
        <v>32340.866666666669</v>
      </c>
      <c r="K77" s="142">
        <v>32631.683333333338</v>
      </c>
      <c r="L77" s="137">
        <v>32050.05</v>
      </c>
      <c r="M77" s="137">
        <v>31276.35</v>
      </c>
      <c r="N77" s="159">
        <v>214075</v>
      </c>
      <c r="O77" s="160">
        <v>3.1686746987951805E-2</v>
      </c>
    </row>
    <row r="78" spans="1:15" ht="15">
      <c r="A78" s="136">
        <v>68</v>
      </c>
      <c r="B78" s="120" t="s">
        <v>2295</v>
      </c>
      <c r="C78" s="136" t="s">
        <v>66</v>
      </c>
      <c r="D78" s="141">
        <v>159.80000000000001</v>
      </c>
      <c r="E78" s="141">
        <v>159.33333333333334</v>
      </c>
      <c r="F78" s="142">
        <v>157.66666666666669</v>
      </c>
      <c r="G78" s="142">
        <v>155.53333333333333</v>
      </c>
      <c r="H78" s="142">
        <v>153.86666666666667</v>
      </c>
      <c r="I78" s="142">
        <v>161.4666666666667</v>
      </c>
      <c r="J78" s="142">
        <v>163.13333333333338</v>
      </c>
      <c r="K78" s="142">
        <v>165.26666666666671</v>
      </c>
      <c r="L78" s="137">
        <v>161</v>
      </c>
      <c r="M78" s="137">
        <v>157.19999999999999</v>
      </c>
      <c r="N78" s="159">
        <v>9236500</v>
      </c>
      <c r="O78" s="160">
        <v>1.9312475859405175E-2</v>
      </c>
    </row>
    <row r="79" spans="1:15" ht="15">
      <c r="A79" s="136">
        <v>69</v>
      </c>
      <c r="B79" s="120" t="s">
        <v>2289</v>
      </c>
      <c r="C79" s="136" t="s">
        <v>795</v>
      </c>
      <c r="D79" s="141">
        <v>155.30000000000001</v>
      </c>
      <c r="E79" s="141">
        <v>156.76666666666668</v>
      </c>
      <c r="F79" s="142">
        <v>151.13333333333335</v>
      </c>
      <c r="G79" s="142">
        <v>146.96666666666667</v>
      </c>
      <c r="H79" s="142">
        <v>141.33333333333334</v>
      </c>
      <c r="I79" s="142">
        <v>160.93333333333337</v>
      </c>
      <c r="J79" s="142">
        <v>166.56666666666669</v>
      </c>
      <c r="K79" s="142">
        <v>170.73333333333338</v>
      </c>
      <c r="L79" s="137">
        <v>162.4</v>
      </c>
      <c r="M79" s="137">
        <v>152.6</v>
      </c>
      <c r="N79" s="159">
        <v>22000000</v>
      </c>
      <c r="O79" s="160">
        <v>1.3264554163596167E-2</v>
      </c>
    </row>
    <row r="80" spans="1:15" ht="15">
      <c r="A80" s="136">
        <v>70</v>
      </c>
      <c r="B80" s="120" t="s">
        <v>2287</v>
      </c>
      <c r="C80" s="136" t="s">
        <v>801</v>
      </c>
      <c r="D80" s="141">
        <v>1006.9</v>
      </c>
      <c r="E80" s="141">
        <v>997.85</v>
      </c>
      <c r="F80" s="142">
        <v>986.80000000000007</v>
      </c>
      <c r="G80" s="142">
        <v>966.7</v>
      </c>
      <c r="H80" s="142">
        <v>955.65000000000009</v>
      </c>
      <c r="I80" s="142">
        <v>1017.95</v>
      </c>
      <c r="J80" s="142">
        <v>1029</v>
      </c>
      <c r="K80" s="142">
        <v>1049.0999999999999</v>
      </c>
      <c r="L80" s="137">
        <v>1008.9</v>
      </c>
      <c r="M80" s="137">
        <v>977.75</v>
      </c>
      <c r="N80" s="159">
        <v>3436400</v>
      </c>
      <c r="O80" s="160">
        <v>-7.3085478233238001E-3</v>
      </c>
    </row>
    <row r="81" spans="1:15" ht="15">
      <c r="A81" s="136">
        <v>71</v>
      </c>
      <c r="B81" s="120" t="s">
        <v>2287</v>
      </c>
      <c r="C81" s="136" t="s">
        <v>67</v>
      </c>
      <c r="D81" s="141">
        <v>249.45</v>
      </c>
      <c r="E81" s="141">
        <v>250.11666666666665</v>
      </c>
      <c r="F81" s="142">
        <v>247.5333333333333</v>
      </c>
      <c r="G81" s="142">
        <v>245.61666666666665</v>
      </c>
      <c r="H81" s="142">
        <v>243.0333333333333</v>
      </c>
      <c r="I81" s="142">
        <v>252.0333333333333</v>
      </c>
      <c r="J81" s="142">
        <v>254.61666666666662</v>
      </c>
      <c r="K81" s="142">
        <v>256.5333333333333</v>
      </c>
      <c r="L81" s="137">
        <v>252.7</v>
      </c>
      <c r="M81" s="137">
        <v>248.2</v>
      </c>
      <c r="N81" s="159">
        <v>8896000</v>
      </c>
      <c r="O81" s="160">
        <v>4.2662916080637603E-2</v>
      </c>
    </row>
    <row r="82" spans="1:15" ht="15">
      <c r="A82" s="136">
        <v>72</v>
      </c>
      <c r="B82" s="120" t="s">
        <v>2286</v>
      </c>
      <c r="C82" s="136" t="s">
        <v>68</v>
      </c>
      <c r="D82" s="141">
        <v>98.9</v>
      </c>
      <c r="E82" s="141">
        <v>99.366666666666674</v>
      </c>
      <c r="F82" s="142">
        <v>98.233333333333348</v>
      </c>
      <c r="G82" s="142">
        <v>97.566666666666677</v>
      </c>
      <c r="H82" s="142">
        <v>96.433333333333351</v>
      </c>
      <c r="I82" s="142">
        <v>100.03333333333335</v>
      </c>
      <c r="J82" s="142">
        <v>101.16666666666667</v>
      </c>
      <c r="K82" s="142">
        <v>101.83333333333334</v>
      </c>
      <c r="L82" s="137">
        <v>100.5</v>
      </c>
      <c r="M82" s="137">
        <v>98.7</v>
      </c>
      <c r="N82" s="159">
        <v>62117000</v>
      </c>
      <c r="O82" s="160">
        <v>3.1086242117417178E-3</v>
      </c>
    </row>
    <row r="83" spans="1:15" ht="15">
      <c r="A83" s="136">
        <v>73</v>
      </c>
      <c r="B83" s="120" t="s">
        <v>2292</v>
      </c>
      <c r="C83" s="136" t="s">
        <v>69</v>
      </c>
      <c r="D83" s="141">
        <v>327.55</v>
      </c>
      <c r="E83" s="141">
        <v>329.90000000000003</v>
      </c>
      <c r="F83" s="142">
        <v>324.40000000000009</v>
      </c>
      <c r="G83" s="142">
        <v>321.25000000000006</v>
      </c>
      <c r="H83" s="142">
        <v>315.75000000000011</v>
      </c>
      <c r="I83" s="142">
        <v>333.05000000000007</v>
      </c>
      <c r="J83" s="142">
        <v>338.54999999999995</v>
      </c>
      <c r="K83" s="142">
        <v>341.70000000000005</v>
      </c>
      <c r="L83" s="137">
        <v>335.4</v>
      </c>
      <c r="M83" s="137">
        <v>326.75</v>
      </c>
      <c r="N83" s="159">
        <v>13249656</v>
      </c>
      <c r="O83" s="160">
        <v>4.3040100776821334E-2</v>
      </c>
    </row>
    <row r="84" spans="1:15" ht="15">
      <c r="A84" s="136">
        <v>74</v>
      </c>
      <c r="B84" s="120" t="s">
        <v>2285</v>
      </c>
      <c r="C84" s="136" t="s">
        <v>70</v>
      </c>
      <c r="D84" s="141">
        <v>574.95000000000005</v>
      </c>
      <c r="E84" s="141">
        <v>575.81666666666672</v>
      </c>
      <c r="F84" s="142">
        <v>570.28333333333342</v>
      </c>
      <c r="G84" s="142">
        <v>565.61666666666667</v>
      </c>
      <c r="H84" s="142">
        <v>560.08333333333337</v>
      </c>
      <c r="I84" s="142">
        <v>580.48333333333346</v>
      </c>
      <c r="J84" s="142">
        <v>586.01666666666677</v>
      </c>
      <c r="K84" s="142">
        <v>590.68333333333351</v>
      </c>
      <c r="L84" s="137">
        <v>581.35</v>
      </c>
      <c r="M84" s="137">
        <v>571.15</v>
      </c>
      <c r="N84" s="159">
        <v>5248800</v>
      </c>
      <c r="O84" s="160">
        <v>3.47764371894961E-2</v>
      </c>
    </row>
    <row r="85" spans="1:15" ht="15">
      <c r="A85" s="136">
        <v>75</v>
      </c>
      <c r="B85" s="120" t="s">
        <v>2295</v>
      </c>
      <c r="C85" s="136" t="s">
        <v>71</v>
      </c>
      <c r="D85" s="141">
        <v>20.7</v>
      </c>
      <c r="E85" s="141">
        <v>20.599999999999998</v>
      </c>
      <c r="F85" s="142">
        <v>20.349999999999994</v>
      </c>
      <c r="G85" s="142">
        <v>19.999999999999996</v>
      </c>
      <c r="H85" s="142">
        <v>19.749999999999993</v>
      </c>
      <c r="I85" s="142">
        <v>20.949999999999996</v>
      </c>
      <c r="J85" s="142">
        <v>21.200000000000003</v>
      </c>
      <c r="K85" s="142">
        <v>21.549999999999997</v>
      </c>
      <c r="L85" s="137">
        <v>20.85</v>
      </c>
      <c r="M85" s="137">
        <v>20.25</v>
      </c>
      <c r="N85" s="159">
        <v>291015000</v>
      </c>
      <c r="O85" s="160">
        <v>7.1639931474848156E-3</v>
      </c>
    </row>
    <row r="86" spans="1:15" ht="15">
      <c r="A86" s="136">
        <v>76</v>
      </c>
      <c r="B86" s="120" t="s">
        <v>2283</v>
      </c>
      <c r="C86" s="136" t="s">
        <v>901</v>
      </c>
      <c r="D86" s="141">
        <v>887</v>
      </c>
      <c r="E86" s="141">
        <v>885.16666666666663</v>
      </c>
      <c r="F86" s="142">
        <v>880.33333333333326</v>
      </c>
      <c r="G86" s="142">
        <v>873.66666666666663</v>
      </c>
      <c r="H86" s="142">
        <v>868.83333333333326</v>
      </c>
      <c r="I86" s="142">
        <v>891.83333333333326</v>
      </c>
      <c r="J86" s="142">
        <v>896.66666666666652</v>
      </c>
      <c r="K86" s="142">
        <v>903.33333333333326</v>
      </c>
      <c r="L86" s="137">
        <v>890</v>
      </c>
      <c r="M86" s="137">
        <v>878.5</v>
      </c>
      <c r="N86" s="159">
        <v>629500</v>
      </c>
      <c r="O86" s="160">
        <v>-1.486697965571205E-2</v>
      </c>
    </row>
    <row r="87" spans="1:15" ht="15">
      <c r="A87" s="136">
        <v>77</v>
      </c>
      <c r="B87" s="120" t="s">
        <v>2288</v>
      </c>
      <c r="C87" s="136" t="s">
        <v>350</v>
      </c>
      <c r="D87" s="141">
        <v>1121.4000000000001</v>
      </c>
      <c r="E87" s="141">
        <v>1119.7333333333333</v>
      </c>
      <c r="F87" s="142">
        <v>1111.9666666666667</v>
      </c>
      <c r="G87" s="142">
        <v>1102.5333333333333</v>
      </c>
      <c r="H87" s="142">
        <v>1094.7666666666667</v>
      </c>
      <c r="I87" s="142">
        <v>1129.1666666666667</v>
      </c>
      <c r="J87" s="142">
        <v>1136.9333333333336</v>
      </c>
      <c r="K87" s="142">
        <v>1146.3666666666668</v>
      </c>
      <c r="L87" s="137">
        <v>1127.5</v>
      </c>
      <c r="M87" s="137">
        <v>1110.3</v>
      </c>
      <c r="N87" s="159">
        <v>2347200</v>
      </c>
      <c r="O87" s="160">
        <v>-1.0214504596527069E-3</v>
      </c>
    </row>
    <row r="88" spans="1:15" ht="15">
      <c r="A88" s="136">
        <v>78</v>
      </c>
      <c r="B88" s="120" t="s">
        <v>2288</v>
      </c>
      <c r="C88" s="136" t="s">
        <v>72</v>
      </c>
      <c r="D88" s="141">
        <v>602.45000000000005</v>
      </c>
      <c r="E88" s="141">
        <v>603.6</v>
      </c>
      <c r="F88" s="142">
        <v>597.80000000000007</v>
      </c>
      <c r="G88" s="142">
        <v>593.15000000000009</v>
      </c>
      <c r="H88" s="142">
        <v>587.35000000000014</v>
      </c>
      <c r="I88" s="142">
        <v>608.25</v>
      </c>
      <c r="J88" s="142">
        <v>614.04999999999995</v>
      </c>
      <c r="K88" s="142">
        <v>618.69999999999993</v>
      </c>
      <c r="L88" s="137">
        <v>609.4</v>
      </c>
      <c r="M88" s="137">
        <v>598.95000000000005</v>
      </c>
      <c r="N88" s="159">
        <v>2589000</v>
      </c>
      <c r="O88" s="160">
        <v>1.4101057579318449E-2</v>
      </c>
    </row>
    <row r="89" spans="1:15" ht="15">
      <c r="A89" s="136">
        <v>79</v>
      </c>
      <c r="B89" s="120" t="s">
        <v>2285</v>
      </c>
      <c r="C89" s="136" t="s">
        <v>355</v>
      </c>
      <c r="D89" s="141">
        <v>109.25</v>
      </c>
      <c r="E89" s="141">
        <v>109.23333333333333</v>
      </c>
      <c r="F89" s="142">
        <v>108.21666666666667</v>
      </c>
      <c r="G89" s="142">
        <v>107.18333333333334</v>
      </c>
      <c r="H89" s="142">
        <v>106.16666666666667</v>
      </c>
      <c r="I89" s="142">
        <v>110.26666666666667</v>
      </c>
      <c r="J89" s="142">
        <v>111.28333333333335</v>
      </c>
      <c r="K89" s="142">
        <v>112.31666666666666</v>
      </c>
      <c r="L89" s="137">
        <v>110.25</v>
      </c>
      <c r="M89" s="137">
        <v>108.2</v>
      </c>
      <c r="N89" s="159">
        <v>14725000</v>
      </c>
      <c r="O89" s="160">
        <v>4.0913740197749742E-3</v>
      </c>
    </row>
    <row r="90" spans="1:15" ht="15">
      <c r="A90" s="136">
        <v>80</v>
      </c>
      <c r="B90" s="120" t="s">
        <v>2282</v>
      </c>
      <c r="C90" s="136" t="s">
        <v>73</v>
      </c>
      <c r="D90" s="141">
        <v>1097.3499999999999</v>
      </c>
      <c r="E90" s="141">
        <v>1096.95</v>
      </c>
      <c r="F90" s="142">
        <v>1087.5500000000002</v>
      </c>
      <c r="G90" s="142">
        <v>1077.7500000000002</v>
      </c>
      <c r="H90" s="142">
        <v>1068.3500000000004</v>
      </c>
      <c r="I90" s="142">
        <v>1106.75</v>
      </c>
      <c r="J90" s="142">
        <v>1116.1500000000001</v>
      </c>
      <c r="K90" s="142">
        <v>1125.9499999999998</v>
      </c>
      <c r="L90" s="137">
        <v>1106.3499999999999</v>
      </c>
      <c r="M90" s="137">
        <v>1087.1500000000001</v>
      </c>
      <c r="N90" s="159">
        <v>6618750</v>
      </c>
      <c r="O90" s="160">
        <v>-1.5066964285714286E-2</v>
      </c>
    </row>
    <row r="91" spans="1:15" ht="15">
      <c r="A91" s="136">
        <v>81</v>
      </c>
      <c r="B91" s="120" t="s">
        <v>2283</v>
      </c>
      <c r="C91" s="136" t="s">
        <v>316</v>
      </c>
      <c r="D91" s="141">
        <v>134.35</v>
      </c>
      <c r="E91" s="141">
        <v>133.20000000000002</v>
      </c>
      <c r="F91" s="142">
        <v>131.30000000000004</v>
      </c>
      <c r="G91" s="142">
        <v>128.25000000000003</v>
      </c>
      <c r="H91" s="142">
        <v>126.35000000000005</v>
      </c>
      <c r="I91" s="142">
        <v>136.25000000000003</v>
      </c>
      <c r="J91" s="142">
        <v>138.15</v>
      </c>
      <c r="K91" s="142">
        <v>141.20000000000002</v>
      </c>
      <c r="L91" s="137">
        <v>135.1</v>
      </c>
      <c r="M91" s="137">
        <v>130.15</v>
      </c>
      <c r="N91" s="159">
        <v>18031500</v>
      </c>
      <c r="O91" s="160">
        <v>3.6739974126778784E-2</v>
      </c>
    </row>
    <row r="92" spans="1:15" ht="15">
      <c r="A92" s="136">
        <v>82</v>
      </c>
      <c r="B92" s="120" t="s">
        <v>2283</v>
      </c>
      <c r="C92" s="136" t="s">
        <v>74</v>
      </c>
      <c r="D92" s="141">
        <v>551.4</v>
      </c>
      <c r="E92" s="141">
        <v>553.63333333333333</v>
      </c>
      <c r="F92" s="142">
        <v>547.86666666666667</v>
      </c>
      <c r="G92" s="142">
        <v>544.33333333333337</v>
      </c>
      <c r="H92" s="142">
        <v>538.56666666666672</v>
      </c>
      <c r="I92" s="142">
        <v>557.16666666666663</v>
      </c>
      <c r="J92" s="142">
        <v>562.93333333333328</v>
      </c>
      <c r="K92" s="142">
        <v>566.46666666666658</v>
      </c>
      <c r="L92" s="137">
        <v>559.4</v>
      </c>
      <c r="M92" s="137">
        <v>550.1</v>
      </c>
      <c r="N92" s="159">
        <v>6688000</v>
      </c>
      <c r="O92" s="160">
        <v>6.6326530612244902E-2</v>
      </c>
    </row>
    <row r="93" spans="1:15" ht="15">
      <c r="A93" s="136">
        <v>83</v>
      </c>
      <c r="B93" s="120" t="s">
        <v>2283</v>
      </c>
      <c r="C93" s="136" t="s">
        <v>953</v>
      </c>
      <c r="D93" s="141">
        <v>23.8</v>
      </c>
      <c r="E93" s="141">
        <v>23.433333333333334</v>
      </c>
      <c r="F93" s="142">
        <v>22.916666666666668</v>
      </c>
      <c r="G93" s="142">
        <v>22.033333333333335</v>
      </c>
      <c r="H93" s="142">
        <v>21.516666666666669</v>
      </c>
      <c r="I93" s="142">
        <v>24.316666666666666</v>
      </c>
      <c r="J93" s="142">
        <v>24.833333333333332</v>
      </c>
      <c r="K93" s="142">
        <v>25.716666666666665</v>
      </c>
      <c r="L93" s="137">
        <v>23.95</v>
      </c>
      <c r="M93" s="137">
        <v>22.55</v>
      </c>
      <c r="N93" s="159">
        <v>40095000</v>
      </c>
      <c r="O93" s="160">
        <v>2.0229007633587787E-2</v>
      </c>
    </row>
    <row r="94" spans="1:15" ht="15">
      <c r="A94" s="136">
        <v>84</v>
      </c>
      <c r="B94" s="120" t="s">
        <v>2296</v>
      </c>
      <c r="C94" s="136" t="s">
        <v>75</v>
      </c>
      <c r="D94" s="141">
        <v>1055.95</v>
      </c>
      <c r="E94" s="141">
        <v>1061.8666666666666</v>
      </c>
      <c r="F94" s="142">
        <v>1042.7333333333331</v>
      </c>
      <c r="G94" s="142">
        <v>1029.5166666666667</v>
      </c>
      <c r="H94" s="142">
        <v>1010.3833333333332</v>
      </c>
      <c r="I94" s="142">
        <v>1075.083333333333</v>
      </c>
      <c r="J94" s="142">
        <v>1094.2166666666667</v>
      </c>
      <c r="K94" s="142">
        <v>1107.4333333333329</v>
      </c>
      <c r="L94" s="137">
        <v>1081</v>
      </c>
      <c r="M94" s="137">
        <v>1048.6500000000001</v>
      </c>
      <c r="N94" s="159">
        <v>10538500</v>
      </c>
      <c r="O94" s="160">
        <v>4.4688085490250502E-2</v>
      </c>
    </row>
    <row r="95" spans="1:15" ht="15">
      <c r="A95" s="136">
        <v>85</v>
      </c>
      <c r="B95" s="120" t="s">
        <v>2289</v>
      </c>
      <c r="C95" s="136" t="s">
        <v>76</v>
      </c>
      <c r="D95" s="141">
        <v>1897.2</v>
      </c>
      <c r="E95" s="141">
        <v>1891.0166666666667</v>
      </c>
      <c r="F95" s="142">
        <v>1878.1333333333332</v>
      </c>
      <c r="G95" s="142">
        <v>1859.0666666666666</v>
      </c>
      <c r="H95" s="142">
        <v>1846.1833333333332</v>
      </c>
      <c r="I95" s="142">
        <v>1910.0833333333333</v>
      </c>
      <c r="J95" s="142">
        <v>1922.9666666666669</v>
      </c>
      <c r="K95" s="142">
        <v>1942.0333333333333</v>
      </c>
      <c r="L95" s="137">
        <v>1903.9</v>
      </c>
      <c r="M95" s="137">
        <v>1871.95</v>
      </c>
      <c r="N95" s="159">
        <v>19150500</v>
      </c>
      <c r="O95" s="160">
        <v>4.793564803414594E-2</v>
      </c>
    </row>
    <row r="96" spans="1:15" ht="15">
      <c r="A96" s="136">
        <v>86</v>
      </c>
      <c r="B96" s="120" t="s">
        <v>2286</v>
      </c>
      <c r="C96" s="136" t="s">
        <v>77</v>
      </c>
      <c r="D96" s="141">
        <v>1952.45</v>
      </c>
      <c r="E96" s="141">
        <v>1947.2666666666667</v>
      </c>
      <c r="F96" s="142">
        <v>1934.2333333333333</v>
      </c>
      <c r="G96" s="142">
        <v>1916.0166666666667</v>
      </c>
      <c r="H96" s="142">
        <v>1902.9833333333333</v>
      </c>
      <c r="I96" s="142">
        <v>1965.4833333333333</v>
      </c>
      <c r="J96" s="142">
        <v>1978.5166666666667</v>
      </c>
      <c r="K96" s="142">
        <v>1996.7333333333333</v>
      </c>
      <c r="L96" s="137">
        <v>1960.3</v>
      </c>
      <c r="M96" s="137">
        <v>1929.05</v>
      </c>
      <c r="N96" s="159">
        <v>20854500</v>
      </c>
      <c r="O96" s="160">
        <v>-3.168965036913219E-2</v>
      </c>
    </row>
    <row r="97" spans="1:15" ht="15">
      <c r="A97" s="136">
        <v>88</v>
      </c>
      <c r="B97" s="120" t="s">
        <v>2287</v>
      </c>
      <c r="C97" s="136" t="s">
        <v>79</v>
      </c>
      <c r="D97" s="141">
        <v>3758.4</v>
      </c>
      <c r="E97" s="141">
        <v>3756.2999999999997</v>
      </c>
      <c r="F97" s="142">
        <v>3743.0999999999995</v>
      </c>
      <c r="G97" s="142">
        <v>3727.7999999999997</v>
      </c>
      <c r="H97" s="142">
        <v>3714.5999999999995</v>
      </c>
      <c r="I97" s="142">
        <v>3771.5999999999995</v>
      </c>
      <c r="J97" s="142">
        <v>3784.7999999999993</v>
      </c>
      <c r="K97" s="142">
        <v>3800.0999999999995</v>
      </c>
      <c r="L97" s="137">
        <v>3769.5</v>
      </c>
      <c r="M97" s="137">
        <v>3741</v>
      </c>
      <c r="N97" s="159">
        <v>1682800</v>
      </c>
      <c r="O97" s="160">
        <v>-1.8979833926453143E-3</v>
      </c>
    </row>
    <row r="98" spans="1:15" ht="15">
      <c r="A98" s="136">
        <v>89</v>
      </c>
      <c r="B98" s="120" t="s">
        <v>2296</v>
      </c>
      <c r="C98" s="136" t="s">
        <v>80</v>
      </c>
      <c r="D98" s="141">
        <v>444.2</v>
      </c>
      <c r="E98" s="141">
        <v>440.75</v>
      </c>
      <c r="F98" s="142">
        <v>435.5</v>
      </c>
      <c r="G98" s="142">
        <v>426.8</v>
      </c>
      <c r="H98" s="142">
        <v>421.55</v>
      </c>
      <c r="I98" s="142">
        <v>449.45</v>
      </c>
      <c r="J98" s="142">
        <v>454.7</v>
      </c>
      <c r="K98" s="142">
        <v>463.4</v>
      </c>
      <c r="L98" s="137">
        <v>446</v>
      </c>
      <c r="M98" s="137">
        <v>432.05</v>
      </c>
      <c r="N98" s="159">
        <v>4122000</v>
      </c>
      <c r="O98" s="160">
        <v>2.1181716833890748E-2</v>
      </c>
    </row>
    <row r="99" spans="1:15" ht="15">
      <c r="A99" s="136">
        <v>90</v>
      </c>
      <c r="B99" s="120" t="s">
        <v>2297</v>
      </c>
      <c r="C99" s="136" t="s">
        <v>81</v>
      </c>
      <c r="D99" s="141">
        <v>237.3</v>
      </c>
      <c r="E99" s="141">
        <v>236.83333333333334</v>
      </c>
      <c r="F99" s="142">
        <v>233.9666666666667</v>
      </c>
      <c r="G99" s="142">
        <v>230.63333333333335</v>
      </c>
      <c r="H99" s="142">
        <v>227.76666666666671</v>
      </c>
      <c r="I99" s="142">
        <v>240.16666666666669</v>
      </c>
      <c r="J99" s="142">
        <v>243.0333333333333</v>
      </c>
      <c r="K99" s="142">
        <v>246.36666666666667</v>
      </c>
      <c r="L99" s="137">
        <v>239.7</v>
      </c>
      <c r="M99" s="137">
        <v>233.5</v>
      </c>
      <c r="N99" s="159">
        <v>47673500</v>
      </c>
      <c r="O99" s="160">
        <v>1.2496324610408703E-3</v>
      </c>
    </row>
    <row r="100" spans="1:15" ht="15">
      <c r="A100" s="136">
        <v>91</v>
      </c>
      <c r="B100" s="120" t="s">
        <v>2292</v>
      </c>
      <c r="C100" s="136" t="s">
        <v>82</v>
      </c>
      <c r="D100" s="141">
        <v>306.3</v>
      </c>
      <c r="E100" s="141">
        <v>306.53333333333336</v>
      </c>
      <c r="F100" s="142">
        <v>303.11666666666673</v>
      </c>
      <c r="G100" s="142">
        <v>299.93333333333339</v>
      </c>
      <c r="H100" s="142">
        <v>296.51666666666677</v>
      </c>
      <c r="I100" s="142">
        <v>309.7166666666667</v>
      </c>
      <c r="J100" s="142">
        <v>313.13333333333333</v>
      </c>
      <c r="K100" s="142">
        <v>316.31666666666666</v>
      </c>
      <c r="L100" s="137">
        <v>309.95</v>
      </c>
      <c r="M100" s="137">
        <v>303.35000000000002</v>
      </c>
      <c r="N100" s="159">
        <v>31689000</v>
      </c>
      <c r="O100" s="160">
        <v>8.1675602545472764E-3</v>
      </c>
    </row>
    <row r="101" spans="1:15" ht="15">
      <c r="A101" s="136">
        <v>92</v>
      </c>
      <c r="B101" s="120" t="s">
        <v>2288</v>
      </c>
      <c r="C101" s="136" t="s">
        <v>83</v>
      </c>
      <c r="D101" s="141">
        <v>1510.65</v>
      </c>
      <c r="E101" s="141">
        <v>1501.4166666666667</v>
      </c>
      <c r="F101" s="142">
        <v>1488.7833333333335</v>
      </c>
      <c r="G101" s="142">
        <v>1466.9166666666667</v>
      </c>
      <c r="H101" s="142">
        <v>1454.2833333333335</v>
      </c>
      <c r="I101" s="142">
        <v>1523.2833333333335</v>
      </c>
      <c r="J101" s="142">
        <v>1535.9166666666667</v>
      </c>
      <c r="K101" s="142">
        <v>1557.7833333333335</v>
      </c>
      <c r="L101" s="137">
        <v>1514.05</v>
      </c>
      <c r="M101" s="137">
        <v>1479.55</v>
      </c>
      <c r="N101" s="159">
        <v>9471000</v>
      </c>
      <c r="O101" s="160">
        <v>5.2219321148825066E-3</v>
      </c>
    </row>
    <row r="102" spans="1:15" ht="15">
      <c r="A102" s="136">
        <v>93</v>
      </c>
      <c r="B102" s="120" t="s">
        <v>2297</v>
      </c>
      <c r="C102" s="136" t="s">
        <v>84</v>
      </c>
      <c r="D102" s="141">
        <v>328.25</v>
      </c>
      <c r="E102" s="141">
        <v>329.7166666666667</v>
      </c>
      <c r="F102" s="142">
        <v>325.23333333333341</v>
      </c>
      <c r="G102" s="142">
        <v>322.2166666666667</v>
      </c>
      <c r="H102" s="142">
        <v>317.73333333333341</v>
      </c>
      <c r="I102" s="142">
        <v>332.73333333333341</v>
      </c>
      <c r="J102" s="142">
        <v>337.21666666666675</v>
      </c>
      <c r="K102" s="142">
        <v>340.23333333333341</v>
      </c>
      <c r="L102" s="137">
        <v>334.2</v>
      </c>
      <c r="M102" s="137">
        <v>326.7</v>
      </c>
      <c r="N102" s="159">
        <v>11680000</v>
      </c>
      <c r="O102" s="160">
        <v>-2.3803155924043862E-2</v>
      </c>
    </row>
    <row r="103" spans="1:15" ht="15">
      <c r="A103" s="136">
        <v>94</v>
      </c>
      <c r="B103" s="120" t="s">
        <v>2289</v>
      </c>
      <c r="C103" s="136" t="s">
        <v>86</v>
      </c>
      <c r="D103" s="141">
        <v>1306.8</v>
      </c>
      <c r="E103" s="141">
        <v>1315</v>
      </c>
      <c r="F103" s="142">
        <v>1293.8</v>
      </c>
      <c r="G103" s="142">
        <v>1280.8</v>
      </c>
      <c r="H103" s="142">
        <v>1259.5999999999999</v>
      </c>
      <c r="I103" s="142">
        <v>1328</v>
      </c>
      <c r="J103" s="142">
        <v>1349.1999999999998</v>
      </c>
      <c r="K103" s="142">
        <v>1362.2</v>
      </c>
      <c r="L103" s="137">
        <v>1336.2</v>
      </c>
      <c r="M103" s="137">
        <v>1302</v>
      </c>
      <c r="N103" s="159">
        <v>13528000</v>
      </c>
      <c r="O103" s="160">
        <v>0.14102564102564102</v>
      </c>
    </row>
    <row r="104" spans="1:15" ht="15">
      <c r="A104" s="136">
        <v>95</v>
      </c>
      <c r="B104" s="120" t="s">
        <v>2286</v>
      </c>
      <c r="C104" s="136" t="s">
        <v>87</v>
      </c>
      <c r="D104" s="141">
        <v>286.14999999999998</v>
      </c>
      <c r="E104" s="141">
        <v>287.08333333333331</v>
      </c>
      <c r="F104" s="142">
        <v>283.16666666666663</v>
      </c>
      <c r="G104" s="142">
        <v>280.18333333333334</v>
      </c>
      <c r="H104" s="142">
        <v>276.26666666666665</v>
      </c>
      <c r="I104" s="142">
        <v>290.06666666666661</v>
      </c>
      <c r="J104" s="142">
        <v>293.98333333333323</v>
      </c>
      <c r="K104" s="142">
        <v>296.96666666666658</v>
      </c>
      <c r="L104" s="137">
        <v>291</v>
      </c>
      <c r="M104" s="137">
        <v>284.10000000000002</v>
      </c>
      <c r="N104" s="159">
        <v>81138750</v>
      </c>
      <c r="O104" s="160">
        <v>-8.9681580008061264E-3</v>
      </c>
    </row>
    <row r="105" spans="1:15" ht="15">
      <c r="A105" s="136">
        <v>96</v>
      </c>
      <c r="B105" s="49" t="s">
        <v>2283</v>
      </c>
      <c r="C105" s="136" t="s">
        <v>2235</v>
      </c>
      <c r="D105" s="141">
        <v>429.65</v>
      </c>
      <c r="E105" s="141">
        <v>431.25</v>
      </c>
      <c r="F105" s="142">
        <v>424.75</v>
      </c>
      <c r="G105" s="142">
        <v>419.85</v>
      </c>
      <c r="H105" s="142">
        <v>413.35</v>
      </c>
      <c r="I105" s="142">
        <v>436.15</v>
      </c>
      <c r="J105" s="142">
        <v>442.65</v>
      </c>
      <c r="K105" s="142">
        <v>447.54999999999995</v>
      </c>
      <c r="L105" s="137">
        <v>437.75</v>
      </c>
      <c r="M105" s="137">
        <v>426.35</v>
      </c>
      <c r="N105" s="159">
        <v>4923100</v>
      </c>
      <c r="O105" s="160">
        <v>2.1580793094146209E-2</v>
      </c>
    </row>
    <row r="106" spans="1:15" ht="15">
      <c r="A106" s="136">
        <v>97</v>
      </c>
      <c r="B106" s="120" t="s">
        <v>2286</v>
      </c>
      <c r="C106" s="136" t="s">
        <v>88</v>
      </c>
      <c r="D106" s="141">
        <v>66.400000000000006</v>
      </c>
      <c r="E106" s="141">
        <v>66.833333333333329</v>
      </c>
      <c r="F106" s="142">
        <v>65.416666666666657</v>
      </c>
      <c r="G106" s="142">
        <v>64.433333333333323</v>
      </c>
      <c r="H106" s="142">
        <v>63.016666666666652</v>
      </c>
      <c r="I106" s="142">
        <v>67.816666666666663</v>
      </c>
      <c r="J106" s="142">
        <v>69.23333333333332</v>
      </c>
      <c r="K106" s="142">
        <v>70.216666666666669</v>
      </c>
      <c r="L106" s="137">
        <v>68.25</v>
      </c>
      <c r="M106" s="137">
        <v>65.849999999999994</v>
      </c>
      <c r="N106" s="159">
        <v>51750000</v>
      </c>
      <c r="O106" s="160">
        <v>-1.9886363636363636E-2</v>
      </c>
    </row>
    <row r="107" spans="1:15" ht="15">
      <c r="A107" s="136">
        <v>98</v>
      </c>
      <c r="B107" s="120" t="s">
        <v>2290</v>
      </c>
      <c r="C107" s="136" t="s">
        <v>89</v>
      </c>
      <c r="D107" s="141">
        <v>69.400000000000006</v>
      </c>
      <c r="E107" s="141">
        <v>69.716666666666669</v>
      </c>
      <c r="F107" s="142">
        <v>67.933333333333337</v>
      </c>
      <c r="G107" s="142">
        <v>66.466666666666669</v>
      </c>
      <c r="H107" s="142">
        <v>64.683333333333337</v>
      </c>
      <c r="I107" s="142">
        <v>71.183333333333337</v>
      </c>
      <c r="J107" s="142">
        <v>72.966666666666669</v>
      </c>
      <c r="K107" s="142">
        <v>74.433333333333337</v>
      </c>
      <c r="L107" s="137">
        <v>71.5</v>
      </c>
      <c r="M107" s="137">
        <v>68.25</v>
      </c>
      <c r="N107" s="159">
        <v>135919000</v>
      </c>
      <c r="O107" s="160">
        <v>3.2709286246144026E-2</v>
      </c>
    </row>
    <row r="108" spans="1:15" ht="15">
      <c r="A108" s="136">
        <v>99</v>
      </c>
      <c r="B108" s="120" t="s">
        <v>2289</v>
      </c>
      <c r="C108" s="136" t="s">
        <v>90</v>
      </c>
      <c r="D108" s="141">
        <v>59</v>
      </c>
      <c r="E108" s="141">
        <v>58.449999999999996</v>
      </c>
      <c r="F108" s="142">
        <v>56.599999999999994</v>
      </c>
      <c r="G108" s="142">
        <v>54.199999999999996</v>
      </c>
      <c r="H108" s="142">
        <v>52.349999999999994</v>
      </c>
      <c r="I108" s="142">
        <v>60.849999999999994</v>
      </c>
      <c r="J108" s="142">
        <v>62.7</v>
      </c>
      <c r="K108" s="142">
        <v>65.099999999999994</v>
      </c>
      <c r="L108" s="137">
        <v>60.3</v>
      </c>
      <c r="M108" s="137">
        <v>56.05</v>
      </c>
      <c r="N108" s="159">
        <v>151100400</v>
      </c>
      <c r="O108" s="160">
        <v>-1.6665234945451423E-2</v>
      </c>
    </row>
    <row r="109" spans="1:15" ht="15">
      <c r="A109" s="136">
        <v>100</v>
      </c>
      <c r="B109" s="120" t="s">
        <v>2286</v>
      </c>
      <c r="C109" s="136" t="s">
        <v>1026</v>
      </c>
      <c r="D109" s="141">
        <v>48.75</v>
      </c>
      <c r="E109" s="141">
        <v>48.54999999999999</v>
      </c>
      <c r="F109" s="142">
        <v>48.249999999999979</v>
      </c>
      <c r="G109" s="142">
        <v>47.749999999999986</v>
      </c>
      <c r="H109" s="142">
        <v>47.449999999999974</v>
      </c>
      <c r="I109" s="142">
        <v>49.049999999999983</v>
      </c>
      <c r="J109" s="142">
        <v>49.349999999999994</v>
      </c>
      <c r="K109" s="142">
        <v>49.849999999999987</v>
      </c>
      <c r="L109" s="137">
        <v>48.85</v>
      </c>
      <c r="M109" s="137">
        <v>48.05</v>
      </c>
      <c r="N109" s="159">
        <v>189313000</v>
      </c>
      <c r="O109" s="160">
        <v>1.5251864921246963E-2</v>
      </c>
    </row>
    <row r="110" spans="1:15" ht="15">
      <c r="A110" s="136">
        <v>101</v>
      </c>
      <c r="B110" s="120" t="s">
        <v>2289</v>
      </c>
      <c r="C110" s="136" t="s">
        <v>91</v>
      </c>
      <c r="D110" s="141">
        <v>20.05</v>
      </c>
      <c r="E110" s="141">
        <v>20.033333333333335</v>
      </c>
      <c r="F110" s="142">
        <v>19.916666666666671</v>
      </c>
      <c r="G110" s="142">
        <v>19.783333333333335</v>
      </c>
      <c r="H110" s="142">
        <v>19.666666666666671</v>
      </c>
      <c r="I110" s="142">
        <v>20.166666666666671</v>
      </c>
      <c r="J110" s="142">
        <v>20.283333333333339</v>
      </c>
      <c r="K110" s="142">
        <v>20.416666666666671</v>
      </c>
      <c r="L110" s="137">
        <v>20.149999999999999</v>
      </c>
      <c r="M110" s="137">
        <v>19.899999999999999</v>
      </c>
      <c r="N110" s="159">
        <v>70928000</v>
      </c>
      <c r="O110" s="160">
        <v>2.4875621890547263E-3</v>
      </c>
    </row>
    <row r="111" spans="1:15" ht="15">
      <c r="A111" s="136">
        <v>102</v>
      </c>
      <c r="B111" s="120" t="s">
        <v>2292</v>
      </c>
      <c r="C111" s="136" t="s">
        <v>92</v>
      </c>
      <c r="D111" s="141">
        <v>289.89999999999998</v>
      </c>
      <c r="E111" s="141">
        <v>290.78333333333336</v>
      </c>
      <c r="F111" s="142">
        <v>287.7166666666667</v>
      </c>
      <c r="G111" s="142">
        <v>285.53333333333336</v>
      </c>
      <c r="H111" s="142">
        <v>282.4666666666667</v>
      </c>
      <c r="I111" s="142">
        <v>292.9666666666667</v>
      </c>
      <c r="J111" s="142">
        <v>296.03333333333342</v>
      </c>
      <c r="K111" s="142">
        <v>298.2166666666667</v>
      </c>
      <c r="L111" s="137">
        <v>293.85000000000002</v>
      </c>
      <c r="M111" s="137">
        <v>288.60000000000002</v>
      </c>
      <c r="N111" s="159">
        <v>5326750</v>
      </c>
      <c r="O111" s="160">
        <v>8.8813940415964021E-2</v>
      </c>
    </row>
    <row r="112" spans="1:15" ht="15">
      <c r="A112" s="136">
        <v>103</v>
      </c>
      <c r="B112" s="120" t="s">
        <v>2282</v>
      </c>
      <c r="C112" s="136" t="s">
        <v>93</v>
      </c>
      <c r="D112" s="141">
        <v>148.19999999999999</v>
      </c>
      <c r="E112" s="141">
        <v>148.18333333333331</v>
      </c>
      <c r="F112" s="142">
        <v>146.36666666666662</v>
      </c>
      <c r="G112" s="142">
        <v>144.5333333333333</v>
      </c>
      <c r="H112" s="142">
        <v>142.71666666666661</v>
      </c>
      <c r="I112" s="142">
        <v>150.01666666666662</v>
      </c>
      <c r="J112" s="142">
        <v>151.83333333333329</v>
      </c>
      <c r="K112" s="142">
        <v>153.66666666666663</v>
      </c>
      <c r="L112" s="137">
        <v>150</v>
      </c>
      <c r="M112" s="137">
        <v>146.35</v>
      </c>
      <c r="N112" s="159">
        <v>25823000</v>
      </c>
      <c r="O112" s="160">
        <v>9.3023255813953487E-3</v>
      </c>
    </row>
    <row r="113" spans="1:15" ht="15">
      <c r="A113" s="136">
        <v>104</v>
      </c>
      <c r="B113" s="120" t="s">
        <v>2286</v>
      </c>
      <c r="C113" s="136" t="s">
        <v>1043</v>
      </c>
      <c r="D113" s="141">
        <v>322.75</v>
      </c>
      <c r="E113" s="141">
        <v>320.45</v>
      </c>
      <c r="F113" s="142">
        <v>316.54999999999995</v>
      </c>
      <c r="G113" s="142">
        <v>310.34999999999997</v>
      </c>
      <c r="H113" s="142">
        <v>306.44999999999993</v>
      </c>
      <c r="I113" s="142">
        <v>326.64999999999998</v>
      </c>
      <c r="J113" s="142">
        <v>330.54999999999995</v>
      </c>
      <c r="K113" s="142">
        <v>336.75</v>
      </c>
      <c r="L113" s="137">
        <v>324.35000000000002</v>
      </c>
      <c r="M113" s="137">
        <v>314.25</v>
      </c>
      <c r="N113" s="159">
        <v>3004000</v>
      </c>
      <c r="O113" s="160">
        <v>-2.2135416666666668E-2</v>
      </c>
    </row>
    <row r="114" spans="1:15" ht="15">
      <c r="A114" s="136">
        <v>105</v>
      </c>
      <c r="B114" s="120" t="s">
        <v>2283</v>
      </c>
      <c r="C114" s="136" t="s">
        <v>1049</v>
      </c>
      <c r="D114" s="141">
        <v>1393.85</v>
      </c>
      <c r="E114" s="141">
        <v>1399.5833333333333</v>
      </c>
      <c r="F114" s="142">
        <v>1359.3666666666666</v>
      </c>
      <c r="G114" s="142">
        <v>1324.8833333333332</v>
      </c>
      <c r="H114" s="142">
        <v>1284.6666666666665</v>
      </c>
      <c r="I114" s="142">
        <v>1434.0666666666666</v>
      </c>
      <c r="J114" s="142">
        <v>1474.2833333333333</v>
      </c>
      <c r="K114" s="142">
        <v>1508.7666666666667</v>
      </c>
      <c r="L114" s="137">
        <v>1439.8</v>
      </c>
      <c r="M114" s="137">
        <v>1365.1</v>
      </c>
      <c r="N114" s="159">
        <v>3547200</v>
      </c>
      <c r="O114" s="160">
        <v>0.14707023670935196</v>
      </c>
    </row>
    <row r="115" spans="1:15" ht="15">
      <c r="A115" s="136">
        <v>106</v>
      </c>
      <c r="B115" s="120" t="s">
        <v>2286</v>
      </c>
      <c r="C115" s="136" t="s">
        <v>94</v>
      </c>
      <c r="D115" s="141">
        <v>1895.4</v>
      </c>
      <c r="E115" s="141">
        <v>1888.1666666666667</v>
      </c>
      <c r="F115" s="142">
        <v>1874.4833333333336</v>
      </c>
      <c r="G115" s="142">
        <v>1853.5666666666668</v>
      </c>
      <c r="H115" s="142">
        <v>1839.8833333333337</v>
      </c>
      <c r="I115" s="142">
        <v>1909.0833333333335</v>
      </c>
      <c r="J115" s="142">
        <v>1922.7666666666664</v>
      </c>
      <c r="K115" s="142">
        <v>1943.6833333333334</v>
      </c>
      <c r="L115" s="137">
        <v>1901.85</v>
      </c>
      <c r="M115" s="137">
        <v>1867.25</v>
      </c>
      <c r="N115" s="159">
        <v>6528900</v>
      </c>
      <c r="O115" s="160">
        <v>6.5676888210536057E-3</v>
      </c>
    </row>
    <row r="116" spans="1:15" ht="15">
      <c r="A116" s="136">
        <v>107</v>
      </c>
      <c r="B116" s="120" t="s">
        <v>2296</v>
      </c>
      <c r="C116" s="136" t="s">
        <v>1065</v>
      </c>
      <c r="D116" s="141">
        <v>168.4</v>
      </c>
      <c r="E116" s="141">
        <v>168.68333333333334</v>
      </c>
      <c r="F116" s="142">
        <v>167.01666666666668</v>
      </c>
      <c r="G116" s="142">
        <v>165.63333333333335</v>
      </c>
      <c r="H116" s="142">
        <v>163.9666666666667</v>
      </c>
      <c r="I116" s="142">
        <v>170.06666666666666</v>
      </c>
      <c r="J116" s="142">
        <v>171.73333333333329</v>
      </c>
      <c r="K116" s="142">
        <v>173.11666666666665</v>
      </c>
      <c r="L116" s="137">
        <v>170.35</v>
      </c>
      <c r="M116" s="137">
        <v>167.3</v>
      </c>
      <c r="N116" s="159">
        <v>32104000</v>
      </c>
      <c r="O116" s="160">
        <v>-2.4857071836937609E-3</v>
      </c>
    </row>
    <row r="117" spans="1:15" ht="15">
      <c r="A117" s="136">
        <v>108</v>
      </c>
      <c r="B117" s="120" t="s">
        <v>2290</v>
      </c>
      <c r="C117" s="136" t="s">
        <v>191</v>
      </c>
      <c r="D117" s="141">
        <v>314</v>
      </c>
      <c r="E117" s="141">
        <v>316.25</v>
      </c>
      <c r="F117" s="142">
        <v>310.75</v>
      </c>
      <c r="G117" s="142">
        <v>307.5</v>
      </c>
      <c r="H117" s="142">
        <v>302</v>
      </c>
      <c r="I117" s="142">
        <v>319.5</v>
      </c>
      <c r="J117" s="142">
        <v>325</v>
      </c>
      <c r="K117" s="142">
        <v>328.25</v>
      </c>
      <c r="L117" s="137">
        <v>321.75</v>
      </c>
      <c r="M117" s="137">
        <v>313</v>
      </c>
      <c r="N117" s="159">
        <v>7811500</v>
      </c>
      <c r="O117" s="160">
        <v>6.5630797773654923E-2</v>
      </c>
    </row>
    <row r="118" spans="1:15" ht="15">
      <c r="A118" s="136">
        <v>109</v>
      </c>
      <c r="B118" s="120" t="s">
        <v>2296</v>
      </c>
      <c r="C118" s="136" t="s">
        <v>95</v>
      </c>
      <c r="D118" s="141">
        <v>1197.5999999999999</v>
      </c>
      <c r="E118" s="141">
        <v>1195.7166666666665</v>
      </c>
      <c r="F118" s="142">
        <v>1185.633333333333</v>
      </c>
      <c r="G118" s="142">
        <v>1173.6666666666665</v>
      </c>
      <c r="H118" s="142">
        <v>1163.583333333333</v>
      </c>
      <c r="I118" s="142">
        <v>1207.6833333333329</v>
      </c>
      <c r="J118" s="142">
        <v>1217.7666666666664</v>
      </c>
      <c r="K118" s="142">
        <v>1229.7333333333329</v>
      </c>
      <c r="L118" s="137">
        <v>1205.8</v>
      </c>
      <c r="M118" s="137">
        <v>1183.75</v>
      </c>
      <c r="N118" s="159">
        <v>42892200</v>
      </c>
      <c r="O118" s="160">
        <v>7.4977098160806145E-3</v>
      </c>
    </row>
    <row r="119" spans="1:15" ht="15">
      <c r="A119" s="136">
        <v>110</v>
      </c>
      <c r="B119" s="120" t="s">
        <v>2292</v>
      </c>
      <c r="C119" s="136" t="s">
        <v>97</v>
      </c>
      <c r="D119" s="141">
        <v>163.30000000000001</v>
      </c>
      <c r="E119" s="141">
        <v>163.36666666666667</v>
      </c>
      <c r="F119" s="142">
        <v>161.73333333333335</v>
      </c>
      <c r="G119" s="142">
        <v>160.16666666666669</v>
      </c>
      <c r="H119" s="142">
        <v>158.53333333333336</v>
      </c>
      <c r="I119" s="142">
        <v>164.93333333333334</v>
      </c>
      <c r="J119" s="142">
        <v>166.56666666666666</v>
      </c>
      <c r="K119" s="142">
        <v>168.13333333333333</v>
      </c>
      <c r="L119" s="137">
        <v>165</v>
      </c>
      <c r="M119" s="137">
        <v>161.80000000000001</v>
      </c>
      <c r="N119" s="159">
        <v>43329000</v>
      </c>
      <c r="O119" s="160">
        <v>5.4998607630186575E-3</v>
      </c>
    </row>
    <row r="120" spans="1:15" ht="15">
      <c r="A120" s="136">
        <v>111</v>
      </c>
      <c r="B120" s="120" t="s">
        <v>2295</v>
      </c>
      <c r="C120" s="136" t="s">
        <v>98</v>
      </c>
      <c r="D120" s="141">
        <v>283.7</v>
      </c>
      <c r="E120" s="141">
        <v>277.78333333333336</v>
      </c>
      <c r="F120" s="142">
        <v>267.31666666666672</v>
      </c>
      <c r="G120" s="142">
        <v>250.93333333333334</v>
      </c>
      <c r="H120" s="142">
        <v>240.4666666666667</v>
      </c>
      <c r="I120" s="142">
        <v>294.16666666666674</v>
      </c>
      <c r="J120" s="142">
        <v>304.63333333333333</v>
      </c>
      <c r="K120" s="142">
        <v>321.01666666666677</v>
      </c>
      <c r="L120" s="137">
        <v>288.25</v>
      </c>
      <c r="M120" s="137">
        <v>261.39999999999998</v>
      </c>
      <c r="N120" s="159">
        <v>22160000</v>
      </c>
      <c r="O120" s="160">
        <v>0.16846823095175323</v>
      </c>
    </row>
    <row r="121" spans="1:15" ht="15">
      <c r="A121" s="136">
        <v>112</v>
      </c>
      <c r="B121" s="120" t="s">
        <v>2288</v>
      </c>
      <c r="C121" s="136" t="s">
        <v>99</v>
      </c>
      <c r="D121" s="141">
        <v>279.8</v>
      </c>
      <c r="E121" s="141">
        <v>279.75</v>
      </c>
      <c r="F121" s="142">
        <v>277.8</v>
      </c>
      <c r="G121" s="142">
        <v>275.8</v>
      </c>
      <c r="H121" s="142">
        <v>273.85000000000002</v>
      </c>
      <c r="I121" s="142">
        <v>281.75</v>
      </c>
      <c r="J121" s="142">
        <v>283.70000000000005</v>
      </c>
      <c r="K121" s="142">
        <v>285.7</v>
      </c>
      <c r="L121" s="137">
        <v>281.7</v>
      </c>
      <c r="M121" s="137">
        <v>277.75</v>
      </c>
      <c r="N121" s="159">
        <v>85634400</v>
      </c>
      <c r="O121" s="160">
        <v>1.0421091382776882E-2</v>
      </c>
    </row>
    <row r="122" spans="1:15" ht="15">
      <c r="A122" s="136">
        <v>113</v>
      </c>
      <c r="B122" s="120" t="s">
        <v>2283</v>
      </c>
      <c r="C122" s="136" t="s">
        <v>349</v>
      </c>
      <c r="D122" s="141">
        <v>645.75</v>
      </c>
      <c r="E122" s="141">
        <v>640.56666666666661</v>
      </c>
      <c r="F122" s="142">
        <v>626.78333333333319</v>
      </c>
      <c r="G122" s="142">
        <v>607.81666666666661</v>
      </c>
      <c r="H122" s="142">
        <v>594.03333333333319</v>
      </c>
      <c r="I122" s="142">
        <v>659.53333333333319</v>
      </c>
      <c r="J122" s="142">
        <v>673.31666666666649</v>
      </c>
      <c r="K122" s="142">
        <v>692.28333333333319</v>
      </c>
      <c r="L122" s="137">
        <v>654.35</v>
      </c>
      <c r="M122" s="137">
        <v>621.6</v>
      </c>
      <c r="N122" s="159">
        <v>7582800</v>
      </c>
      <c r="O122" s="160">
        <v>6.5059834822181015E-2</v>
      </c>
    </row>
    <row r="123" spans="1:15" ht="15">
      <c r="A123" s="136">
        <v>114</v>
      </c>
      <c r="B123" s="120" t="s">
        <v>2297</v>
      </c>
      <c r="C123" s="136" t="s">
        <v>100</v>
      </c>
      <c r="D123" s="141">
        <v>253.6</v>
      </c>
      <c r="E123" s="141">
        <v>255.56666666666669</v>
      </c>
      <c r="F123" s="142">
        <v>250.58333333333337</v>
      </c>
      <c r="G123" s="142">
        <v>247.56666666666669</v>
      </c>
      <c r="H123" s="142">
        <v>242.58333333333337</v>
      </c>
      <c r="I123" s="142">
        <v>258.58333333333337</v>
      </c>
      <c r="J123" s="142">
        <v>263.56666666666666</v>
      </c>
      <c r="K123" s="142">
        <v>266.58333333333337</v>
      </c>
      <c r="L123" s="137">
        <v>260.55</v>
      </c>
      <c r="M123" s="137">
        <v>252.55</v>
      </c>
      <c r="N123" s="159">
        <v>35590500</v>
      </c>
      <c r="O123" s="160">
        <v>2.7076163885461982E-2</v>
      </c>
    </row>
    <row r="124" spans="1:15" ht="15">
      <c r="A124" s="136">
        <v>115</v>
      </c>
      <c r="B124" s="120" t="s">
        <v>2283</v>
      </c>
      <c r="C124" s="136" t="s">
        <v>101</v>
      </c>
      <c r="D124" s="141">
        <v>117.25</v>
      </c>
      <c r="E124" s="141">
        <v>117.28333333333335</v>
      </c>
      <c r="F124" s="142">
        <v>116.4666666666667</v>
      </c>
      <c r="G124" s="142">
        <v>115.68333333333335</v>
      </c>
      <c r="H124" s="142">
        <v>114.8666666666667</v>
      </c>
      <c r="I124" s="142">
        <v>118.06666666666669</v>
      </c>
      <c r="J124" s="142">
        <v>118.88333333333333</v>
      </c>
      <c r="K124" s="142">
        <v>119.66666666666669</v>
      </c>
      <c r="L124" s="137">
        <v>118.1</v>
      </c>
      <c r="M124" s="137">
        <v>116.5</v>
      </c>
      <c r="N124" s="159">
        <v>36378000</v>
      </c>
      <c r="O124" s="160">
        <v>-5.4133858267716535E-3</v>
      </c>
    </row>
    <row r="125" spans="1:15" ht="15">
      <c r="A125" s="136">
        <v>116</v>
      </c>
      <c r="B125" s="120" t="s">
        <v>2294</v>
      </c>
      <c r="C125" s="136" t="s">
        <v>102</v>
      </c>
      <c r="D125" s="141">
        <v>20.05</v>
      </c>
      <c r="E125" s="141">
        <v>19.883333333333333</v>
      </c>
      <c r="F125" s="142">
        <v>19.316666666666666</v>
      </c>
      <c r="G125" s="142">
        <v>18.583333333333332</v>
      </c>
      <c r="H125" s="142">
        <v>18.016666666666666</v>
      </c>
      <c r="I125" s="142">
        <v>20.616666666666667</v>
      </c>
      <c r="J125" s="142">
        <v>21.18333333333333</v>
      </c>
      <c r="K125" s="142">
        <v>21.916666666666668</v>
      </c>
      <c r="L125" s="137">
        <v>20.45</v>
      </c>
      <c r="M125" s="137">
        <v>19.149999999999999</v>
      </c>
      <c r="N125" s="159">
        <v>225114000</v>
      </c>
      <c r="O125" s="160">
        <v>2.8105590062111802E-2</v>
      </c>
    </row>
    <row r="126" spans="1:15" ht="15">
      <c r="A126" s="136">
        <v>117</v>
      </c>
      <c r="B126" s="120" t="s">
        <v>2297</v>
      </c>
      <c r="C126" s="136" t="s">
        <v>104</v>
      </c>
      <c r="D126" s="141">
        <v>327.39999999999998</v>
      </c>
      <c r="E126" s="141">
        <v>328.8</v>
      </c>
      <c r="F126" s="142">
        <v>324.20000000000005</v>
      </c>
      <c r="G126" s="142">
        <v>321.00000000000006</v>
      </c>
      <c r="H126" s="142">
        <v>316.40000000000009</v>
      </c>
      <c r="I126" s="142">
        <v>332</v>
      </c>
      <c r="J126" s="142">
        <v>336.6</v>
      </c>
      <c r="K126" s="142">
        <v>339.79999999999995</v>
      </c>
      <c r="L126" s="137">
        <v>333.4</v>
      </c>
      <c r="M126" s="137">
        <v>325.60000000000002</v>
      </c>
      <c r="N126" s="159">
        <v>66948000</v>
      </c>
      <c r="O126" s="160">
        <v>1.6489022501594241E-2</v>
      </c>
    </row>
    <row r="127" spans="1:15" ht="15">
      <c r="A127" s="136">
        <v>118</v>
      </c>
      <c r="B127" s="120" t="s">
        <v>2283</v>
      </c>
      <c r="C127" s="136" t="s">
        <v>105</v>
      </c>
      <c r="D127" s="141">
        <v>2558.9499999999998</v>
      </c>
      <c r="E127" s="141">
        <v>2559.7666666666664</v>
      </c>
      <c r="F127" s="142">
        <v>2539.5333333333328</v>
      </c>
      <c r="G127" s="142">
        <v>2520.1166666666663</v>
      </c>
      <c r="H127" s="142">
        <v>2499.8833333333328</v>
      </c>
      <c r="I127" s="142">
        <v>2579.1833333333329</v>
      </c>
      <c r="J127" s="142">
        <v>2599.4166666666665</v>
      </c>
      <c r="K127" s="142">
        <v>2618.833333333333</v>
      </c>
      <c r="L127" s="137">
        <v>2580</v>
      </c>
      <c r="M127" s="137">
        <v>2540.35</v>
      </c>
      <c r="N127" s="159">
        <v>2049250</v>
      </c>
      <c r="O127" s="160">
        <v>2.6935605111500876E-2</v>
      </c>
    </row>
    <row r="128" spans="1:15" ht="15">
      <c r="A128" s="136">
        <v>119</v>
      </c>
      <c r="B128" s="120" t="s">
        <v>2283</v>
      </c>
      <c r="C128" s="136" t="s">
        <v>106</v>
      </c>
      <c r="D128" s="141">
        <v>449.15</v>
      </c>
      <c r="E128" s="141">
        <v>449.84999999999997</v>
      </c>
      <c r="F128" s="142">
        <v>444.49999999999994</v>
      </c>
      <c r="G128" s="142">
        <v>439.84999999999997</v>
      </c>
      <c r="H128" s="142">
        <v>434.49999999999994</v>
      </c>
      <c r="I128" s="142">
        <v>454.49999999999994</v>
      </c>
      <c r="J128" s="142">
        <v>459.84999999999997</v>
      </c>
      <c r="K128" s="142">
        <v>464.49999999999994</v>
      </c>
      <c r="L128" s="137">
        <v>455.2</v>
      </c>
      <c r="M128" s="137">
        <v>445.2</v>
      </c>
      <c r="N128" s="159">
        <v>4664800</v>
      </c>
      <c r="O128" s="160">
        <v>-4.1841004184100415E-3</v>
      </c>
    </row>
    <row r="129" spans="1:15" ht="15">
      <c r="A129" s="136">
        <v>120</v>
      </c>
      <c r="B129" s="120" t="s">
        <v>2283</v>
      </c>
      <c r="C129" s="136" t="s">
        <v>1164</v>
      </c>
      <c r="D129" s="141">
        <v>548.25</v>
      </c>
      <c r="E129" s="141">
        <v>548.80000000000007</v>
      </c>
      <c r="F129" s="142">
        <v>543.05000000000018</v>
      </c>
      <c r="G129" s="142">
        <v>537.85000000000014</v>
      </c>
      <c r="H129" s="142">
        <v>532.10000000000025</v>
      </c>
      <c r="I129" s="142">
        <v>554.00000000000011</v>
      </c>
      <c r="J129" s="142">
        <v>559.74999999999989</v>
      </c>
      <c r="K129" s="142">
        <v>564.95000000000005</v>
      </c>
      <c r="L129" s="137">
        <v>554.54999999999995</v>
      </c>
      <c r="M129" s="137">
        <v>543.6</v>
      </c>
      <c r="N129" s="159">
        <v>1607200</v>
      </c>
      <c r="O129" s="160">
        <v>-2.7118644067796609E-2</v>
      </c>
    </row>
    <row r="130" spans="1:15" ht="15">
      <c r="A130" s="136">
        <v>121</v>
      </c>
      <c r="B130" s="120" t="s">
        <v>2286</v>
      </c>
      <c r="C130" s="136" t="s">
        <v>107</v>
      </c>
      <c r="D130" s="141">
        <v>1214.2</v>
      </c>
      <c r="E130" s="141">
        <v>1209.3</v>
      </c>
      <c r="F130" s="142">
        <v>1199.8999999999999</v>
      </c>
      <c r="G130" s="142">
        <v>1185.5999999999999</v>
      </c>
      <c r="H130" s="142">
        <v>1176.1999999999998</v>
      </c>
      <c r="I130" s="142">
        <v>1223.5999999999999</v>
      </c>
      <c r="J130" s="142">
        <v>1233</v>
      </c>
      <c r="K130" s="142">
        <v>1247.3</v>
      </c>
      <c r="L130" s="137">
        <v>1218.7</v>
      </c>
      <c r="M130" s="137">
        <v>1195</v>
      </c>
      <c r="N130" s="159">
        <v>13500000</v>
      </c>
      <c r="O130" s="160">
        <v>2.9779703423445415E-2</v>
      </c>
    </row>
    <row r="131" spans="1:15" ht="15">
      <c r="A131" s="136">
        <v>122</v>
      </c>
      <c r="B131" s="120" t="s">
        <v>2296</v>
      </c>
      <c r="C131" s="136" t="s">
        <v>203</v>
      </c>
      <c r="D131" s="141">
        <v>259.14999999999998</v>
      </c>
      <c r="E131" s="141">
        <v>256.14999999999998</v>
      </c>
      <c r="F131" s="142">
        <v>252.39999999999998</v>
      </c>
      <c r="G131" s="142">
        <v>245.65</v>
      </c>
      <c r="H131" s="142">
        <v>241.9</v>
      </c>
      <c r="I131" s="142">
        <v>262.89999999999998</v>
      </c>
      <c r="J131" s="142">
        <v>266.64999999999998</v>
      </c>
      <c r="K131" s="142">
        <v>273.39999999999992</v>
      </c>
      <c r="L131" s="137">
        <v>259.89999999999998</v>
      </c>
      <c r="M131" s="137">
        <v>249.4</v>
      </c>
      <c r="N131" s="159">
        <v>9535500</v>
      </c>
      <c r="O131" s="160">
        <v>0.15792349726775956</v>
      </c>
    </row>
    <row r="132" spans="1:15" ht="15">
      <c r="A132" s="136">
        <v>123</v>
      </c>
      <c r="B132" s="120" t="s">
        <v>2283</v>
      </c>
      <c r="C132" s="136" t="s">
        <v>229</v>
      </c>
      <c r="D132" s="141">
        <v>538.29999999999995</v>
      </c>
      <c r="E132" s="141">
        <v>536.73333333333335</v>
      </c>
      <c r="F132" s="142">
        <v>532.86666666666667</v>
      </c>
      <c r="G132" s="142">
        <v>527.43333333333328</v>
      </c>
      <c r="H132" s="142">
        <v>523.56666666666661</v>
      </c>
      <c r="I132" s="142">
        <v>542.16666666666674</v>
      </c>
      <c r="J132" s="142">
        <v>546.03333333333353</v>
      </c>
      <c r="K132" s="142">
        <v>551.46666666666681</v>
      </c>
      <c r="L132" s="137">
        <v>540.6</v>
      </c>
      <c r="M132" s="137">
        <v>531.29999999999995</v>
      </c>
      <c r="N132" s="159">
        <v>2278500</v>
      </c>
      <c r="O132" s="160">
        <v>1.9463087248322148E-2</v>
      </c>
    </row>
    <row r="133" spans="1:15" ht="15">
      <c r="A133" s="136">
        <v>124</v>
      </c>
      <c r="B133" s="120" t="s">
        <v>2286</v>
      </c>
      <c r="C133" s="136" t="s">
        <v>108</v>
      </c>
      <c r="D133" s="141">
        <v>122.95</v>
      </c>
      <c r="E133" s="141">
        <v>122.83333333333333</v>
      </c>
      <c r="F133" s="142">
        <v>121.66666666666666</v>
      </c>
      <c r="G133" s="142">
        <v>120.38333333333333</v>
      </c>
      <c r="H133" s="142">
        <v>119.21666666666665</v>
      </c>
      <c r="I133" s="142">
        <v>124.11666666666666</v>
      </c>
      <c r="J133" s="142">
        <v>125.28333333333332</v>
      </c>
      <c r="K133" s="142">
        <v>126.56666666666666</v>
      </c>
      <c r="L133" s="137">
        <v>124</v>
      </c>
      <c r="M133" s="137">
        <v>121.55</v>
      </c>
      <c r="N133" s="159">
        <v>24594300</v>
      </c>
      <c r="O133" s="160">
        <v>-9.3369478089591201E-3</v>
      </c>
    </row>
    <row r="134" spans="1:15" ht="15">
      <c r="A134" s="136">
        <v>125</v>
      </c>
      <c r="B134" s="120" t="s">
        <v>2289</v>
      </c>
      <c r="C134" s="136" t="s">
        <v>109</v>
      </c>
      <c r="D134" s="141">
        <v>174.05</v>
      </c>
      <c r="E134" s="141">
        <v>173.25</v>
      </c>
      <c r="F134" s="142">
        <v>171.3</v>
      </c>
      <c r="G134" s="142">
        <v>168.55</v>
      </c>
      <c r="H134" s="142">
        <v>166.60000000000002</v>
      </c>
      <c r="I134" s="142">
        <v>176</v>
      </c>
      <c r="J134" s="142">
        <v>177.95</v>
      </c>
      <c r="K134" s="142">
        <v>180.7</v>
      </c>
      <c r="L134" s="137">
        <v>175.2</v>
      </c>
      <c r="M134" s="137">
        <v>170.5</v>
      </c>
      <c r="N134" s="159">
        <v>34902000</v>
      </c>
      <c r="O134" s="160">
        <v>-1.1218765935747067E-2</v>
      </c>
    </row>
    <row r="135" spans="1:15" ht="15">
      <c r="A135" s="136">
        <v>126</v>
      </c>
      <c r="B135" s="120" t="s">
        <v>2289</v>
      </c>
      <c r="C135" s="136" t="s">
        <v>110</v>
      </c>
      <c r="D135" s="141">
        <v>551.04999999999995</v>
      </c>
      <c r="E135" s="141">
        <v>550.69999999999993</v>
      </c>
      <c r="F135" s="142">
        <v>547.84999999999991</v>
      </c>
      <c r="G135" s="142">
        <v>544.65</v>
      </c>
      <c r="H135" s="142">
        <v>541.79999999999995</v>
      </c>
      <c r="I135" s="142">
        <v>553.89999999999986</v>
      </c>
      <c r="J135" s="142">
        <v>556.75</v>
      </c>
      <c r="K135" s="142">
        <v>559.94999999999982</v>
      </c>
      <c r="L135" s="137">
        <v>553.54999999999995</v>
      </c>
      <c r="M135" s="137">
        <v>547.5</v>
      </c>
      <c r="N135" s="159">
        <v>12774300</v>
      </c>
      <c r="O135" s="160">
        <v>1.4678899082568808E-2</v>
      </c>
    </row>
    <row r="136" spans="1:15" ht="15">
      <c r="A136" s="136">
        <v>127</v>
      </c>
      <c r="B136" s="120" t="s">
        <v>2291</v>
      </c>
      <c r="C136" s="136" t="s">
        <v>111</v>
      </c>
      <c r="D136" s="141">
        <v>1409.25</v>
      </c>
      <c r="E136" s="141">
        <v>1401.5666666666666</v>
      </c>
      <c r="F136" s="142">
        <v>1390.6333333333332</v>
      </c>
      <c r="G136" s="142">
        <v>1372.0166666666667</v>
      </c>
      <c r="H136" s="142">
        <v>1361.0833333333333</v>
      </c>
      <c r="I136" s="142">
        <v>1420.1833333333332</v>
      </c>
      <c r="J136" s="142">
        <v>1431.1166666666666</v>
      </c>
      <c r="K136" s="142">
        <v>1449.7333333333331</v>
      </c>
      <c r="L136" s="137">
        <v>1412.5</v>
      </c>
      <c r="M136" s="137">
        <v>1382.95</v>
      </c>
      <c r="N136" s="159">
        <v>13233750</v>
      </c>
      <c r="O136" s="160">
        <v>3.6402934986633296E-3</v>
      </c>
    </row>
    <row r="137" spans="1:15" ht="15">
      <c r="A137" s="136">
        <v>128</v>
      </c>
      <c r="B137" s="120" t="s">
        <v>2285</v>
      </c>
      <c r="C137" s="136" t="s">
        <v>112</v>
      </c>
      <c r="D137" s="141">
        <v>817.4</v>
      </c>
      <c r="E137" s="141">
        <v>815.95000000000016</v>
      </c>
      <c r="F137" s="142">
        <v>808.40000000000032</v>
      </c>
      <c r="G137" s="142">
        <v>799.4000000000002</v>
      </c>
      <c r="H137" s="142">
        <v>791.85000000000036</v>
      </c>
      <c r="I137" s="142">
        <v>824.95000000000027</v>
      </c>
      <c r="J137" s="142">
        <v>832.50000000000023</v>
      </c>
      <c r="K137" s="142">
        <v>841.50000000000023</v>
      </c>
      <c r="L137" s="137">
        <v>823.5</v>
      </c>
      <c r="M137" s="137">
        <v>806.95</v>
      </c>
      <c r="N137" s="159">
        <v>13521500</v>
      </c>
      <c r="O137" s="160">
        <v>-1.9328401508558166E-2</v>
      </c>
    </row>
    <row r="138" spans="1:15" ht="15">
      <c r="A138" s="136">
        <v>129</v>
      </c>
      <c r="B138" s="120" t="s">
        <v>2287</v>
      </c>
      <c r="C138" s="136" t="s">
        <v>113</v>
      </c>
      <c r="D138" s="141">
        <v>875.95</v>
      </c>
      <c r="E138" s="141">
        <v>873.66666666666663</v>
      </c>
      <c r="F138" s="142">
        <v>867.93333333333328</v>
      </c>
      <c r="G138" s="142">
        <v>859.91666666666663</v>
      </c>
      <c r="H138" s="142">
        <v>854.18333333333328</v>
      </c>
      <c r="I138" s="142">
        <v>881.68333333333328</v>
      </c>
      <c r="J138" s="142">
        <v>887.41666666666663</v>
      </c>
      <c r="K138" s="142">
        <v>895.43333333333328</v>
      </c>
      <c r="L138" s="137">
        <v>879.4</v>
      </c>
      <c r="M138" s="137">
        <v>865.65</v>
      </c>
      <c r="N138" s="159">
        <v>13891000</v>
      </c>
      <c r="O138" s="160">
        <v>5.2102178160503658E-3</v>
      </c>
    </row>
    <row r="139" spans="1:15" ht="15">
      <c r="A139" s="136">
        <v>130</v>
      </c>
      <c r="B139" s="120" t="s">
        <v>2289</v>
      </c>
      <c r="C139" s="136" t="s">
        <v>114</v>
      </c>
      <c r="D139" s="141">
        <v>529.65</v>
      </c>
      <c r="E139" s="141">
        <v>528.81666666666672</v>
      </c>
      <c r="F139" s="142">
        <v>520.88333333333344</v>
      </c>
      <c r="G139" s="142">
        <v>512.11666666666667</v>
      </c>
      <c r="H139" s="142">
        <v>504.18333333333339</v>
      </c>
      <c r="I139" s="142">
        <v>537.58333333333348</v>
      </c>
      <c r="J139" s="142">
        <v>545.51666666666665</v>
      </c>
      <c r="K139" s="142">
        <v>554.28333333333353</v>
      </c>
      <c r="L139" s="137">
        <v>536.75</v>
      </c>
      <c r="M139" s="137">
        <v>520.04999999999995</v>
      </c>
      <c r="N139" s="159">
        <v>8502500</v>
      </c>
      <c r="O139" s="160">
        <v>-1.0905918278319035E-2</v>
      </c>
    </row>
    <row r="140" spans="1:15" ht="15">
      <c r="A140" s="136">
        <v>131</v>
      </c>
      <c r="B140" s="49" t="s">
        <v>2283</v>
      </c>
      <c r="C140" s="136" t="s">
        <v>1309</v>
      </c>
      <c r="D140" s="141">
        <v>122.4</v>
      </c>
      <c r="E140" s="141">
        <v>122.28333333333335</v>
      </c>
      <c r="F140" s="142">
        <v>120.9666666666667</v>
      </c>
      <c r="G140" s="142">
        <v>119.53333333333335</v>
      </c>
      <c r="H140" s="142">
        <v>118.2166666666667</v>
      </c>
      <c r="I140" s="142">
        <v>123.7166666666667</v>
      </c>
      <c r="J140" s="142">
        <v>125.03333333333333</v>
      </c>
      <c r="K140" s="142">
        <v>126.4666666666667</v>
      </c>
      <c r="L140" s="137">
        <v>123.6</v>
      </c>
      <c r="M140" s="137">
        <v>120.85</v>
      </c>
      <c r="N140" s="159">
        <v>15960000</v>
      </c>
      <c r="O140" s="160">
        <v>3.7608123354644602E-4</v>
      </c>
    </row>
    <row r="141" spans="1:15" ht="15">
      <c r="A141" s="136">
        <v>132</v>
      </c>
      <c r="B141" s="120" t="s">
        <v>2288</v>
      </c>
      <c r="C141" s="136" t="s">
        <v>242</v>
      </c>
      <c r="D141" s="141">
        <v>335.2</v>
      </c>
      <c r="E141" s="141">
        <v>331.88333333333327</v>
      </c>
      <c r="F141" s="142">
        <v>327.36666666666656</v>
      </c>
      <c r="G141" s="142">
        <v>319.5333333333333</v>
      </c>
      <c r="H141" s="142">
        <v>315.01666666666659</v>
      </c>
      <c r="I141" s="142">
        <v>339.71666666666653</v>
      </c>
      <c r="J141" s="142">
        <v>344.23333333333329</v>
      </c>
      <c r="K141" s="142">
        <v>352.06666666666649</v>
      </c>
      <c r="L141" s="137">
        <v>336.4</v>
      </c>
      <c r="M141" s="137">
        <v>324.05</v>
      </c>
      <c r="N141" s="159">
        <v>7285200</v>
      </c>
      <c r="O141" s="160">
        <v>9.1546552395792749E-2</v>
      </c>
    </row>
    <row r="142" spans="1:15" ht="15">
      <c r="A142" s="136">
        <v>133</v>
      </c>
      <c r="B142" s="120" t="s">
        <v>2287</v>
      </c>
      <c r="C142" s="136" t="s">
        <v>115</v>
      </c>
      <c r="D142" s="141">
        <v>8878.6</v>
      </c>
      <c r="E142" s="141">
        <v>8884.5333333333328</v>
      </c>
      <c r="F142" s="142">
        <v>8805.0666666666657</v>
      </c>
      <c r="G142" s="142">
        <v>8731.5333333333328</v>
      </c>
      <c r="H142" s="142">
        <v>8652.0666666666657</v>
      </c>
      <c r="I142" s="142">
        <v>8958.0666666666657</v>
      </c>
      <c r="J142" s="142">
        <v>9037.5333333333328</v>
      </c>
      <c r="K142" s="142">
        <v>9111.0666666666657</v>
      </c>
      <c r="L142" s="137">
        <v>8964</v>
      </c>
      <c r="M142" s="137">
        <v>8811</v>
      </c>
      <c r="N142" s="159">
        <v>3036150</v>
      </c>
      <c r="O142" s="160">
        <v>1.3316645807259074E-2</v>
      </c>
    </row>
    <row r="143" spans="1:15" ht="15">
      <c r="A143" s="136">
        <v>134</v>
      </c>
      <c r="B143" s="120" t="s">
        <v>2288</v>
      </c>
      <c r="C143" s="136" t="s">
        <v>357</v>
      </c>
      <c r="D143" s="141">
        <v>3636.75</v>
      </c>
      <c r="E143" s="141">
        <v>3608.7000000000003</v>
      </c>
      <c r="F143" s="142">
        <v>3571.4000000000005</v>
      </c>
      <c r="G143" s="142">
        <v>3506.05</v>
      </c>
      <c r="H143" s="142">
        <v>3468.7500000000005</v>
      </c>
      <c r="I143" s="142">
        <v>3674.0500000000006</v>
      </c>
      <c r="J143" s="142">
        <v>3711.3500000000008</v>
      </c>
      <c r="K143" s="142">
        <v>3776.7000000000007</v>
      </c>
      <c r="L143" s="137">
        <v>3646</v>
      </c>
      <c r="M143" s="137">
        <v>3543.35</v>
      </c>
      <c r="N143" s="159">
        <v>2109750</v>
      </c>
      <c r="O143" s="160">
        <v>-7.9934171858469499E-3</v>
      </c>
    </row>
    <row r="144" spans="1:15" ht="15">
      <c r="A144" s="136">
        <v>135</v>
      </c>
      <c r="B144" s="120" t="s">
        <v>2283</v>
      </c>
      <c r="C144" s="136" t="s">
        <v>1342</v>
      </c>
      <c r="D144" s="141">
        <v>782.6</v>
      </c>
      <c r="E144" s="141">
        <v>795.88333333333321</v>
      </c>
      <c r="F144" s="142">
        <v>766.76666666666642</v>
      </c>
      <c r="G144" s="142">
        <v>750.93333333333317</v>
      </c>
      <c r="H144" s="142">
        <v>721.81666666666638</v>
      </c>
      <c r="I144" s="142">
        <v>811.71666666666647</v>
      </c>
      <c r="J144" s="142">
        <v>840.83333333333326</v>
      </c>
      <c r="K144" s="142">
        <v>856.66666666666652</v>
      </c>
      <c r="L144" s="137">
        <v>825</v>
      </c>
      <c r="M144" s="137">
        <v>780.05</v>
      </c>
      <c r="N144" s="159">
        <v>3815500</v>
      </c>
      <c r="O144" s="160">
        <v>-1.3102725366876311E-4</v>
      </c>
    </row>
    <row r="145" spans="1:15" ht="15">
      <c r="A145" s="136">
        <v>136</v>
      </c>
      <c r="B145" s="120" t="s">
        <v>2289</v>
      </c>
      <c r="C145" s="136" t="s">
        <v>361</v>
      </c>
      <c r="D145" s="141">
        <v>517.65</v>
      </c>
      <c r="E145" s="141">
        <v>515.51666666666665</v>
      </c>
      <c r="F145" s="142">
        <v>509.93333333333328</v>
      </c>
      <c r="G145" s="142">
        <v>502.21666666666664</v>
      </c>
      <c r="H145" s="142">
        <v>496.63333333333327</v>
      </c>
      <c r="I145" s="142">
        <v>523.23333333333335</v>
      </c>
      <c r="J145" s="142">
        <v>528.81666666666683</v>
      </c>
      <c r="K145" s="142">
        <v>536.5333333333333</v>
      </c>
      <c r="L145" s="137">
        <v>521.1</v>
      </c>
      <c r="M145" s="137">
        <v>507.8</v>
      </c>
      <c r="N145" s="159">
        <v>2489000</v>
      </c>
      <c r="O145" s="160">
        <v>-1.3476020610384463E-2</v>
      </c>
    </row>
    <row r="146" spans="1:15" ht="15">
      <c r="A146" s="136">
        <v>137</v>
      </c>
      <c r="B146" s="120" t="s">
        <v>2283</v>
      </c>
      <c r="C146" s="136" t="s">
        <v>2152</v>
      </c>
      <c r="D146" s="141">
        <v>896.35</v>
      </c>
      <c r="E146" s="141">
        <v>899.2833333333333</v>
      </c>
      <c r="F146" s="142">
        <v>892.06666666666661</v>
      </c>
      <c r="G146" s="142">
        <v>887.7833333333333</v>
      </c>
      <c r="H146" s="142">
        <v>880.56666666666661</v>
      </c>
      <c r="I146" s="142">
        <v>903.56666666666661</v>
      </c>
      <c r="J146" s="142">
        <v>910.7833333333333</v>
      </c>
      <c r="K146" s="142">
        <v>915.06666666666661</v>
      </c>
      <c r="L146" s="137">
        <v>906.5</v>
      </c>
      <c r="M146" s="137">
        <v>895</v>
      </c>
      <c r="N146" s="159">
        <v>3511200</v>
      </c>
      <c r="O146" s="160">
        <v>2.1113243761996161E-2</v>
      </c>
    </row>
    <row r="147" spans="1:15" ht="15">
      <c r="A147" s="136">
        <v>138</v>
      </c>
      <c r="B147" s="120" t="s">
        <v>2296</v>
      </c>
      <c r="C147" s="136" t="s">
        <v>117</v>
      </c>
      <c r="D147" s="141">
        <v>1083.75</v>
      </c>
      <c r="E147" s="141">
        <v>1073.8500000000001</v>
      </c>
      <c r="F147" s="142">
        <v>1057.9500000000003</v>
      </c>
      <c r="G147" s="142">
        <v>1032.1500000000001</v>
      </c>
      <c r="H147" s="142">
        <v>1016.2500000000002</v>
      </c>
      <c r="I147" s="142">
        <v>1099.6500000000003</v>
      </c>
      <c r="J147" s="142">
        <v>1115.5500000000004</v>
      </c>
      <c r="K147" s="142">
        <v>1141.3500000000004</v>
      </c>
      <c r="L147" s="137">
        <v>1089.75</v>
      </c>
      <c r="M147" s="137">
        <v>1048.05</v>
      </c>
      <c r="N147" s="159">
        <v>3476400</v>
      </c>
      <c r="O147" s="160">
        <v>5.5758017492711372E-2</v>
      </c>
    </row>
    <row r="148" spans="1:15" ht="15">
      <c r="A148" s="136">
        <v>139</v>
      </c>
      <c r="B148" s="120" t="s">
        <v>2287</v>
      </c>
      <c r="C148" s="136" t="s">
        <v>118</v>
      </c>
      <c r="D148" s="141">
        <v>353.35</v>
      </c>
      <c r="E148" s="141">
        <v>354.41666666666669</v>
      </c>
      <c r="F148" s="142">
        <v>350.58333333333337</v>
      </c>
      <c r="G148" s="142">
        <v>347.81666666666666</v>
      </c>
      <c r="H148" s="142">
        <v>343.98333333333335</v>
      </c>
      <c r="I148" s="142">
        <v>357.18333333333339</v>
      </c>
      <c r="J148" s="142">
        <v>361.01666666666677</v>
      </c>
      <c r="K148" s="142">
        <v>363.78333333333342</v>
      </c>
      <c r="L148" s="137">
        <v>358.25</v>
      </c>
      <c r="M148" s="137">
        <v>351.65</v>
      </c>
      <c r="N148" s="159">
        <v>13475200</v>
      </c>
      <c r="O148" s="160">
        <v>3.299398994235251E-2</v>
      </c>
    </row>
    <row r="149" spans="1:15" ht="15">
      <c r="A149" s="136">
        <v>140</v>
      </c>
      <c r="B149" s="120" t="s">
        <v>2287</v>
      </c>
      <c r="C149" s="136" t="s">
        <v>119</v>
      </c>
      <c r="D149" s="141">
        <v>80366.399999999994</v>
      </c>
      <c r="E149" s="141">
        <v>80600.133333333331</v>
      </c>
      <c r="F149" s="142">
        <v>79745.266666666663</v>
      </c>
      <c r="G149" s="142">
        <v>79124.133333333331</v>
      </c>
      <c r="H149" s="142">
        <v>78269.266666666663</v>
      </c>
      <c r="I149" s="142">
        <v>81221.266666666663</v>
      </c>
      <c r="J149" s="142">
        <v>82076.133333333331</v>
      </c>
      <c r="K149" s="142">
        <v>82697.266666666663</v>
      </c>
      <c r="L149" s="137">
        <v>81455</v>
      </c>
      <c r="M149" s="137">
        <v>79979</v>
      </c>
      <c r="N149" s="159">
        <v>36675</v>
      </c>
      <c r="O149" s="160">
        <v>-6.9049553208773351E-3</v>
      </c>
    </row>
    <row r="150" spans="1:15" ht="15">
      <c r="A150" s="136">
        <v>141</v>
      </c>
      <c r="B150" s="120" t="s">
        <v>2283</v>
      </c>
      <c r="C150" s="136" t="s">
        <v>1392</v>
      </c>
      <c r="D150" s="141">
        <v>108.5</v>
      </c>
      <c r="E150" s="141">
        <v>108.25</v>
      </c>
      <c r="F150" s="142">
        <v>107.6</v>
      </c>
      <c r="G150" s="142">
        <v>106.69999999999999</v>
      </c>
      <c r="H150" s="142">
        <v>106.04999999999998</v>
      </c>
      <c r="I150" s="142">
        <v>109.15</v>
      </c>
      <c r="J150" s="142">
        <v>109.80000000000001</v>
      </c>
      <c r="K150" s="142">
        <v>110.70000000000002</v>
      </c>
      <c r="L150" s="137">
        <v>108.9</v>
      </c>
      <c r="M150" s="137">
        <v>107.35</v>
      </c>
      <c r="N150" s="159">
        <v>5526000</v>
      </c>
      <c r="O150" s="160">
        <v>-2.437043054427295E-3</v>
      </c>
    </row>
    <row r="151" spans="1:15" ht="15">
      <c r="A151" s="136">
        <v>142</v>
      </c>
      <c r="B151" s="120" t="s">
        <v>2289</v>
      </c>
      <c r="C151" s="136" t="s">
        <v>1408</v>
      </c>
      <c r="D151" s="141">
        <v>454.2</v>
      </c>
      <c r="E151" s="141">
        <v>454.98333333333335</v>
      </c>
      <c r="F151" s="142">
        <v>449.01666666666671</v>
      </c>
      <c r="G151" s="142">
        <v>443.83333333333337</v>
      </c>
      <c r="H151" s="142">
        <v>437.86666666666673</v>
      </c>
      <c r="I151" s="142">
        <v>460.16666666666669</v>
      </c>
      <c r="J151" s="142">
        <v>466.13333333333338</v>
      </c>
      <c r="K151" s="142">
        <v>471.31666666666666</v>
      </c>
      <c r="L151" s="137">
        <v>460.95</v>
      </c>
      <c r="M151" s="137">
        <v>449.8</v>
      </c>
      <c r="N151" s="159">
        <v>1512000</v>
      </c>
      <c r="O151" s="160">
        <v>1.1033099297893681E-2</v>
      </c>
    </row>
    <row r="152" spans="1:15" ht="15">
      <c r="A152" s="136">
        <v>143</v>
      </c>
      <c r="B152" s="120" t="s">
        <v>2283</v>
      </c>
      <c r="C152" s="136" t="s">
        <v>1425</v>
      </c>
      <c r="D152" s="141">
        <v>81</v>
      </c>
      <c r="E152" s="141">
        <v>81.466666666666669</v>
      </c>
      <c r="F152" s="142">
        <v>80.13333333333334</v>
      </c>
      <c r="G152" s="142">
        <v>79.266666666666666</v>
      </c>
      <c r="H152" s="142">
        <v>77.933333333333337</v>
      </c>
      <c r="I152" s="142">
        <v>82.333333333333343</v>
      </c>
      <c r="J152" s="142">
        <v>83.666666666666657</v>
      </c>
      <c r="K152" s="142">
        <v>84.533333333333346</v>
      </c>
      <c r="L152" s="137">
        <v>82.8</v>
      </c>
      <c r="M152" s="137">
        <v>80.599999999999994</v>
      </c>
      <c r="N152" s="159">
        <v>47064000</v>
      </c>
      <c r="O152" s="160">
        <v>-2.85667107001321E-2</v>
      </c>
    </row>
    <row r="153" spans="1:15" ht="15">
      <c r="A153" s="136">
        <v>144</v>
      </c>
      <c r="B153" s="120" t="s">
        <v>2283</v>
      </c>
      <c r="C153" s="136" t="s">
        <v>377</v>
      </c>
      <c r="D153" s="141">
        <v>105.5</v>
      </c>
      <c r="E153" s="141">
        <v>105.40000000000002</v>
      </c>
      <c r="F153" s="142">
        <v>104.50000000000004</v>
      </c>
      <c r="G153" s="142">
        <v>103.50000000000003</v>
      </c>
      <c r="H153" s="142">
        <v>102.60000000000005</v>
      </c>
      <c r="I153" s="142">
        <v>106.40000000000003</v>
      </c>
      <c r="J153" s="142">
        <v>107.30000000000001</v>
      </c>
      <c r="K153" s="142">
        <v>108.30000000000003</v>
      </c>
      <c r="L153" s="137">
        <v>106.3</v>
      </c>
      <c r="M153" s="137">
        <v>104.4</v>
      </c>
      <c r="N153" s="159">
        <v>18966000</v>
      </c>
      <c r="O153" s="160">
        <v>2.5965595585848749E-2</v>
      </c>
    </row>
    <row r="154" spans="1:15" ht="15">
      <c r="A154" s="136">
        <v>145</v>
      </c>
      <c r="B154" s="120" t="s">
        <v>2295</v>
      </c>
      <c r="C154" s="136" t="s">
        <v>243</v>
      </c>
      <c r="D154" s="141">
        <v>134.55000000000001</v>
      </c>
      <c r="E154" s="141">
        <v>132.58333333333334</v>
      </c>
      <c r="F154" s="142">
        <v>130.06666666666669</v>
      </c>
      <c r="G154" s="142">
        <v>125.58333333333334</v>
      </c>
      <c r="H154" s="142">
        <v>123.06666666666669</v>
      </c>
      <c r="I154" s="142">
        <v>137.06666666666669</v>
      </c>
      <c r="J154" s="142">
        <v>139.58333333333334</v>
      </c>
      <c r="K154" s="142">
        <v>144.06666666666669</v>
      </c>
      <c r="L154" s="137">
        <v>135.1</v>
      </c>
      <c r="M154" s="137">
        <v>128.1</v>
      </c>
      <c r="N154" s="159">
        <v>29368000</v>
      </c>
      <c r="O154" s="160">
        <v>4.3194089229894858E-2</v>
      </c>
    </row>
    <row r="155" spans="1:15" ht="15">
      <c r="A155" s="136">
        <v>146</v>
      </c>
      <c r="B155" s="120" t="s">
        <v>2283</v>
      </c>
      <c r="C155" s="136" t="s">
        <v>1445</v>
      </c>
      <c r="D155" s="141">
        <v>9407.35</v>
      </c>
      <c r="E155" s="141">
        <v>9322.5333333333328</v>
      </c>
      <c r="F155" s="142">
        <v>9200.0666666666657</v>
      </c>
      <c r="G155" s="142">
        <v>8992.7833333333328</v>
      </c>
      <c r="H155" s="142">
        <v>8870.3166666666657</v>
      </c>
      <c r="I155" s="142">
        <v>9529.8166666666657</v>
      </c>
      <c r="J155" s="142">
        <v>9652.2833333333328</v>
      </c>
      <c r="K155" s="142">
        <v>9859.5666666666657</v>
      </c>
      <c r="L155" s="137">
        <v>9445</v>
      </c>
      <c r="M155" s="137">
        <v>9115.25</v>
      </c>
      <c r="N155" s="159">
        <v>293400</v>
      </c>
      <c r="O155" s="160">
        <v>2.0166898470097356E-2</v>
      </c>
    </row>
    <row r="156" spans="1:15" ht="15">
      <c r="A156" s="136">
        <v>147</v>
      </c>
      <c r="B156" s="120" t="s">
        <v>2284</v>
      </c>
      <c r="C156" s="136" t="s">
        <v>120</v>
      </c>
      <c r="D156" s="141">
        <v>28.65</v>
      </c>
      <c r="E156" s="141">
        <v>28.566666666666666</v>
      </c>
      <c r="F156" s="142">
        <v>28.333333333333332</v>
      </c>
      <c r="G156" s="142">
        <v>28.016666666666666</v>
      </c>
      <c r="H156" s="142">
        <v>27.783333333333331</v>
      </c>
      <c r="I156" s="142">
        <v>28.883333333333333</v>
      </c>
      <c r="J156" s="142">
        <v>29.116666666666667</v>
      </c>
      <c r="K156" s="142">
        <v>29.433333333333334</v>
      </c>
      <c r="L156" s="137">
        <v>28.8</v>
      </c>
      <c r="M156" s="137">
        <v>28.25</v>
      </c>
      <c r="N156" s="159">
        <v>30645000</v>
      </c>
      <c r="O156" s="160">
        <v>-2.6362038664323375E-3</v>
      </c>
    </row>
    <row r="157" spans="1:15" ht="15">
      <c r="A157" s="136">
        <v>148</v>
      </c>
      <c r="B157" s="120" t="s">
        <v>2296</v>
      </c>
      <c r="C157" s="136" t="s">
        <v>1463</v>
      </c>
      <c r="D157" s="141">
        <v>1165.8</v>
      </c>
      <c r="E157" s="141">
        <v>1160.3833333333334</v>
      </c>
      <c r="F157" s="142">
        <v>1132.8166666666668</v>
      </c>
      <c r="G157" s="142">
        <v>1099.8333333333335</v>
      </c>
      <c r="H157" s="142">
        <v>1072.2666666666669</v>
      </c>
      <c r="I157" s="142">
        <v>1193.3666666666668</v>
      </c>
      <c r="J157" s="142">
        <v>1220.9333333333334</v>
      </c>
      <c r="K157" s="142">
        <v>1253.9166666666667</v>
      </c>
      <c r="L157" s="137">
        <v>1187.95</v>
      </c>
      <c r="M157" s="137">
        <v>1127.4000000000001</v>
      </c>
      <c r="N157" s="159">
        <v>1784250</v>
      </c>
      <c r="O157" s="160">
        <v>3.3741037536904259E-3</v>
      </c>
    </row>
    <row r="158" spans="1:15" ht="15">
      <c r="A158" s="136">
        <v>149</v>
      </c>
      <c r="B158" s="120" t="s">
        <v>2297</v>
      </c>
      <c r="C158" s="136" t="s">
        <v>121</v>
      </c>
      <c r="D158" s="141">
        <v>125.9</v>
      </c>
      <c r="E158" s="141">
        <v>125.53333333333335</v>
      </c>
      <c r="F158" s="142">
        <v>124.86666666666669</v>
      </c>
      <c r="G158" s="142">
        <v>123.83333333333334</v>
      </c>
      <c r="H158" s="142">
        <v>123.16666666666669</v>
      </c>
      <c r="I158" s="142">
        <v>126.56666666666669</v>
      </c>
      <c r="J158" s="142">
        <v>127.23333333333335</v>
      </c>
      <c r="K158" s="142">
        <v>128.26666666666671</v>
      </c>
      <c r="L158" s="137">
        <v>126.2</v>
      </c>
      <c r="M158" s="137">
        <v>124.5</v>
      </c>
      <c r="N158" s="159">
        <v>25866000</v>
      </c>
      <c r="O158" s="160">
        <v>-4.1580041580041582E-3</v>
      </c>
    </row>
    <row r="159" spans="1:15" ht="15">
      <c r="A159" s="136">
        <v>150</v>
      </c>
      <c r="B159" s="120" t="s">
        <v>2284</v>
      </c>
      <c r="C159" s="136" t="s">
        <v>122</v>
      </c>
      <c r="D159" s="141">
        <v>173.35</v>
      </c>
      <c r="E159" s="141">
        <v>172.6</v>
      </c>
      <c r="F159" s="142">
        <v>171.54999999999998</v>
      </c>
      <c r="G159" s="142">
        <v>169.75</v>
      </c>
      <c r="H159" s="142">
        <v>168.7</v>
      </c>
      <c r="I159" s="142">
        <v>174.39999999999998</v>
      </c>
      <c r="J159" s="142">
        <v>175.45</v>
      </c>
      <c r="K159" s="142">
        <v>177.24999999999997</v>
      </c>
      <c r="L159" s="137">
        <v>173.65</v>
      </c>
      <c r="M159" s="137">
        <v>170.8</v>
      </c>
      <c r="N159" s="159">
        <v>38288000</v>
      </c>
      <c r="O159" s="160">
        <v>-7.8772802653399674E-3</v>
      </c>
    </row>
    <row r="160" spans="1:15" ht="15">
      <c r="A160" s="136">
        <v>151</v>
      </c>
      <c r="B160" s="120" t="s">
        <v>2296</v>
      </c>
      <c r="C160" s="136" t="s">
        <v>123</v>
      </c>
      <c r="D160" s="141">
        <v>4321.55</v>
      </c>
      <c r="E160" s="141">
        <v>4332.2166666666662</v>
      </c>
      <c r="F160" s="142">
        <v>4269.4333333333325</v>
      </c>
      <c r="G160" s="142">
        <v>4217.3166666666666</v>
      </c>
      <c r="H160" s="142">
        <v>4154.5333333333328</v>
      </c>
      <c r="I160" s="142">
        <v>4384.3333333333321</v>
      </c>
      <c r="J160" s="142">
        <v>4447.1166666666668</v>
      </c>
      <c r="K160" s="142">
        <v>4499.2333333333318</v>
      </c>
      <c r="L160" s="137">
        <v>4395</v>
      </c>
      <c r="M160" s="137">
        <v>4280.1000000000004</v>
      </c>
      <c r="N160" s="159">
        <v>102600</v>
      </c>
      <c r="O160" s="160">
        <v>9.9678456591639875E-2</v>
      </c>
    </row>
    <row r="161" spans="1:15" ht="15">
      <c r="A161" s="136">
        <v>152</v>
      </c>
      <c r="B161" s="120" t="s">
        <v>2292</v>
      </c>
      <c r="C161" s="136" t="s">
        <v>207</v>
      </c>
      <c r="D161" s="141">
        <v>232.85</v>
      </c>
      <c r="E161" s="141">
        <v>231.58333333333334</v>
      </c>
      <c r="F161" s="142">
        <v>229.41666666666669</v>
      </c>
      <c r="G161" s="142">
        <v>225.98333333333335</v>
      </c>
      <c r="H161" s="142">
        <v>223.81666666666669</v>
      </c>
      <c r="I161" s="142">
        <v>235.01666666666668</v>
      </c>
      <c r="J161" s="142">
        <v>237.18333333333337</v>
      </c>
      <c r="K161" s="142">
        <v>240.61666666666667</v>
      </c>
      <c r="L161" s="137">
        <v>233.75</v>
      </c>
      <c r="M161" s="137">
        <v>228.15</v>
      </c>
      <c r="N161" s="159">
        <v>2834766</v>
      </c>
      <c r="O161" s="160">
        <v>-4.2479908151549943E-2</v>
      </c>
    </row>
    <row r="162" spans="1:15" ht="15">
      <c r="A162" s="136">
        <v>153</v>
      </c>
      <c r="B162" s="120" t="s">
        <v>2292</v>
      </c>
      <c r="C162" s="136" t="s">
        <v>124</v>
      </c>
      <c r="D162" s="141">
        <v>181.7</v>
      </c>
      <c r="E162" s="141">
        <v>181.41666666666666</v>
      </c>
      <c r="F162" s="142">
        <v>179.88333333333333</v>
      </c>
      <c r="G162" s="142">
        <v>178.06666666666666</v>
      </c>
      <c r="H162" s="142">
        <v>176.53333333333333</v>
      </c>
      <c r="I162" s="142">
        <v>183.23333333333332</v>
      </c>
      <c r="J162" s="142">
        <v>184.76666666666668</v>
      </c>
      <c r="K162" s="142">
        <v>186.58333333333331</v>
      </c>
      <c r="L162" s="137">
        <v>182.95</v>
      </c>
      <c r="M162" s="137">
        <v>179.6</v>
      </c>
      <c r="N162" s="159">
        <v>39742500</v>
      </c>
      <c r="O162" s="160">
        <v>-2.1655211373693625E-3</v>
      </c>
    </row>
    <row r="163" spans="1:15" ht="15">
      <c r="A163" s="136">
        <v>154</v>
      </c>
      <c r="B163" s="120" t="s">
        <v>2286</v>
      </c>
      <c r="C163" s="136" t="s">
        <v>125</v>
      </c>
      <c r="D163" s="141">
        <v>94.6</v>
      </c>
      <c r="E163" s="141">
        <v>94.133333333333326</v>
      </c>
      <c r="F163" s="142">
        <v>92.866666666666646</v>
      </c>
      <c r="G163" s="142">
        <v>91.133333333333326</v>
      </c>
      <c r="H163" s="142">
        <v>89.866666666666646</v>
      </c>
      <c r="I163" s="142">
        <v>95.866666666666646</v>
      </c>
      <c r="J163" s="142">
        <v>97.133333333333326</v>
      </c>
      <c r="K163" s="142">
        <v>98.866666666666646</v>
      </c>
      <c r="L163" s="137">
        <v>95.4</v>
      </c>
      <c r="M163" s="137">
        <v>92.4</v>
      </c>
      <c r="N163" s="159">
        <v>14880000</v>
      </c>
      <c r="O163" s="160">
        <v>-4.815409309791332E-3</v>
      </c>
    </row>
    <row r="164" spans="1:15" ht="15">
      <c r="A164" s="136">
        <v>155</v>
      </c>
      <c r="B164" s="120" t="s">
        <v>2281</v>
      </c>
      <c r="C164" s="136" t="s">
        <v>231</v>
      </c>
      <c r="D164" s="141">
        <v>24367</v>
      </c>
      <c r="E164" s="141">
        <v>24369</v>
      </c>
      <c r="F164" s="142">
        <v>24238</v>
      </c>
      <c r="G164" s="142">
        <v>24109</v>
      </c>
      <c r="H164" s="142">
        <v>23978</v>
      </c>
      <c r="I164" s="142">
        <v>24498</v>
      </c>
      <c r="J164" s="142">
        <v>24629</v>
      </c>
      <c r="K164" s="142">
        <v>24758</v>
      </c>
      <c r="L164" s="137">
        <v>24500</v>
      </c>
      <c r="M164" s="137">
        <v>24240</v>
      </c>
      <c r="N164" s="159">
        <v>51675</v>
      </c>
      <c r="O164" s="160">
        <v>3.7650602409638557E-2</v>
      </c>
    </row>
    <row r="165" spans="1:15" ht="15">
      <c r="A165" s="136">
        <v>156</v>
      </c>
      <c r="B165" s="120" t="s">
        <v>2283</v>
      </c>
      <c r="C165" s="136" t="s">
        <v>358</v>
      </c>
      <c r="D165" s="141">
        <v>145.35</v>
      </c>
      <c r="E165" s="141">
        <v>165.43333333333331</v>
      </c>
      <c r="F165" s="142">
        <v>121.01666666666662</v>
      </c>
      <c r="G165" s="142">
        <v>96.683333333333309</v>
      </c>
      <c r="H165" s="142">
        <v>52.266666666666623</v>
      </c>
      <c r="I165" s="142">
        <v>189.76666666666662</v>
      </c>
      <c r="J165" s="142">
        <v>234.18333333333331</v>
      </c>
      <c r="K165" s="142">
        <v>258.51666666666665</v>
      </c>
      <c r="L165" s="137">
        <v>209.85</v>
      </c>
      <c r="M165" s="137">
        <v>141.1</v>
      </c>
      <c r="N165" s="159">
        <v>20580000</v>
      </c>
      <c r="O165" s="160">
        <v>0.3717256548690262</v>
      </c>
    </row>
    <row r="166" spans="1:15" ht="15">
      <c r="A166" s="136">
        <v>157</v>
      </c>
      <c r="B166" s="120" t="s">
        <v>2285</v>
      </c>
      <c r="C166" s="136" t="s">
        <v>209</v>
      </c>
      <c r="D166" s="141">
        <v>2617.75</v>
      </c>
      <c r="E166" s="141">
        <v>2622.2166666666667</v>
      </c>
      <c r="F166" s="142">
        <v>2595.1333333333332</v>
      </c>
      <c r="G166" s="142">
        <v>2572.5166666666664</v>
      </c>
      <c r="H166" s="142">
        <v>2545.4333333333329</v>
      </c>
      <c r="I166" s="142">
        <v>2644.8333333333335</v>
      </c>
      <c r="J166" s="142">
        <v>2671.9166666666665</v>
      </c>
      <c r="K166" s="142">
        <v>2694.5333333333338</v>
      </c>
      <c r="L166" s="137">
        <v>2649.3</v>
      </c>
      <c r="M166" s="137">
        <v>2599.6</v>
      </c>
      <c r="N166" s="159">
        <v>1908338</v>
      </c>
      <c r="O166" s="160">
        <v>1.9357960961445396E-2</v>
      </c>
    </row>
    <row r="167" spans="1:15" ht="15">
      <c r="A167" s="136">
        <v>158</v>
      </c>
      <c r="B167" s="120" t="s">
        <v>2292</v>
      </c>
      <c r="C167" s="136" t="s">
        <v>126</v>
      </c>
      <c r="D167" s="141">
        <v>228.3</v>
      </c>
      <c r="E167" s="141">
        <v>228.58333333333334</v>
      </c>
      <c r="F167" s="142">
        <v>226.26666666666668</v>
      </c>
      <c r="G167" s="142">
        <v>224.23333333333335</v>
      </c>
      <c r="H167" s="142">
        <v>221.91666666666669</v>
      </c>
      <c r="I167" s="142">
        <v>230.61666666666667</v>
      </c>
      <c r="J167" s="142">
        <v>232.93333333333334</v>
      </c>
      <c r="K167" s="142">
        <v>234.96666666666667</v>
      </c>
      <c r="L167" s="137">
        <v>230.9</v>
      </c>
      <c r="M167" s="137">
        <v>226.55</v>
      </c>
      <c r="N167" s="159">
        <v>20769000</v>
      </c>
      <c r="O167" s="160">
        <v>1.0067114093959731E-2</v>
      </c>
    </row>
    <row r="168" spans="1:15" ht="15">
      <c r="A168" s="136">
        <v>159</v>
      </c>
      <c r="B168" s="120" t="s">
        <v>2289</v>
      </c>
      <c r="C168" s="136" t="s">
        <v>127</v>
      </c>
      <c r="D168" s="141">
        <v>88.35</v>
      </c>
      <c r="E168" s="141">
        <v>87.966666666666654</v>
      </c>
      <c r="F168" s="142">
        <v>87.233333333333306</v>
      </c>
      <c r="G168" s="142">
        <v>86.116666666666646</v>
      </c>
      <c r="H168" s="142">
        <v>85.383333333333297</v>
      </c>
      <c r="I168" s="142">
        <v>89.083333333333314</v>
      </c>
      <c r="J168" s="142">
        <v>89.816666666666663</v>
      </c>
      <c r="K168" s="142">
        <v>90.933333333333323</v>
      </c>
      <c r="L168" s="137">
        <v>88.7</v>
      </c>
      <c r="M168" s="137">
        <v>86.85</v>
      </c>
      <c r="N168" s="159">
        <v>70698000</v>
      </c>
      <c r="O168" s="160">
        <v>-5.5700903029791545E-3</v>
      </c>
    </row>
    <row r="169" spans="1:15" ht="15">
      <c r="A169" s="136">
        <v>160</v>
      </c>
      <c r="B169" s="120" t="s">
        <v>2288</v>
      </c>
      <c r="C169" s="136" t="s">
        <v>208</v>
      </c>
      <c r="D169" s="141">
        <v>1092.1500000000001</v>
      </c>
      <c r="E169" s="141">
        <v>1086.45</v>
      </c>
      <c r="F169" s="142">
        <v>1077.4000000000001</v>
      </c>
      <c r="G169" s="142">
        <v>1062.6500000000001</v>
      </c>
      <c r="H169" s="142">
        <v>1053.6000000000001</v>
      </c>
      <c r="I169" s="142">
        <v>1101.2</v>
      </c>
      <c r="J169" s="142">
        <v>1110.2499999999998</v>
      </c>
      <c r="K169" s="142">
        <v>1125</v>
      </c>
      <c r="L169" s="137">
        <v>1095.5</v>
      </c>
      <c r="M169" s="137">
        <v>1071.7</v>
      </c>
      <c r="N169" s="159">
        <v>1201000</v>
      </c>
      <c r="O169" s="160">
        <v>-4.1500399042298484E-2</v>
      </c>
    </row>
    <row r="170" spans="1:15" ht="15">
      <c r="A170" s="136">
        <v>161</v>
      </c>
      <c r="B170" s="120" t="s">
        <v>2286</v>
      </c>
      <c r="C170" s="136" t="s">
        <v>128</v>
      </c>
      <c r="D170" s="141">
        <v>95.9</v>
      </c>
      <c r="E170" s="141">
        <v>95.3</v>
      </c>
      <c r="F170" s="142">
        <v>94.35</v>
      </c>
      <c r="G170" s="142">
        <v>92.8</v>
      </c>
      <c r="H170" s="142">
        <v>91.85</v>
      </c>
      <c r="I170" s="142">
        <v>96.85</v>
      </c>
      <c r="J170" s="142">
        <v>97.800000000000011</v>
      </c>
      <c r="K170" s="142">
        <v>99.35</v>
      </c>
      <c r="L170" s="137">
        <v>96.25</v>
      </c>
      <c r="M170" s="137">
        <v>93.75</v>
      </c>
      <c r="N170" s="159">
        <v>66712000</v>
      </c>
      <c r="O170" s="160">
        <v>-3.0968566614374526E-2</v>
      </c>
    </row>
    <row r="171" spans="1:15" ht="15">
      <c r="A171" s="136">
        <v>162</v>
      </c>
      <c r="B171" s="120" t="s">
        <v>2284</v>
      </c>
      <c r="C171" s="136" t="s">
        <v>129</v>
      </c>
      <c r="D171" s="141">
        <v>208.9</v>
      </c>
      <c r="E171" s="141">
        <v>209.06666666666669</v>
      </c>
      <c r="F171" s="142">
        <v>208.23333333333338</v>
      </c>
      <c r="G171" s="142">
        <v>207.56666666666669</v>
      </c>
      <c r="H171" s="142">
        <v>206.73333333333338</v>
      </c>
      <c r="I171" s="142">
        <v>209.73333333333338</v>
      </c>
      <c r="J171" s="142">
        <v>210.56666666666669</v>
      </c>
      <c r="K171" s="142">
        <v>211.23333333333338</v>
      </c>
      <c r="L171" s="137">
        <v>209.9</v>
      </c>
      <c r="M171" s="137">
        <v>208.4</v>
      </c>
      <c r="N171" s="159">
        <v>31332000</v>
      </c>
      <c r="O171" s="160">
        <v>3.9733401691873877E-3</v>
      </c>
    </row>
    <row r="172" spans="1:15" ht="15">
      <c r="A172" s="136">
        <v>163</v>
      </c>
      <c r="B172" s="120" t="s">
        <v>2284</v>
      </c>
      <c r="C172" s="136" t="s">
        <v>130</v>
      </c>
      <c r="D172" s="141">
        <v>92.7</v>
      </c>
      <c r="E172" s="141">
        <v>92.066666666666663</v>
      </c>
      <c r="F172" s="142">
        <v>91.133333333333326</v>
      </c>
      <c r="G172" s="142">
        <v>89.566666666666663</v>
      </c>
      <c r="H172" s="142">
        <v>88.633333333333326</v>
      </c>
      <c r="I172" s="142">
        <v>93.633333333333326</v>
      </c>
      <c r="J172" s="142">
        <v>94.566666666666663</v>
      </c>
      <c r="K172" s="142">
        <v>96.133333333333326</v>
      </c>
      <c r="L172" s="137">
        <v>93</v>
      </c>
      <c r="M172" s="137">
        <v>90.5</v>
      </c>
      <c r="N172" s="159">
        <v>21136000</v>
      </c>
      <c r="O172" s="160">
        <v>-2.6887661141804787E-2</v>
      </c>
    </row>
    <row r="173" spans="1:15" ht="15">
      <c r="A173" s="136">
        <v>164</v>
      </c>
      <c r="B173" s="120" t="s">
        <v>2283</v>
      </c>
      <c r="C173" s="136" t="s">
        <v>1613</v>
      </c>
      <c r="D173" s="141">
        <v>1453.3</v>
      </c>
      <c r="E173" s="141">
        <v>1453.9333333333334</v>
      </c>
      <c r="F173" s="142">
        <v>1438.9166666666667</v>
      </c>
      <c r="G173" s="142">
        <v>1424.5333333333333</v>
      </c>
      <c r="H173" s="142">
        <v>1409.5166666666667</v>
      </c>
      <c r="I173" s="142">
        <v>1468.3166666666668</v>
      </c>
      <c r="J173" s="142">
        <v>1483.3333333333333</v>
      </c>
      <c r="K173" s="142">
        <v>1497.7166666666669</v>
      </c>
      <c r="L173" s="137">
        <v>1468.95</v>
      </c>
      <c r="M173" s="137">
        <v>1439.55</v>
      </c>
      <c r="N173" s="159">
        <v>835200</v>
      </c>
      <c r="O173" s="160">
        <v>1.9193857965451055E-3</v>
      </c>
    </row>
    <row r="174" spans="1:15" ht="15">
      <c r="A174" s="136">
        <v>165</v>
      </c>
      <c r="B174" s="120" t="s">
        <v>2282</v>
      </c>
      <c r="C174" s="136" t="s">
        <v>214</v>
      </c>
      <c r="D174" s="141">
        <v>828.2</v>
      </c>
      <c r="E174" s="141">
        <v>828.20000000000016</v>
      </c>
      <c r="F174" s="142">
        <v>818.0500000000003</v>
      </c>
      <c r="G174" s="142">
        <v>807.90000000000009</v>
      </c>
      <c r="H174" s="142">
        <v>797.75000000000023</v>
      </c>
      <c r="I174" s="142">
        <v>838.35000000000036</v>
      </c>
      <c r="J174" s="142">
        <v>848.50000000000023</v>
      </c>
      <c r="K174" s="142">
        <v>858.65000000000043</v>
      </c>
      <c r="L174" s="137">
        <v>838.35</v>
      </c>
      <c r="M174" s="137">
        <v>818.05</v>
      </c>
      <c r="N174" s="159">
        <v>1273600</v>
      </c>
      <c r="O174" s="160">
        <v>3.0420711974110032E-2</v>
      </c>
    </row>
    <row r="175" spans="1:15" ht="15">
      <c r="A175" s="136">
        <v>166</v>
      </c>
      <c r="B175" s="120" t="s">
        <v>2283</v>
      </c>
      <c r="C175" s="136" t="s">
        <v>1647</v>
      </c>
      <c r="D175" s="141">
        <v>1119.75</v>
      </c>
      <c r="E175" s="141">
        <v>1121.1833333333334</v>
      </c>
      <c r="F175" s="142">
        <v>1106.7666666666669</v>
      </c>
      <c r="G175" s="142">
        <v>1093.7833333333335</v>
      </c>
      <c r="H175" s="142">
        <v>1079.366666666667</v>
      </c>
      <c r="I175" s="142">
        <v>1134.1666666666667</v>
      </c>
      <c r="J175" s="142">
        <v>1148.5833333333333</v>
      </c>
      <c r="K175" s="142">
        <v>1161.5666666666666</v>
      </c>
      <c r="L175" s="137">
        <v>1135.5999999999999</v>
      </c>
      <c r="M175" s="137">
        <v>1108.2</v>
      </c>
      <c r="N175" s="159">
        <v>5065600</v>
      </c>
      <c r="O175" s="160">
        <v>-1.1705946620883409E-2</v>
      </c>
    </row>
    <row r="176" spans="1:15" ht="15">
      <c r="A176" s="136">
        <v>167</v>
      </c>
      <c r="B176" s="120" t="s">
        <v>2286</v>
      </c>
      <c r="C176" s="136" t="s">
        <v>2209</v>
      </c>
      <c r="D176" s="141">
        <v>531.20000000000005</v>
      </c>
      <c r="E176" s="141">
        <v>532.94999999999993</v>
      </c>
      <c r="F176" s="142">
        <v>523.64999999999986</v>
      </c>
      <c r="G176" s="142">
        <v>516.09999999999991</v>
      </c>
      <c r="H176" s="142">
        <v>506.79999999999984</v>
      </c>
      <c r="I176" s="142">
        <v>540.49999999999989</v>
      </c>
      <c r="J176" s="142">
        <v>549.79999999999984</v>
      </c>
      <c r="K176" s="142">
        <v>557.34999999999991</v>
      </c>
      <c r="L176" s="137">
        <v>542.25</v>
      </c>
      <c r="M176" s="137">
        <v>525.4</v>
      </c>
      <c r="N176" s="159">
        <v>4339000</v>
      </c>
      <c r="O176" s="160">
        <v>-6.082251082251082E-2</v>
      </c>
    </row>
    <row r="177" spans="1:15" ht="15">
      <c r="A177" s="136">
        <v>168</v>
      </c>
      <c r="B177" s="120" t="s">
        <v>2290</v>
      </c>
      <c r="C177" s="136" t="s">
        <v>131</v>
      </c>
      <c r="D177" s="141">
        <v>15.45</v>
      </c>
      <c r="E177" s="141">
        <v>15.366666666666665</v>
      </c>
      <c r="F177" s="142">
        <v>14.783333333333331</v>
      </c>
      <c r="G177" s="142">
        <v>14.116666666666665</v>
      </c>
      <c r="H177" s="142">
        <v>13.533333333333331</v>
      </c>
      <c r="I177" s="142">
        <v>16.033333333333331</v>
      </c>
      <c r="J177" s="142">
        <v>16.616666666666664</v>
      </c>
      <c r="K177" s="142">
        <v>17.283333333333331</v>
      </c>
      <c r="L177" s="137">
        <v>15.95</v>
      </c>
      <c r="M177" s="137">
        <v>14.7</v>
      </c>
      <c r="N177" s="159">
        <v>122724000</v>
      </c>
      <c r="O177" s="160">
        <v>9.7670924117205113E-2</v>
      </c>
    </row>
    <row r="178" spans="1:15" ht="15">
      <c r="A178" s="136">
        <v>169</v>
      </c>
      <c r="B178" s="120" t="s">
        <v>2291</v>
      </c>
      <c r="C178" s="136" t="s">
        <v>2650</v>
      </c>
      <c r="D178" s="141">
        <v>18.45</v>
      </c>
      <c r="E178" s="141">
        <v>18.016666666666666</v>
      </c>
      <c r="F178" s="142">
        <v>17.333333333333332</v>
      </c>
      <c r="G178" s="142">
        <v>16.216666666666665</v>
      </c>
      <c r="H178" s="142">
        <v>15.533333333333331</v>
      </c>
      <c r="I178" s="142">
        <v>19.133333333333333</v>
      </c>
      <c r="J178" s="142">
        <v>19.81666666666667</v>
      </c>
      <c r="K178" s="142">
        <v>20.933333333333334</v>
      </c>
      <c r="L178" s="137">
        <v>18.7</v>
      </c>
      <c r="M178" s="137">
        <v>16.899999999999999</v>
      </c>
      <c r="N178" s="159">
        <v>39735000</v>
      </c>
      <c r="O178" s="160">
        <v>0.26077586206896552</v>
      </c>
    </row>
    <row r="179" spans="1:15" ht="15">
      <c r="A179" s="136">
        <v>170</v>
      </c>
      <c r="B179" s="120" t="s">
        <v>2284</v>
      </c>
      <c r="C179" s="136" t="s">
        <v>132</v>
      </c>
      <c r="D179" s="141">
        <v>128.44999999999999</v>
      </c>
      <c r="E179" s="141">
        <v>128.13333333333333</v>
      </c>
      <c r="F179" s="142">
        <v>127.31666666666666</v>
      </c>
      <c r="G179" s="142">
        <v>126.18333333333334</v>
      </c>
      <c r="H179" s="142">
        <v>125.36666666666667</v>
      </c>
      <c r="I179" s="142">
        <v>129.26666666666665</v>
      </c>
      <c r="J179" s="142">
        <v>130.08333333333331</v>
      </c>
      <c r="K179" s="142">
        <v>131.21666666666664</v>
      </c>
      <c r="L179" s="137">
        <v>128.94999999999999</v>
      </c>
      <c r="M179" s="137">
        <v>127</v>
      </c>
      <c r="N179" s="159">
        <v>37938000</v>
      </c>
      <c r="O179" s="160">
        <v>2.2227367446168093E-2</v>
      </c>
    </row>
    <row r="180" spans="1:15" ht="15">
      <c r="A180" s="136">
        <v>171</v>
      </c>
      <c r="B180" s="120" t="s">
        <v>2289</v>
      </c>
      <c r="C180" s="136" t="s">
        <v>133</v>
      </c>
      <c r="D180" s="141">
        <v>438.15</v>
      </c>
      <c r="E180" s="141">
        <v>435.31666666666666</v>
      </c>
      <c r="F180" s="142">
        <v>431.0333333333333</v>
      </c>
      <c r="G180" s="142">
        <v>423.91666666666663</v>
      </c>
      <c r="H180" s="142">
        <v>419.63333333333327</v>
      </c>
      <c r="I180" s="142">
        <v>442.43333333333334</v>
      </c>
      <c r="J180" s="142">
        <v>446.71666666666675</v>
      </c>
      <c r="K180" s="142">
        <v>453.83333333333337</v>
      </c>
      <c r="L180" s="137">
        <v>439.6</v>
      </c>
      <c r="M180" s="137">
        <v>428.2</v>
      </c>
      <c r="N180" s="159">
        <v>12040500</v>
      </c>
      <c r="O180" s="160">
        <v>-1.6334785314250155E-2</v>
      </c>
    </row>
    <row r="181" spans="1:15" ht="15">
      <c r="A181" s="136">
        <v>172</v>
      </c>
      <c r="B181" s="120" t="s">
        <v>2292</v>
      </c>
      <c r="C181" s="136" t="s">
        <v>134</v>
      </c>
      <c r="D181" s="141">
        <v>968.5</v>
      </c>
      <c r="E181" s="141">
        <v>973.9</v>
      </c>
      <c r="F181" s="142">
        <v>958.69999999999993</v>
      </c>
      <c r="G181" s="142">
        <v>948.9</v>
      </c>
      <c r="H181" s="142">
        <v>933.69999999999993</v>
      </c>
      <c r="I181" s="142">
        <v>983.69999999999993</v>
      </c>
      <c r="J181" s="142">
        <v>998.9</v>
      </c>
      <c r="K181" s="142">
        <v>1008.6999999999999</v>
      </c>
      <c r="L181" s="137">
        <v>989.1</v>
      </c>
      <c r="M181" s="137">
        <v>964.1</v>
      </c>
      <c r="N181" s="159">
        <v>51501000</v>
      </c>
      <c r="O181" s="160">
        <v>-6.313443921762813E-3</v>
      </c>
    </row>
    <row r="182" spans="1:15" ht="15">
      <c r="A182" s="136">
        <v>173</v>
      </c>
      <c r="B182" s="120" t="s">
        <v>2284</v>
      </c>
      <c r="C182" s="136" t="s">
        <v>135</v>
      </c>
      <c r="D182" s="141">
        <v>454.1</v>
      </c>
      <c r="E182" s="141">
        <v>450.65000000000003</v>
      </c>
      <c r="F182" s="142">
        <v>445.30000000000007</v>
      </c>
      <c r="G182" s="142">
        <v>436.50000000000006</v>
      </c>
      <c r="H182" s="142">
        <v>431.15000000000009</v>
      </c>
      <c r="I182" s="142">
        <v>459.45000000000005</v>
      </c>
      <c r="J182" s="142">
        <v>464.80000000000007</v>
      </c>
      <c r="K182" s="142">
        <v>473.6</v>
      </c>
      <c r="L182" s="137">
        <v>456</v>
      </c>
      <c r="M182" s="137">
        <v>441.85</v>
      </c>
      <c r="N182" s="159">
        <v>8144500</v>
      </c>
      <c r="O182" s="160">
        <v>2.8456745746465374E-2</v>
      </c>
    </row>
    <row r="183" spans="1:15" ht="15">
      <c r="A183" s="136">
        <v>174</v>
      </c>
      <c r="B183" s="49" t="s">
        <v>2283</v>
      </c>
      <c r="C183" s="136" t="s">
        <v>1669</v>
      </c>
      <c r="D183" s="141">
        <v>648.9</v>
      </c>
      <c r="E183" s="141">
        <v>638.41666666666663</v>
      </c>
      <c r="F183" s="142">
        <v>618.93333333333328</v>
      </c>
      <c r="G183" s="142">
        <v>588.9666666666667</v>
      </c>
      <c r="H183" s="142">
        <v>569.48333333333335</v>
      </c>
      <c r="I183" s="142">
        <v>668.38333333333321</v>
      </c>
      <c r="J183" s="142">
        <v>687.86666666666656</v>
      </c>
      <c r="K183" s="142">
        <v>717.83333333333314</v>
      </c>
      <c r="L183" s="137">
        <v>657.9</v>
      </c>
      <c r="M183" s="137">
        <v>608.45000000000005</v>
      </c>
      <c r="N183" s="159">
        <v>1053000</v>
      </c>
      <c r="O183" s="160">
        <v>-1.089359014840543E-2</v>
      </c>
    </row>
    <row r="184" spans="1:15" ht="15">
      <c r="A184" s="136">
        <v>175</v>
      </c>
      <c r="B184" s="120" t="s">
        <v>2284</v>
      </c>
      <c r="C184" s="136" t="s">
        <v>136</v>
      </c>
      <c r="D184" s="141">
        <v>37.299999999999997</v>
      </c>
      <c r="E184" s="141">
        <v>36.849999999999994</v>
      </c>
      <c r="F184" s="142">
        <v>36.29999999999999</v>
      </c>
      <c r="G184" s="142">
        <v>35.299999999999997</v>
      </c>
      <c r="H184" s="142">
        <v>34.749999999999993</v>
      </c>
      <c r="I184" s="142">
        <v>37.849999999999987</v>
      </c>
      <c r="J184" s="142">
        <v>38.4</v>
      </c>
      <c r="K184" s="142">
        <v>39.399999999999984</v>
      </c>
      <c r="L184" s="137">
        <v>37.4</v>
      </c>
      <c r="M184" s="137">
        <v>35.85</v>
      </c>
      <c r="N184" s="159">
        <v>65585000</v>
      </c>
      <c r="O184" s="160">
        <v>-9.0355529365547041E-3</v>
      </c>
    </row>
    <row r="185" spans="1:15" ht="15">
      <c r="A185" s="136">
        <v>176</v>
      </c>
      <c r="B185" s="120" t="s">
        <v>2297</v>
      </c>
      <c r="C185" s="136" t="s">
        <v>137</v>
      </c>
      <c r="D185" s="141">
        <v>78.25</v>
      </c>
      <c r="E185" s="141">
        <v>77.916666666666671</v>
      </c>
      <c r="F185" s="142">
        <v>76.683333333333337</v>
      </c>
      <c r="G185" s="142">
        <v>75.11666666666666</v>
      </c>
      <c r="H185" s="142">
        <v>73.883333333333326</v>
      </c>
      <c r="I185" s="142">
        <v>79.483333333333348</v>
      </c>
      <c r="J185" s="142">
        <v>80.716666666666669</v>
      </c>
      <c r="K185" s="142">
        <v>82.28333333333336</v>
      </c>
      <c r="L185" s="137">
        <v>79.150000000000006</v>
      </c>
      <c r="M185" s="137">
        <v>76.349999999999994</v>
      </c>
      <c r="N185" s="159">
        <v>84732000</v>
      </c>
      <c r="O185" s="160">
        <v>-2.8213597577759427E-2</v>
      </c>
    </row>
    <row r="186" spans="1:15" ht="15">
      <c r="A186" s="136">
        <v>177</v>
      </c>
      <c r="B186" s="120" t="s">
        <v>2286</v>
      </c>
      <c r="C186" s="136" t="s">
        <v>138</v>
      </c>
      <c r="D186" s="141">
        <v>247.05</v>
      </c>
      <c r="E186" s="141">
        <v>247.43333333333331</v>
      </c>
      <c r="F186" s="142">
        <v>244.86666666666662</v>
      </c>
      <c r="G186" s="142">
        <v>242.68333333333331</v>
      </c>
      <c r="H186" s="142">
        <v>240.11666666666662</v>
      </c>
      <c r="I186" s="142">
        <v>249.61666666666662</v>
      </c>
      <c r="J186" s="142">
        <v>252.18333333333328</v>
      </c>
      <c r="K186" s="142">
        <v>254.36666666666662</v>
      </c>
      <c r="L186" s="137">
        <v>250</v>
      </c>
      <c r="M186" s="137">
        <v>245.25</v>
      </c>
      <c r="N186" s="159">
        <v>84159000</v>
      </c>
      <c r="O186" s="160">
        <v>-7.6759816059426954E-3</v>
      </c>
    </row>
    <row r="187" spans="1:15" ht="15">
      <c r="A187" s="136">
        <v>178</v>
      </c>
      <c r="B187" s="120" t="s">
        <v>2282</v>
      </c>
      <c r="C187" s="136" t="s">
        <v>212</v>
      </c>
      <c r="D187" s="141">
        <v>17004.099999999999</v>
      </c>
      <c r="E187" s="141">
        <v>17099.066666666666</v>
      </c>
      <c r="F187" s="142">
        <v>16848.133333333331</v>
      </c>
      <c r="G187" s="142">
        <v>16692.166666666664</v>
      </c>
      <c r="H187" s="142">
        <v>16441.23333333333</v>
      </c>
      <c r="I187" s="142">
        <v>17255.033333333333</v>
      </c>
      <c r="J187" s="142">
        <v>17505.966666666667</v>
      </c>
      <c r="K187" s="142">
        <v>17661.933333333334</v>
      </c>
      <c r="L187" s="137">
        <v>17350</v>
      </c>
      <c r="M187" s="137">
        <v>16943.099999999999</v>
      </c>
      <c r="N187" s="159">
        <v>81800</v>
      </c>
      <c r="O187" s="160">
        <v>3.6809815950920245E-3</v>
      </c>
    </row>
    <row r="188" spans="1:15" ht="15">
      <c r="A188" s="136">
        <v>179</v>
      </c>
      <c r="B188" s="120" t="s">
        <v>2291</v>
      </c>
      <c r="C188" s="136" t="s">
        <v>139</v>
      </c>
      <c r="D188" s="141">
        <v>1131.4000000000001</v>
      </c>
      <c r="E188" s="141">
        <v>1121.8</v>
      </c>
      <c r="F188" s="142">
        <v>1106.5999999999999</v>
      </c>
      <c r="G188" s="142">
        <v>1081.8</v>
      </c>
      <c r="H188" s="142">
        <v>1066.5999999999999</v>
      </c>
      <c r="I188" s="142">
        <v>1146.5999999999999</v>
      </c>
      <c r="J188" s="142">
        <v>1161.8000000000002</v>
      </c>
      <c r="K188" s="142">
        <v>1186.5999999999999</v>
      </c>
      <c r="L188" s="137">
        <v>1137</v>
      </c>
      <c r="M188" s="137">
        <v>1097</v>
      </c>
      <c r="N188" s="159">
        <v>1411000</v>
      </c>
      <c r="O188" s="160">
        <v>6.7726068861142644E-2</v>
      </c>
    </row>
    <row r="189" spans="1:15" ht="15">
      <c r="A189" s="136">
        <v>180</v>
      </c>
      <c r="B189" s="120" t="s">
        <v>2286</v>
      </c>
      <c r="C189" s="136" t="s">
        <v>213</v>
      </c>
      <c r="D189" s="141">
        <v>26.65</v>
      </c>
      <c r="E189" s="141">
        <v>26.766666666666666</v>
      </c>
      <c r="F189" s="142">
        <v>26.43333333333333</v>
      </c>
      <c r="G189" s="142">
        <v>26.216666666666665</v>
      </c>
      <c r="H189" s="142">
        <v>25.883333333333329</v>
      </c>
      <c r="I189" s="142">
        <v>26.983333333333331</v>
      </c>
      <c r="J189" s="142">
        <v>27.316666666666666</v>
      </c>
      <c r="K189" s="142">
        <v>27.533333333333331</v>
      </c>
      <c r="L189" s="137">
        <v>27.1</v>
      </c>
      <c r="M189" s="137">
        <v>26.55</v>
      </c>
      <c r="N189" s="159">
        <v>142141749</v>
      </c>
      <c r="O189" s="160">
        <v>1.8687222611539359E-3</v>
      </c>
    </row>
    <row r="190" spans="1:15" ht="15">
      <c r="A190" s="136">
        <v>181</v>
      </c>
      <c r="B190" s="49" t="s">
        <v>2283</v>
      </c>
      <c r="C190" s="136" t="s">
        <v>1838</v>
      </c>
      <c r="D190" s="141">
        <v>86.3</v>
      </c>
      <c r="E190" s="141">
        <v>88.516666666666666</v>
      </c>
      <c r="F190" s="142">
        <v>82.233333333333334</v>
      </c>
      <c r="G190" s="142">
        <v>78.166666666666671</v>
      </c>
      <c r="H190" s="142">
        <v>71.88333333333334</v>
      </c>
      <c r="I190" s="142">
        <v>92.583333333333329</v>
      </c>
      <c r="J190" s="142">
        <v>98.86666666666666</v>
      </c>
      <c r="K190" s="142">
        <v>102.93333333333332</v>
      </c>
      <c r="L190" s="137">
        <v>94.8</v>
      </c>
      <c r="M190" s="137">
        <v>84.45</v>
      </c>
      <c r="N190" s="159">
        <v>16020000</v>
      </c>
      <c r="O190" s="160">
        <v>6.1278569062603511E-2</v>
      </c>
    </row>
    <row r="191" spans="1:15" ht="15">
      <c r="A191" s="136">
        <v>182</v>
      </c>
      <c r="B191" s="120" t="s">
        <v>2281</v>
      </c>
      <c r="C191" s="136" t="s">
        <v>230</v>
      </c>
      <c r="D191" s="141">
        <v>2394.8000000000002</v>
      </c>
      <c r="E191" s="141">
        <v>2400.7000000000003</v>
      </c>
      <c r="F191" s="142">
        <v>2366.1000000000004</v>
      </c>
      <c r="G191" s="142">
        <v>2337.4</v>
      </c>
      <c r="H191" s="142">
        <v>2302.8000000000002</v>
      </c>
      <c r="I191" s="142">
        <v>2429.4000000000005</v>
      </c>
      <c r="J191" s="142">
        <v>2464</v>
      </c>
      <c r="K191" s="142">
        <v>2492.7000000000007</v>
      </c>
      <c r="L191" s="137">
        <v>2435.3000000000002</v>
      </c>
      <c r="M191" s="137">
        <v>2372</v>
      </c>
      <c r="N191" s="159">
        <v>497000</v>
      </c>
      <c r="O191" s="160">
        <v>3.8662486938349006E-2</v>
      </c>
    </row>
    <row r="192" spans="1:15" ht="15">
      <c r="A192" s="136">
        <v>183</v>
      </c>
      <c r="B192" s="120" t="s">
        <v>2289</v>
      </c>
      <c r="C192" s="136" t="s">
        <v>140</v>
      </c>
      <c r="D192" s="141">
        <v>1623.05</v>
      </c>
      <c r="E192" s="141">
        <v>1630.45</v>
      </c>
      <c r="F192" s="142">
        <v>1592.7</v>
      </c>
      <c r="G192" s="142">
        <v>1562.35</v>
      </c>
      <c r="H192" s="142">
        <v>1524.6</v>
      </c>
      <c r="I192" s="142">
        <v>1660.8000000000002</v>
      </c>
      <c r="J192" s="142">
        <v>1698.5500000000002</v>
      </c>
      <c r="K192" s="142">
        <v>1728.9000000000003</v>
      </c>
      <c r="L192" s="137">
        <v>1668.2</v>
      </c>
      <c r="M192" s="137">
        <v>1600.1</v>
      </c>
      <c r="N192" s="159">
        <v>4030200</v>
      </c>
      <c r="O192" s="160">
        <v>4.3985079266397262E-2</v>
      </c>
    </row>
    <row r="193" spans="1:15" ht="15">
      <c r="A193" s="136">
        <v>184</v>
      </c>
      <c r="B193" s="120" t="s">
        <v>2285</v>
      </c>
      <c r="C193" s="136" t="s">
        <v>141</v>
      </c>
      <c r="D193" s="141">
        <v>640.85</v>
      </c>
      <c r="E193" s="141">
        <v>639.23333333333335</v>
      </c>
      <c r="F193" s="142">
        <v>634.16666666666674</v>
      </c>
      <c r="G193" s="142">
        <v>627.48333333333335</v>
      </c>
      <c r="H193" s="142">
        <v>622.41666666666674</v>
      </c>
      <c r="I193" s="142">
        <v>645.91666666666674</v>
      </c>
      <c r="J193" s="142">
        <v>650.98333333333335</v>
      </c>
      <c r="K193" s="142">
        <v>657.66666666666674</v>
      </c>
      <c r="L193" s="137">
        <v>644.29999999999995</v>
      </c>
      <c r="M193" s="137">
        <v>632.54999999999995</v>
      </c>
      <c r="N193" s="159">
        <v>2046000</v>
      </c>
      <c r="O193" s="160">
        <v>2.4947400060114217E-2</v>
      </c>
    </row>
    <row r="194" spans="1:15" ht="15">
      <c r="A194" s="136">
        <v>185</v>
      </c>
      <c r="B194" s="120" t="s">
        <v>2285</v>
      </c>
      <c r="C194" s="136" t="s">
        <v>142</v>
      </c>
      <c r="D194" s="141">
        <v>531.70000000000005</v>
      </c>
      <c r="E194" s="141">
        <v>530.88333333333333</v>
      </c>
      <c r="F194" s="142">
        <v>528.06666666666661</v>
      </c>
      <c r="G194" s="142">
        <v>524.43333333333328</v>
      </c>
      <c r="H194" s="142">
        <v>521.61666666666656</v>
      </c>
      <c r="I194" s="142">
        <v>534.51666666666665</v>
      </c>
      <c r="J194" s="142">
        <v>537.33333333333348</v>
      </c>
      <c r="K194" s="142">
        <v>540.9666666666667</v>
      </c>
      <c r="L194" s="137">
        <v>533.70000000000005</v>
      </c>
      <c r="M194" s="137">
        <v>527.25</v>
      </c>
      <c r="N194" s="159">
        <v>57537700</v>
      </c>
      <c r="O194" s="160">
        <v>-1.1457597341837417E-3</v>
      </c>
    </row>
    <row r="195" spans="1:15" ht="15">
      <c r="A195" s="136">
        <v>186</v>
      </c>
      <c r="B195" s="120" t="s">
        <v>2293</v>
      </c>
      <c r="C195" s="136" t="s">
        <v>143</v>
      </c>
      <c r="D195" s="141">
        <v>886.35</v>
      </c>
      <c r="E195" s="141">
        <v>884.16666666666663</v>
      </c>
      <c r="F195" s="142">
        <v>880.33333333333326</v>
      </c>
      <c r="G195" s="142">
        <v>874.31666666666661</v>
      </c>
      <c r="H195" s="142">
        <v>870.48333333333323</v>
      </c>
      <c r="I195" s="142">
        <v>890.18333333333328</v>
      </c>
      <c r="J195" s="142">
        <v>894.01666666666654</v>
      </c>
      <c r="K195" s="142">
        <v>900.0333333333333</v>
      </c>
      <c r="L195" s="137">
        <v>888</v>
      </c>
      <c r="M195" s="137">
        <v>878.15</v>
      </c>
      <c r="N195" s="159">
        <v>5769000</v>
      </c>
      <c r="O195" s="160">
        <v>-5.859038428399104E-3</v>
      </c>
    </row>
    <row r="196" spans="1:15" ht="15">
      <c r="A196" s="136">
        <v>187</v>
      </c>
      <c r="B196" s="120" t="s">
        <v>2284</v>
      </c>
      <c r="C196" s="136" t="s">
        <v>1887</v>
      </c>
      <c r="D196" s="141">
        <v>11</v>
      </c>
      <c r="E196" s="141">
        <v>11</v>
      </c>
      <c r="F196" s="142">
        <v>10.9</v>
      </c>
      <c r="G196" s="142">
        <v>10.8</v>
      </c>
      <c r="H196" s="142">
        <v>10.700000000000001</v>
      </c>
      <c r="I196" s="142">
        <v>11.1</v>
      </c>
      <c r="J196" s="142">
        <v>11.200000000000001</v>
      </c>
      <c r="K196" s="142">
        <v>11.299999999999999</v>
      </c>
      <c r="L196" s="137">
        <v>11.1</v>
      </c>
      <c r="M196" s="137">
        <v>10.9</v>
      </c>
      <c r="N196" s="159">
        <v>326065000</v>
      </c>
      <c r="O196" s="160">
        <v>2.4595329961723516E-3</v>
      </c>
    </row>
    <row r="197" spans="1:15" ht="15">
      <c r="A197" s="136">
        <v>188</v>
      </c>
      <c r="B197" s="120" t="s">
        <v>2286</v>
      </c>
      <c r="C197" s="136" t="s">
        <v>144</v>
      </c>
      <c r="D197" s="141">
        <v>55.6</v>
      </c>
      <c r="E197" s="141">
        <v>55</v>
      </c>
      <c r="F197" s="142">
        <v>54.25</v>
      </c>
      <c r="G197" s="142">
        <v>52.9</v>
      </c>
      <c r="H197" s="142">
        <v>52.15</v>
      </c>
      <c r="I197" s="142">
        <v>56.35</v>
      </c>
      <c r="J197" s="142">
        <v>57.1</v>
      </c>
      <c r="K197" s="142">
        <v>58.45</v>
      </c>
      <c r="L197" s="137">
        <v>55.75</v>
      </c>
      <c r="M197" s="137">
        <v>53.65</v>
      </c>
      <c r="N197" s="159">
        <v>30024000</v>
      </c>
      <c r="O197" s="160">
        <v>-1.9976498237367801E-2</v>
      </c>
    </row>
    <row r="198" spans="1:15" ht="15">
      <c r="A198" s="136">
        <v>189</v>
      </c>
      <c r="B198" s="120" t="s">
        <v>2298</v>
      </c>
      <c r="C198" s="136" t="s">
        <v>145</v>
      </c>
      <c r="D198" s="141">
        <v>767.75</v>
      </c>
      <c r="E198" s="141">
        <v>762.76666666666677</v>
      </c>
      <c r="F198" s="142">
        <v>746.48333333333358</v>
      </c>
      <c r="G198" s="142">
        <v>725.21666666666681</v>
      </c>
      <c r="H198" s="142">
        <v>708.93333333333362</v>
      </c>
      <c r="I198" s="142">
        <v>784.03333333333353</v>
      </c>
      <c r="J198" s="142">
        <v>800.31666666666661</v>
      </c>
      <c r="K198" s="142">
        <v>821.58333333333348</v>
      </c>
      <c r="L198" s="137">
        <v>779.05</v>
      </c>
      <c r="M198" s="137">
        <v>741.5</v>
      </c>
      <c r="N198" s="159">
        <v>5646000</v>
      </c>
      <c r="O198" s="160">
        <v>-1.2980201914251999E-2</v>
      </c>
    </row>
    <row r="199" spans="1:15" ht="15">
      <c r="A199" s="136">
        <v>190</v>
      </c>
      <c r="B199" s="120" t="s">
        <v>2290</v>
      </c>
      <c r="C199" s="136" t="s">
        <v>146</v>
      </c>
      <c r="D199" s="141">
        <v>626</v>
      </c>
      <c r="E199" s="141">
        <v>626.9</v>
      </c>
      <c r="F199" s="142">
        <v>620.29999999999995</v>
      </c>
      <c r="G199" s="142">
        <v>614.6</v>
      </c>
      <c r="H199" s="142">
        <v>608</v>
      </c>
      <c r="I199" s="142">
        <v>632.59999999999991</v>
      </c>
      <c r="J199" s="142">
        <v>639.20000000000005</v>
      </c>
      <c r="K199" s="142">
        <v>644.89999999999986</v>
      </c>
      <c r="L199" s="137">
        <v>633.5</v>
      </c>
      <c r="M199" s="137">
        <v>621.20000000000005</v>
      </c>
      <c r="N199" s="159">
        <v>6229600</v>
      </c>
      <c r="O199" s="160">
        <v>3.248475205515778E-2</v>
      </c>
    </row>
    <row r="200" spans="1:15" ht="15">
      <c r="A200" s="136">
        <v>191</v>
      </c>
      <c r="B200" s="120" t="s">
        <v>2296</v>
      </c>
      <c r="C200" s="136" t="s">
        <v>359</v>
      </c>
      <c r="D200" s="141">
        <v>1246.4000000000001</v>
      </c>
      <c r="E200" s="141">
        <v>1233.0666666666666</v>
      </c>
      <c r="F200" s="142">
        <v>1215.1333333333332</v>
      </c>
      <c r="G200" s="142">
        <v>1183.8666666666666</v>
      </c>
      <c r="H200" s="142">
        <v>1165.9333333333332</v>
      </c>
      <c r="I200" s="142">
        <v>1264.3333333333333</v>
      </c>
      <c r="J200" s="142">
        <v>1282.2666666666667</v>
      </c>
      <c r="K200" s="142">
        <v>1313.5333333333333</v>
      </c>
      <c r="L200" s="137">
        <v>1251</v>
      </c>
      <c r="M200" s="137">
        <v>1201.8</v>
      </c>
      <c r="N200" s="159">
        <v>2183200</v>
      </c>
      <c r="O200" s="160">
        <v>7.6104100946372238E-2</v>
      </c>
    </row>
    <row r="201" spans="1:15" ht="15">
      <c r="A201" s="136">
        <v>192</v>
      </c>
      <c r="B201" s="120" t="s">
        <v>2288</v>
      </c>
      <c r="C201" s="136" t="s">
        <v>147</v>
      </c>
      <c r="D201" s="141">
        <v>299</v>
      </c>
      <c r="E201" s="141">
        <v>297.25</v>
      </c>
      <c r="F201" s="142">
        <v>294.75</v>
      </c>
      <c r="G201" s="142">
        <v>290.5</v>
      </c>
      <c r="H201" s="142">
        <v>288</v>
      </c>
      <c r="I201" s="142">
        <v>301.5</v>
      </c>
      <c r="J201" s="142">
        <v>304</v>
      </c>
      <c r="K201" s="142">
        <v>308.25</v>
      </c>
      <c r="L201" s="137">
        <v>299.75</v>
      </c>
      <c r="M201" s="137">
        <v>293</v>
      </c>
      <c r="N201" s="159">
        <v>24095250</v>
      </c>
      <c r="O201" s="160">
        <v>-2.4059054041738814E-2</v>
      </c>
    </row>
    <row r="202" spans="1:15" ht="15">
      <c r="A202" s="136">
        <v>193</v>
      </c>
      <c r="B202" s="120" t="s">
        <v>2287</v>
      </c>
      <c r="C202" s="136" t="s">
        <v>148</v>
      </c>
      <c r="D202" s="141">
        <v>342.1</v>
      </c>
      <c r="E202" s="141">
        <v>341.76666666666665</v>
      </c>
      <c r="F202" s="142">
        <v>339.0333333333333</v>
      </c>
      <c r="G202" s="142">
        <v>335.96666666666664</v>
      </c>
      <c r="H202" s="142">
        <v>333.23333333333329</v>
      </c>
      <c r="I202" s="142">
        <v>344.83333333333331</v>
      </c>
      <c r="J202" s="142">
        <v>347.56666666666666</v>
      </c>
      <c r="K202" s="142">
        <v>350.63333333333333</v>
      </c>
      <c r="L202" s="137">
        <v>344.5</v>
      </c>
      <c r="M202" s="137">
        <v>338.7</v>
      </c>
      <c r="N202" s="159">
        <v>75291000</v>
      </c>
      <c r="O202" s="160">
        <v>8.9854664602890631E-3</v>
      </c>
    </row>
    <row r="203" spans="1:15" ht="15">
      <c r="A203" s="136">
        <v>194</v>
      </c>
      <c r="B203" s="120" t="s">
        <v>2287</v>
      </c>
      <c r="C203" s="136" t="s">
        <v>149</v>
      </c>
      <c r="D203" s="141">
        <v>192.15</v>
      </c>
      <c r="E203" s="141">
        <v>192.18333333333331</v>
      </c>
      <c r="F203" s="142">
        <v>190.71666666666661</v>
      </c>
      <c r="G203" s="142">
        <v>189.2833333333333</v>
      </c>
      <c r="H203" s="142">
        <v>187.81666666666661</v>
      </c>
      <c r="I203" s="142">
        <v>193.61666666666662</v>
      </c>
      <c r="J203" s="142">
        <v>195.08333333333331</v>
      </c>
      <c r="K203" s="142">
        <v>196.51666666666662</v>
      </c>
      <c r="L203" s="137">
        <v>193.65</v>
      </c>
      <c r="M203" s="137">
        <v>190.75</v>
      </c>
      <c r="N203" s="159">
        <v>26463400</v>
      </c>
      <c r="O203" s="160">
        <v>-4.1057484241226834E-3</v>
      </c>
    </row>
    <row r="204" spans="1:15" ht="15">
      <c r="A204" s="136">
        <v>195</v>
      </c>
      <c r="B204" s="120" t="s">
        <v>2284</v>
      </c>
      <c r="C204" s="136" t="s">
        <v>150</v>
      </c>
      <c r="D204" s="141">
        <v>88.55</v>
      </c>
      <c r="E204" s="141">
        <v>88.36666666666666</v>
      </c>
      <c r="F204" s="142">
        <v>87.383333333333326</v>
      </c>
      <c r="G204" s="142">
        <v>86.216666666666669</v>
      </c>
      <c r="H204" s="142">
        <v>85.233333333333334</v>
      </c>
      <c r="I204" s="142">
        <v>89.533333333333317</v>
      </c>
      <c r="J204" s="142">
        <v>90.516666666666637</v>
      </c>
      <c r="K204" s="142">
        <v>91.683333333333309</v>
      </c>
      <c r="L204" s="137">
        <v>89.35</v>
      </c>
      <c r="M204" s="137">
        <v>87.2</v>
      </c>
      <c r="N204" s="159">
        <v>48762000</v>
      </c>
      <c r="O204" s="160">
        <v>4.0122864273373006E-2</v>
      </c>
    </row>
    <row r="205" spans="1:15" ht="15">
      <c r="A205" s="136">
        <v>196</v>
      </c>
      <c r="B205" s="120" t="s">
        <v>2297</v>
      </c>
      <c r="C205" s="136" t="s">
        <v>151</v>
      </c>
      <c r="D205" s="141">
        <v>598.5</v>
      </c>
      <c r="E205" s="141">
        <v>596.83333333333337</v>
      </c>
      <c r="F205" s="142">
        <v>590.31666666666672</v>
      </c>
      <c r="G205" s="142">
        <v>582.13333333333333</v>
      </c>
      <c r="H205" s="142">
        <v>575.61666666666667</v>
      </c>
      <c r="I205" s="142">
        <v>605.01666666666677</v>
      </c>
      <c r="J205" s="142">
        <v>611.53333333333342</v>
      </c>
      <c r="K205" s="142">
        <v>619.71666666666681</v>
      </c>
      <c r="L205" s="137">
        <v>603.35</v>
      </c>
      <c r="M205" s="137">
        <v>588.65</v>
      </c>
      <c r="N205" s="159">
        <v>19745210</v>
      </c>
      <c r="O205" s="160">
        <v>-1.1840917538363511E-2</v>
      </c>
    </row>
    <row r="206" spans="1:15" ht="15">
      <c r="A206" s="136">
        <v>197</v>
      </c>
      <c r="B206" s="120" t="s">
        <v>2296</v>
      </c>
      <c r="C206" s="136" t="s">
        <v>152</v>
      </c>
      <c r="D206" s="141">
        <v>3528.05</v>
      </c>
      <c r="E206" s="141">
        <v>3509.7333333333336</v>
      </c>
      <c r="F206" s="142">
        <v>3473.4666666666672</v>
      </c>
      <c r="G206" s="142">
        <v>3418.8833333333337</v>
      </c>
      <c r="H206" s="142">
        <v>3382.6166666666672</v>
      </c>
      <c r="I206" s="142">
        <v>3564.3166666666671</v>
      </c>
      <c r="J206" s="142">
        <v>3600.5833333333335</v>
      </c>
      <c r="K206" s="142">
        <v>3655.166666666667</v>
      </c>
      <c r="L206" s="137">
        <v>3546</v>
      </c>
      <c r="M206" s="137">
        <v>3455.15</v>
      </c>
      <c r="N206" s="159">
        <v>6897500</v>
      </c>
      <c r="O206" s="160">
        <v>3.3456978689359227E-3</v>
      </c>
    </row>
    <row r="207" spans="1:15" ht="15">
      <c r="A207" s="136">
        <v>198</v>
      </c>
      <c r="B207" s="120" t="s">
        <v>2296</v>
      </c>
      <c r="C207" s="136" t="s">
        <v>153</v>
      </c>
      <c r="D207" s="141">
        <v>675.6</v>
      </c>
      <c r="E207" s="141">
        <v>678.9666666666667</v>
      </c>
      <c r="F207" s="142">
        <v>669.53333333333342</v>
      </c>
      <c r="G207" s="142">
        <v>663.4666666666667</v>
      </c>
      <c r="H207" s="142">
        <v>654.03333333333342</v>
      </c>
      <c r="I207" s="142">
        <v>685.03333333333342</v>
      </c>
      <c r="J207" s="142">
        <v>694.46666666666681</v>
      </c>
      <c r="K207" s="142">
        <v>700.53333333333342</v>
      </c>
      <c r="L207" s="137">
        <v>688.4</v>
      </c>
      <c r="M207" s="137">
        <v>672.9</v>
      </c>
      <c r="N207" s="159">
        <v>13858800</v>
      </c>
      <c r="O207" s="160">
        <v>4.2140407868615774E-2</v>
      </c>
    </row>
    <row r="208" spans="1:15" ht="15">
      <c r="A208" s="136">
        <v>199</v>
      </c>
      <c r="B208" s="120" t="s">
        <v>2288</v>
      </c>
      <c r="C208" s="136" t="s">
        <v>154</v>
      </c>
      <c r="D208" s="141">
        <v>988.45</v>
      </c>
      <c r="E208" s="141">
        <v>984.4</v>
      </c>
      <c r="F208" s="142">
        <v>977.75</v>
      </c>
      <c r="G208" s="142">
        <v>967.05000000000007</v>
      </c>
      <c r="H208" s="142">
        <v>960.40000000000009</v>
      </c>
      <c r="I208" s="142">
        <v>995.09999999999991</v>
      </c>
      <c r="J208" s="142">
        <v>1001.7499999999998</v>
      </c>
      <c r="K208" s="142">
        <v>1012.4499999999998</v>
      </c>
      <c r="L208" s="137">
        <v>991.05</v>
      </c>
      <c r="M208" s="137">
        <v>973.7</v>
      </c>
      <c r="N208" s="159">
        <v>12193500</v>
      </c>
      <c r="O208" s="160">
        <v>-6.7613252197430695E-4</v>
      </c>
    </row>
    <row r="209" spans="1:15" ht="15">
      <c r="A209" s="136">
        <v>200</v>
      </c>
      <c r="B209" s="120" t="s">
        <v>2285</v>
      </c>
      <c r="C209" s="136" t="s">
        <v>216</v>
      </c>
      <c r="D209" s="141">
        <v>1422.45</v>
      </c>
      <c r="E209" s="141">
        <v>1413.7</v>
      </c>
      <c r="F209" s="142">
        <v>1402.4</v>
      </c>
      <c r="G209" s="142">
        <v>1382.3500000000001</v>
      </c>
      <c r="H209" s="142">
        <v>1371.0500000000002</v>
      </c>
      <c r="I209" s="142">
        <v>1433.75</v>
      </c>
      <c r="J209" s="142">
        <v>1445.0499999999997</v>
      </c>
      <c r="K209" s="142">
        <v>1465.1</v>
      </c>
      <c r="L209" s="137">
        <v>1425</v>
      </c>
      <c r="M209" s="137">
        <v>1393.65</v>
      </c>
      <c r="N209" s="67">
        <v>422500</v>
      </c>
      <c r="O209" s="160">
        <v>-1.1695906432748537E-2</v>
      </c>
    </row>
    <row r="210" spans="1:15" ht="15">
      <c r="A210" s="136">
        <v>201</v>
      </c>
      <c r="B210" s="120" t="s">
        <v>2284</v>
      </c>
      <c r="C210" s="136" t="s">
        <v>217</v>
      </c>
      <c r="D210" s="141">
        <v>249</v>
      </c>
      <c r="E210" s="141">
        <v>247.08333333333334</v>
      </c>
      <c r="F210" s="142">
        <v>243.56666666666669</v>
      </c>
      <c r="G210" s="142">
        <v>238.13333333333335</v>
      </c>
      <c r="H210" s="142">
        <v>234.6166666666667</v>
      </c>
      <c r="I210" s="142">
        <v>252.51666666666668</v>
      </c>
      <c r="J210" s="142">
        <v>256.0333333333333</v>
      </c>
      <c r="K210" s="142">
        <v>261.4666666666667</v>
      </c>
      <c r="L210" s="137">
        <v>250.6</v>
      </c>
      <c r="M210" s="137">
        <v>241.65</v>
      </c>
      <c r="N210" s="67">
        <v>4341000</v>
      </c>
      <c r="O210" s="160">
        <v>4.0258806613946804E-2</v>
      </c>
    </row>
    <row r="211" spans="1:15" ht="15">
      <c r="A211" s="136">
        <v>202</v>
      </c>
      <c r="B211" s="120" t="s">
        <v>2293</v>
      </c>
      <c r="C211" s="136" t="s">
        <v>244</v>
      </c>
      <c r="D211" s="141">
        <v>64.349999999999994</v>
      </c>
      <c r="E211" s="141">
        <v>64.583333333333329</v>
      </c>
      <c r="F211" s="142">
        <v>63.86666666666666</v>
      </c>
      <c r="G211" s="142">
        <v>63.383333333333326</v>
      </c>
      <c r="H211" s="142">
        <v>62.666666666666657</v>
      </c>
      <c r="I211" s="142">
        <v>65.066666666666663</v>
      </c>
      <c r="J211" s="142">
        <v>65.783333333333331</v>
      </c>
      <c r="K211" s="142">
        <v>66.266666666666666</v>
      </c>
      <c r="L211" s="137">
        <v>65.3</v>
      </c>
      <c r="M211" s="137">
        <v>64.099999999999994</v>
      </c>
      <c r="N211" s="67">
        <v>80707500</v>
      </c>
      <c r="O211" s="160">
        <v>6.7861308450853572E-3</v>
      </c>
    </row>
    <row r="212" spans="1:15" ht="15">
      <c r="A212" s="136">
        <v>203</v>
      </c>
      <c r="B212" s="120" t="s">
        <v>2287</v>
      </c>
      <c r="C212" s="136" t="s">
        <v>155</v>
      </c>
      <c r="D212" s="141">
        <v>671.8</v>
      </c>
      <c r="E212" s="141">
        <v>672.65</v>
      </c>
      <c r="F212" s="142">
        <v>666.9</v>
      </c>
      <c r="G212" s="142">
        <v>662</v>
      </c>
      <c r="H212" s="142">
        <v>656.25</v>
      </c>
      <c r="I212" s="142">
        <v>677.55</v>
      </c>
      <c r="J212" s="142">
        <v>683.3</v>
      </c>
      <c r="K212" s="142">
        <v>688.19999999999993</v>
      </c>
      <c r="L212" s="137">
        <v>678.4</v>
      </c>
      <c r="M212" s="137">
        <v>667.75</v>
      </c>
      <c r="N212" s="67">
        <v>4871000</v>
      </c>
      <c r="O212" s="160">
        <v>-1.6952573158425834E-2</v>
      </c>
    </row>
    <row r="213" spans="1:15" ht="15">
      <c r="A213" s="136">
        <v>204</v>
      </c>
      <c r="B213" s="120" t="s">
        <v>2288</v>
      </c>
      <c r="C213" s="136" t="s">
        <v>156</v>
      </c>
      <c r="D213" s="141">
        <v>1203.5999999999999</v>
      </c>
      <c r="E213" s="141">
        <v>1209.5333333333333</v>
      </c>
      <c r="F213" s="142">
        <v>1164.0666666666666</v>
      </c>
      <c r="G213" s="142">
        <v>1124.5333333333333</v>
      </c>
      <c r="H213" s="142">
        <v>1079.0666666666666</v>
      </c>
      <c r="I213" s="142">
        <v>1249.0666666666666</v>
      </c>
      <c r="J213" s="142">
        <v>1294.5333333333333</v>
      </c>
      <c r="K213" s="142">
        <v>1334.0666666666666</v>
      </c>
      <c r="L213" s="137">
        <v>1255</v>
      </c>
      <c r="M213" s="137">
        <v>1170</v>
      </c>
      <c r="N213" s="67">
        <v>848400</v>
      </c>
      <c r="O213" s="160">
        <v>-2.1791767554479417E-2</v>
      </c>
    </row>
    <row r="214" spans="1:15" ht="15">
      <c r="A214" s="136">
        <v>205</v>
      </c>
      <c r="B214" s="120" t="s">
        <v>2289</v>
      </c>
      <c r="C214" s="136" t="s">
        <v>2009</v>
      </c>
      <c r="D214" s="141">
        <v>411.65</v>
      </c>
      <c r="E214" s="141">
        <v>410.93333333333334</v>
      </c>
      <c r="F214" s="142">
        <v>407.4666666666667</v>
      </c>
      <c r="G214" s="142">
        <v>403.28333333333336</v>
      </c>
      <c r="H214" s="142">
        <v>399.81666666666672</v>
      </c>
      <c r="I214" s="142">
        <v>415.11666666666667</v>
      </c>
      <c r="J214" s="142">
        <v>418.58333333333326</v>
      </c>
      <c r="K214" s="142">
        <v>422.76666666666665</v>
      </c>
      <c r="L214" s="137">
        <v>414.4</v>
      </c>
      <c r="M214" s="137">
        <v>406.75</v>
      </c>
      <c r="N214" s="67">
        <v>5158400</v>
      </c>
      <c r="O214" s="160">
        <v>-1.2859767299448868E-2</v>
      </c>
    </row>
    <row r="215" spans="1:15" ht="15">
      <c r="A215" s="136">
        <v>206</v>
      </c>
      <c r="B215" s="120" t="s">
        <v>2282</v>
      </c>
      <c r="C215" s="136" t="s">
        <v>158</v>
      </c>
      <c r="D215" s="141">
        <v>4136.45</v>
      </c>
      <c r="E215" s="141">
        <v>4120.5166666666664</v>
      </c>
      <c r="F215" s="142">
        <v>4097.8833333333332</v>
      </c>
      <c r="G215" s="142">
        <v>4059.3166666666666</v>
      </c>
      <c r="H215" s="142">
        <v>4036.6833333333334</v>
      </c>
      <c r="I215" s="142">
        <v>4159.083333333333</v>
      </c>
      <c r="J215" s="142">
        <v>4181.7166666666662</v>
      </c>
      <c r="K215" s="142">
        <v>4220.2833333333328</v>
      </c>
      <c r="L215" s="137">
        <v>4143.1499999999996</v>
      </c>
      <c r="M215" s="137">
        <v>4081.95</v>
      </c>
      <c r="N215" s="67">
        <v>1875400</v>
      </c>
      <c r="O215" s="160">
        <v>-2.0883366398663464E-2</v>
      </c>
    </row>
    <row r="216" spans="1:15" ht="15">
      <c r="A216" s="136">
        <v>207</v>
      </c>
      <c r="B216" s="120" t="s">
        <v>2286</v>
      </c>
      <c r="C216" s="136" t="s">
        <v>159</v>
      </c>
      <c r="D216" s="141">
        <v>96.15</v>
      </c>
      <c r="E216" s="141">
        <v>95.25</v>
      </c>
      <c r="F216" s="142">
        <v>93.6</v>
      </c>
      <c r="G216" s="142">
        <v>91.05</v>
      </c>
      <c r="H216" s="142">
        <v>89.399999999999991</v>
      </c>
      <c r="I216" s="142">
        <v>97.8</v>
      </c>
      <c r="J216" s="142">
        <v>99.45</v>
      </c>
      <c r="K216" s="142">
        <v>102</v>
      </c>
      <c r="L216" s="137">
        <v>96.9</v>
      </c>
      <c r="M216" s="137">
        <v>92.7</v>
      </c>
      <c r="N216" s="67">
        <v>29808000</v>
      </c>
      <c r="O216" s="160">
        <v>8.5261875761266752E-3</v>
      </c>
    </row>
    <row r="217" spans="1:15" ht="15">
      <c r="A217" s="136">
        <v>208</v>
      </c>
      <c r="B217" s="120" t="s">
        <v>2298</v>
      </c>
      <c r="C217" s="136" t="s">
        <v>161</v>
      </c>
      <c r="D217" s="141">
        <v>734.75</v>
      </c>
      <c r="E217" s="141">
        <v>742.19999999999993</v>
      </c>
      <c r="F217" s="142">
        <v>720.94999999999982</v>
      </c>
      <c r="G217" s="142">
        <v>707.14999999999986</v>
      </c>
      <c r="H217" s="142">
        <v>685.89999999999975</v>
      </c>
      <c r="I217" s="142">
        <v>755.99999999999989</v>
      </c>
      <c r="J217" s="142">
        <v>777.25000000000011</v>
      </c>
      <c r="K217" s="142">
        <v>791.05</v>
      </c>
      <c r="L217" s="137">
        <v>763.45</v>
      </c>
      <c r="M217" s="137">
        <v>728.4</v>
      </c>
      <c r="N217" s="67">
        <v>12364800</v>
      </c>
      <c r="O217" s="160">
        <v>9.2103868574456807E-2</v>
      </c>
    </row>
    <row r="218" spans="1:15" ht="15">
      <c r="A218" s="136">
        <v>209</v>
      </c>
      <c r="B218" s="120" t="s">
        <v>2297</v>
      </c>
      <c r="C218" s="136" t="s">
        <v>228</v>
      </c>
      <c r="D218" s="141">
        <v>300.35000000000002</v>
      </c>
      <c r="E218" s="141">
        <v>299.55</v>
      </c>
      <c r="F218" s="142">
        <v>295.20000000000005</v>
      </c>
      <c r="G218" s="142">
        <v>290.05</v>
      </c>
      <c r="H218" s="142">
        <v>285.70000000000005</v>
      </c>
      <c r="I218" s="142">
        <v>304.70000000000005</v>
      </c>
      <c r="J218" s="142">
        <v>309.05000000000007</v>
      </c>
      <c r="K218" s="142">
        <v>314.20000000000005</v>
      </c>
      <c r="L218" s="137">
        <v>303.89999999999998</v>
      </c>
      <c r="M218" s="137">
        <v>294.39999999999998</v>
      </c>
      <c r="N218" s="67">
        <v>37744000</v>
      </c>
      <c r="O218" s="160">
        <v>-1.8610365381990263E-2</v>
      </c>
    </row>
    <row r="219" spans="1:15" ht="15">
      <c r="A219" s="136">
        <v>210</v>
      </c>
      <c r="B219" s="120" t="s">
        <v>2283</v>
      </c>
      <c r="C219" s="136" t="s">
        <v>2047</v>
      </c>
      <c r="D219" s="141">
        <v>241.6</v>
      </c>
      <c r="E219" s="141">
        <v>241.1</v>
      </c>
      <c r="F219" s="142">
        <v>239.04999999999998</v>
      </c>
      <c r="G219" s="142">
        <v>236.5</v>
      </c>
      <c r="H219" s="142">
        <v>234.45</v>
      </c>
      <c r="I219" s="142">
        <v>243.64999999999998</v>
      </c>
      <c r="J219" s="142">
        <v>245.7</v>
      </c>
      <c r="K219" s="142">
        <v>248.24999999999997</v>
      </c>
      <c r="L219" s="137">
        <v>243.15</v>
      </c>
      <c r="M219" s="137">
        <v>238.55</v>
      </c>
      <c r="N219" s="67">
        <v>2898000</v>
      </c>
      <c r="O219" s="160">
        <v>1.2578616352201259E-2</v>
      </c>
    </row>
    <row r="220" spans="1:15" ht="15">
      <c r="A220" s="136">
        <v>211</v>
      </c>
      <c r="B220" s="120" t="s">
        <v>2291</v>
      </c>
      <c r="C220" s="136" t="s">
        <v>162</v>
      </c>
      <c r="D220" s="141">
        <v>647.04999999999995</v>
      </c>
      <c r="E220" s="141">
        <v>645.80000000000007</v>
      </c>
      <c r="F220" s="142">
        <v>639.65000000000009</v>
      </c>
      <c r="G220" s="142">
        <v>632.25</v>
      </c>
      <c r="H220" s="142">
        <v>626.1</v>
      </c>
      <c r="I220" s="142">
        <v>653.20000000000016</v>
      </c>
      <c r="J220" s="142">
        <v>659.35</v>
      </c>
      <c r="K220" s="142">
        <v>666.75000000000023</v>
      </c>
      <c r="L220" s="137">
        <v>651.95000000000005</v>
      </c>
      <c r="M220" s="137">
        <v>638.4</v>
      </c>
      <c r="N220" s="67">
        <v>3381000</v>
      </c>
      <c r="O220" s="160">
        <v>-4.0578887627695799E-2</v>
      </c>
    </row>
    <row r="221" spans="1:15" ht="15">
      <c r="A221" s="136">
        <v>212</v>
      </c>
      <c r="B221" s="120" t="s">
        <v>2296</v>
      </c>
      <c r="C221" s="136" t="s">
        <v>163</v>
      </c>
      <c r="D221" s="141">
        <v>279.8</v>
      </c>
      <c r="E221" s="141">
        <v>280.18333333333334</v>
      </c>
      <c r="F221" s="142">
        <v>277.06666666666666</v>
      </c>
      <c r="G221" s="142">
        <v>274.33333333333331</v>
      </c>
      <c r="H221" s="142">
        <v>271.21666666666664</v>
      </c>
      <c r="I221" s="142">
        <v>282.91666666666669</v>
      </c>
      <c r="J221" s="142">
        <v>286.03333333333336</v>
      </c>
      <c r="K221" s="142">
        <v>288.76666666666671</v>
      </c>
      <c r="L221" s="137">
        <v>283.3</v>
      </c>
      <c r="M221" s="137">
        <v>277.45</v>
      </c>
      <c r="N221" s="67">
        <v>31984800</v>
      </c>
      <c r="O221" s="160">
        <v>-4.4075900194232784E-3</v>
      </c>
    </row>
    <row r="222" spans="1:15" ht="15">
      <c r="A222" s="136">
        <v>213</v>
      </c>
      <c r="B222" s="120" t="s">
        <v>2285</v>
      </c>
      <c r="C222" s="136" t="s">
        <v>164</v>
      </c>
      <c r="D222" s="141">
        <v>838.8</v>
      </c>
      <c r="E222" s="141">
        <v>841.56666666666661</v>
      </c>
      <c r="F222" s="142">
        <v>825.13333333333321</v>
      </c>
      <c r="G222" s="142">
        <v>811.46666666666658</v>
      </c>
      <c r="H222" s="142">
        <v>795.03333333333319</v>
      </c>
      <c r="I222" s="142">
        <v>855.23333333333323</v>
      </c>
      <c r="J222" s="142">
        <v>871.66666666666663</v>
      </c>
      <c r="K222" s="142">
        <v>885.33333333333326</v>
      </c>
      <c r="L222" s="137">
        <v>858</v>
      </c>
      <c r="M222" s="137">
        <v>827.9</v>
      </c>
      <c r="N222" s="67">
        <v>3594600</v>
      </c>
      <c r="O222" s="160">
        <v>5.2437417654808957E-2</v>
      </c>
    </row>
    <row r="223" spans="1:15" ht="15">
      <c r="A223" s="136">
        <v>214</v>
      </c>
      <c r="B223" s="120" t="s">
        <v>2286</v>
      </c>
      <c r="C223" s="136" t="s">
        <v>165</v>
      </c>
      <c r="D223" s="141">
        <v>364.2</v>
      </c>
      <c r="E223" s="141">
        <v>361.4666666666667</v>
      </c>
      <c r="F223" s="142">
        <v>353.68333333333339</v>
      </c>
      <c r="G223" s="142">
        <v>343.16666666666669</v>
      </c>
      <c r="H223" s="142">
        <v>335.38333333333338</v>
      </c>
      <c r="I223" s="142">
        <v>371.98333333333341</v>
      </c>
      <c r="J223" s="142">
        <v>379.76666666666671</v>
      </c>
      <c r="K223" s="142">
        <v>390.28333333333342</v>
      </c>
      <c r="L223" s="137">
        <v>369.25</v>
      </c>
      <c r="M223" s="137">
        <v>350.95</v>
      </c>
      <c r="N223" s="67">
        <v>54769750</v>
      </c>
      <c r="O223" s="160">
        <v>-4.3080780284963004E-2</v>
      </c>
    </row>
    <row r="224" spans="1:15" ht="15">
      <c r="A224" s="136">
        <v>215</v>
      </c>
      <c r="B224" s="120" t="s">
        <v>2293</v>
      </c>
      <c r="C224" s="136" t="s">
        <v>166</v>
      </c>
      <c r="D224" s="141">
        <v>591.04999999999995</v>
      </c>
      <c r="E224" s="141">
        <v>594.28333333333342</v>
      </c>
      <c r="F224" s="142">
        <v>586.21666666666681</v>
      </c>
      <c r="G224" s="142">
        <v>581.38333333333344</v>
      </c>
      <c r="H224" s="142">
        <v>573.31666666666683</v>
      </c>
      <c r="I224" s="142">
        <v>599.11666666666679</v>
      </c>
      <c r="J224" s="142">
        <v>607.18333333333339</v>
      </c>
      <c r="K224" s="142">
        <v>612.01666666666677</v>
      </c>
      <c r="L224" s="137">
        <v>602.35</v>
      </c>
      <c r="M224" s="137">
        <v>589.45000000000005</v>
      </c>
      <c r="N224" s="67">
        <v>8502000</v>
      </c>
      <c r="O224" s="160">
        <v>2.4757129426512064E-2</v>
      </c>
    </row>
    <row r="225" spans="1:13">
      <c r="A225" s="136">
        <v>217</v>
      </c>
      <c r="C225" s="162"/>
      <c r="D225" s="189"/>
      <c r="E225" s="189"/>
      <c r="F225" s="190"/>
      <c r="G225" s="190"/>
      <c r="H225" s="190"/>
      <c r="I225" s="190"/>
      <c r="J225" s="190"/>
      <c r="K225" s="190"/>
      <c r="L225" s="191"/>
      <c r="M225" s="191"/>
    </row>
    <row r="226" spans="1:13">
      <c r="A226" s="136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62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62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3"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3">
      <c r="A238" s="26" t="s">
        <v>170</v>
      </c>
      <c r="B238" s="26"/>
      <c r="D238" s="29"/>
      <c r="E238" s="29"/>
      <c r="F238" s="25"/>
      <c r="G238" s="25"/>
      <c r="H238" s="28"/>
      <c r="I238" s="25"/>
      <c r="J238" s="25"/>
      <c r="K238" s="25"/>
      <c r="L238" s="25"/>
      <c r="M238" s="25"/>
    </row>
    <row r="239" spans="1:13">
      <c r="A239" s="26" t="s">
        <v>171</v>
      </c>
      <c r="B239" s="26"/>
      <c r="D239" s="29"/>
      <c r="E239" s="29"/>
      <c r="F239" s="25"/>
      <c r="G239" s="25"/>
      <c r="H239" s="25"/>
      <c r="I239" s="25"/>
      <c r="J239" s="25"/>
      <c r="K239" s="25"/>
      <c r="L239" s="25"/>
      <c r="M239" s="25"/>
    </row>
    <row r="240" spans="1:13"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1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29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30" t="s">
        <v>177</v>
      </c>
      <c r="B246" s="30"/>
      <c r="H246" s="25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  <c r="B250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61"/>
  <sheetViews>
    <sheetView zoomScale="85" zoomScaleNormal="85" workbookViewId="0">
      <pane ySplit="9" topLeftCell="A10" activePane="bottomLeft" state="frozen"/>
      <selection sqref="A1:B1"/>
      <selection pane="bottomLeft" activeCell="E214" sqref="E214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42857</v>
      </c>
    </row>
    <row r="7" spans="1:15" ht="13.5" thickBot="1">
      <c r="A7"/>
    </row>
    <row r="8" spans="1:15" ht="28.5" customHeight="1" thickBot="1">
      <c r="A8" s="513" t="s">
        <v>13</v>
      </c>
      <c r="B8" s="514" t="s">
        <v>14</v>
      </c>
      <c r="C8" s="512" t="s">
        <v>15</v>
      </c>
      <c r="D8" s="512" t="s">
        <v>16</v>
      </c>
      <c r="E8" s="512" t="s">
        <v>17</v>
      </c>
      <c r="F8" s="512"/>
      <c r="G8" s="512"/>
      <c r="H8" s="512" t="s">
        <v>18</v>
      </c>
      <c r="I8" s="512"/>
      <c r="J8" s="512"/>
      <c r="K8" s="23"/>
      <c r="L8" s="34"/>
      <c r="M8" s="34"/>
    </row>
    <row r="9" spans="1:15" ht="36" customHeight="1">
      <c r="A9" s="508"/>
      <c r="B9" s="510"/>
      <c r="C9" s="515" t="s">
        <v>19</v>
      </c>
      <c r="D9" s="515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30" t="s">
        <v>251</v>
      </c>
      <c r="C10" s="133">
        <v>10739.35</v>
      </c>
      <c r="D10" s="134">
        <v>10734.316666666666</v>
      </c>
      <c r="E10" s="134">
        <v>10709.633333333331</v>
      </c>
      <c r="F10" s="134">
        <v>10679.916666666666</v>
      </c>
      <c r="G10" s="134">
        <v>10655.233333333332</v>
      </c>
      <c r="H10" s="134">
        <v>10764.033333333331</v>
      </c>
      <c r="I10" s="134">
        <v>10788.716666666665</v>
      </c>
      <c r="J10" s="134">
        <v>10818.433333333331</v>
      </c>
      <c r="K10" s="133">
        <v>10759</v>
      </c>
      <c r="L10" s="133">
        <v>10704.6</v>
      </c>
      <c r="M10" s="135"/>
    </row>
    <row r="11" spans="1:15">
      <c r="A11" s="66">
        <v>2</v>
      </c>
      <c r="B11" s="130" t="s">
        <v>252</v>
      </c>
      <c r="C11" s="132">
        <v>25531.599999999999</v>
      </c>
      <c r="D11" s="131">
        <v>25537.966666666664</v>
      </c>
      <c r="E11" s="131">
        <v>25458.433333333327</v>
      </c>
      <c r="F11" s="131">
        <v>25385.266666666663</v>
      </c>
      <c r="G11" s="131">
        <v>25305.733333333326</v>
      </c>
      <c r="H11" s="131">
        <v>25611.133333333328</v>
      </c>
      <c r="I11" s="131">
        <v>25690.666666666661</v>
      </c>
      <c r="J11" s="131">
        <v>25763.833333333328</v>
      </c>
      <c r="K11" s="132">
        <v>25617.5</v>
      </c>
      <c r="L11" s="132">
        <v>25464.799999999999</v>
      </c>
      <c r="M11" s="135"/>
    </row>
    <row r="12" spans="1:15">
      <c r="A12" s="66">
        <v>3</v>
      </c>
      <c r="B12" s="129" t="s">
        <v>2346</v>
      </c>
      <c r="C12" s="132">
        <v>2400.1999999999998</v>
      </c>
      <c r="D12" s="131">
        <v>2403.7999999999997</v>
      </c>
      <c r="E12" s="131">
        <v>2393.2999999999993</v>
      </c>
      <c r="F12" s="131">
        <v>2386.3999999999996</v>
      </c>
      <c r="G12" s="131">
        <v>2375.8999999999992</v>
      </c>
      <c r="H12" s="131">
        <v>2410.6999999999994</v>
      </c>
      <c r="I12" s="131">
        <v>2421.2000000000003</v>
      </c>
      <c r="J12" s="131">
        <v>2428.0999999999995</v>
      </c>
      <c r="K12" s="132">
        <v>2414.3000000000002</v>
      </c>
      <c r="L12" s="132">
        <v>2396.9</v>
      </c>
      <c r="M12" s="135"/>
    </row>
    <row r="13" spans="1:15">
      <c r="A13" s="66">
        <v>4</v>
      </c>
      <c r="B13" s="130" t="s">
        <v>253</v>
      </c>
      <c r="C13" s="132">
        <v>3503.35</v>
      </c>
      <c r="D13" s="131">
        <v>3496.1666666666665</v>
      </c>
      <c r="E13" s="131">
        <v>3482.583333333333</v>
      </c>
      <c r="F13" s="131">
        <v>3461.8166666666666</v>
      </c>
      <c r="G13" s="131">
        <v>3448.2333333333331</v>
      </c>
      <c r="H13" s="131">
        <v>3516.9333333333329</v>
      </c>
      <c r="I13" s="131">
        <v>3530.516666666666</v>
      </c>
      <c r="J13" s="131">
        <v>3551.2833333333328</v>
      </c>
      <c r="K13" s="132">
        <v>3509.75</v>
      </c>
      <c r="L13" s="132">
        <v>3475.4</v>
      </c>
      <c r="M13" s="135"/>
    </row>
    <row r="14" spans="1:15">
      <c r="A14" s="66">
        <v>5</v>
      </c>
      <c r="B14" s="130" t="s">
        <v>254</v>
      </c>
      <c r="C14" s="132">
        <v>13986.25</v>
      </c>
      <c r="D14" s="131">
        <v>13963.633333333331</v>
      </c>
      <c r="E14" s="131">
        <v>13833.166666666662</v>
      </c>
      <c r="F14" s="131">
        <v>13680.08333333333</v>
      </c>
      <c r="G14" s="131">
        <v>13549.616666666661</v>
      </c>
      <c r="H14" s="131">
        <v>14116.716666666664</v>
      </c>
      <c r="I14" s="131">
        <v>14247.183333333331</v>
      </c>
      <c r="J14" s="131">
        <v>14400.266666666665</v>
      </c>
      <c r="K14" s="132">
        <v>14094.1</v>
      </c>
      <c r="L14" s="132">
        <v>13810.55</v>
      </c>
      <c r="M14" s="135"/>
    </row>
    <row r="15" spans="1:15">
      <c r="A15" s="66">
        <v>6</v>
      </c>
      <c r="B15" s="130" t="s">
        <v>255</v>
      </c>
      <c r="C15" s="132">
        <v>3843.85</v>
      </c>
      <c r="D15" s="131">
        <v>3846.9666666666667</v>
      </c>
      <c r="E15" s="131">
        <v>3832.2833333333333</v>
      </c>
      <c r="F15" s="131">
        <v>3820.7166666666667</v>
      </c>
      <c r="G15" s="131">
        <v>3806.0333333333333</v>
      </c>
      <c r="H15" s="131">
        <v>3858.5333333333333</v>
      </c>
      <c r="I15" s="131">
        <v>3873.2166666666667</v>
      </c>
      <c r="J15" s="131">
        <v>3884.7833333333333</v>
      </c>
      <c r="K15" s="132">
        <v>3861.65</v>
      </c>
      <c r="L15" s="132">
        <v>3835.4</v>
      </c>
      <c r="M15" s="135"/>
    </row>
    <row r="16" spans="1:15">
      <c r="A16" s="66">
        <v>7</v>
      </c>
      <c r="B16" s="130" t="s">
        <v>245</v>
      </c>
      <c r="C16" s="132">
        <v>5461.25</v>
      </c>
      <c r="D16" s="131">
        <v>5454.95</v>
      </c>
      <c r="E16" s="131">
        <v>5440.65</v>
      </c>
      <c r="F16" s="131">
        <v>5420.05</v>
      </c>
      <c r="G16" s="131">
        <v>5405.75</v>
      </c>
      <c r="H16" s="131">
        <v>5475.5499999999993</v>
      </c>
      <c r="I16" s="131">
        <v>5489.85</v>
      </c>
      <c r="J16" s="131">
        <v>5510.4499999999989</v>
      </c>
      <c r="K16" s="132">
        <v>5469.25</v>
      </c>
      <c r="L16" s="132">
        <v>5434.35</v>
      </c>
      <c r="M16" s="135"/>
    </row>
    <row r="17" spans="1:13">
      <c r="A17" s="66">
        <v>8</v>
      </c>
      <c r="B17" s="130" t="s">
        <v>186</v>
      </c>
      <c r="C17" s="130">
        <v>1358.5</v>
      </c>
      <c r="D17" s="131">
        <v>1356.2166666666667</v>
      </c>
      <c r="E17" s="131">
        <v>1342.4333333333334</v>
      </c>
      <c r="F17" s="131">
        <v>1326.3666666666668</v>
      </c>
      <c r="G17" s="131">
        <v>1312.5833333333335</v>
      </c>
      <c r="H17" s="131">
        <v>1372.2833333333333</v>
      </c>
      <c r="I17" s="131">
        <v>1386.0666666666666</v>
      </c>
      <c r="J17" s="131">
        <v>1402.1333333333332</v>
      </c>
      <c r="K17" s="130">
        <v>1370</v>
      </c>
      <c r="L17" s="130">
        <v>1340.15</v>
      </c>
      <c r="M17" s="130">
        <v>0.52088000000000001</v>
      </c>
    </row>
    <row r="18" spans="1:13">
      <c r="A18" s="66">
        <v>9</v>
      </c>
      <c r="B18" s="130" t="s">
        <v>30</v>
      </c>
      <c r="C18" s="130">
        <v>1587.15</v>
      </c>
      <c r="D18" s="131">
        <v>1583.3500000000001</v>
      </c>
      <c r="E18" s="131">
        <v>1566.8000000000002</v>
      </c>
      <c r="F18" s="131">
        <v>1546.45</v>
      </c>
      <c r="G18" s="131">
        <v>1529.9</v>
      </c>
      <c r="H18" s="131">
        <v>1603.7000000000003</v>
      </c>
      <c r="I18" s="131">
        <v>1620.25</v>
      </c>
      <c r="J18" s="131">
        <v>1640.6000000000004</v>
      </c>
      <c r="K18" s="130">
        <v>1599.9</v>
      </c>
      <c r="L18" s="130">
        <v>1563</v>
      </c>
      <c r="M18" s="130">
        <v>2.65415</v>
      </c>
    </row>
    <row r="19" spans="1:13">
      <c r="A19" s="66">
        <v>10</v>
      </c>
      <c r="B19" s="130" t="s">
        <v>436</v>
      </c>
      <c r="C19" s="130">
        <v>1443.85</v>
      </c>
      <c r="D19" s="131">
        <v>1440.6333333333332</v>
      </c>
      <c r="E19" s="131">
        <v>1433.2666666666664</v>
      </c>
      <c r="F19" s="131">
        <v>1422.6833333333332</v>
      </c>
      <c r="G19" s="131">
        <v>1415.3166666666664</v>
      </c>
      <c r="H19" s="131">
        <v>1451.2166666666665</v>
      </c>
      <c r="I19" s="131">
        <v>1458.5833333333333</v>
      </c>
      <c r="J19" s="131">
        <v>1469.1666666666665</v>
      </c>
      <c r="K19" s="130">
        <v>1448</v>
      </c>
      <c r="L19" s="130">
        <v>1430.05</v>
      </c>
      <c r="M19" s="130">
        <v>0.20174</v>
      </c>
    </row>
    <row r="20" spans="1:13">
      <c r="A20" s="66">
        <v>11</v>
      </c>
      <c r="B20" s="130" t="s">
        <v>2515</v>
      </c>
      <c r="C20" s="130">
        <v>721.85</v>
      </c>
      <c r="D20" s="131">
        <v>724.2833333333333</v>
      </c>
      <c r="E20" s="131">
        <v>708.56666666666661</v>
      </c>
      <c r="F20" s="131">
        <v>695.2833333333333</v>
      </c>
      <c r="G20" s="131">
        <v>679.56666666666661</v>
      </c>
      <c r="H20" s="131">
        <v>737.56666666666661</v>
      </c>
      <c r="I20" s="131">
        <v>753.2833333333333</v>
      </c>
      <c r="J20" s="131">
        <v>766.56666666666661</v>
      </c>
      <c r="K20" s="130">
        <v>740</v>
      </c>
      <c r="L20" s="130">
        <v>711</v>
      </c>
      <c r="M20" s="130">
        <v>1.0097400000000001</v>
      </c>
    </row>
    <row r="21" spans="1:13">
      <c r="A21" s="66">
        <v>12</v>
      </c>
      <c r="B21" s="130" t="s">
        <v>31</v>
      </c>
      <c r="C21" s="130">
        <v>140.1</v>
      </c>
      <c r="D21" s="131">
        <v>141.03333333333333</v>
      </c>
      <c r="E21" s="131">
        <v>137.66666666666666</v>
      </c>
      <c r="F21" s="131">
        <v>135.23333333333332</v>
      </c>
      <c r="G21" s="131">
        <v>131.86666666666665</v>
      </c>
      <c r="H21" s="131">
        <v>143.46666666666667</v>
      </c>
      <c r="I21" s="131">
        <v>146.83333333333334</v>
      </c>
      <c r="J21" s="131">
        <v>149.26666666666668</v>
      </c>
      <c r="K21" s="130">
        <v>144.4</v>
      </c>
      <c r="L21" s="130">
        <v>138.6</v>
      </c>
      <c r="M21" s="130">
        <v>25.497440000000001</v>
      </c>
    </row>
    <row r="22" spans="1:13">
      <c r="A22" s="66">
        <v>13</v>
      </c>
      <c r="B22" s="130" t="s">
        <v>32</v>
      </c>
      <c r="C22" s="130">
        <v>407.3</v>
      </c>
      <c r="D22" s="131">
        <v>407</v>
      </c>
      <c r="E22" s="131">
        <v>402.7</v>
      </c>
      <c r="F22" s="131">
        <v>398.09999999999997</v>
      </c>
      <c r="G22" s="131">
        <v>393.79999999999995</v>
      </c>
      <c r="H22" s="131">
        <v>411.6</v>
      </c>
      <c r="I22" s="131">
        <v>415.9</v>
      </c>
      <c r="J22" s="131">
        <v>420.50000000000006</v>
      </c>
      <c r="K22" s="130">
        <v>411.3</v>
      </c>
      <c r="L22" s="130">
        <v>402.4</v>
      </c>
      <c r="M22" s="130">
        <v>22.641439999999999</v>
      </c>
    </row>
    <row r="23" spans="1:13">
      <c r="A23" s="66">
        <v>14</v>
      </c>
      <c r="B23" s="130" t="s">
        <v>33</v>
      </c>
      <c r="C23" s="130">
        <v>25.7</v>
      </c>
      <c r="D23" s="131">
        <v>25.7</v>
      </c>
      <c r="E23" s="131">
        <v>25.2</v>
      </c>
      <c r="F23" s="131">
        <v>24.7</v>
      </c>
      <c r="G23" s="131">
        <v>24.2</v>
      </c>
      <c r="H23" s="131">
        <v>26.2</v>
      </c>
      <c r="I23" s="131">
        <v>26.7</v>
      </c>
      <c r="J23" s="131">
        <v>27.2</v>
      </c>
      <c r="K23" s="130">
        <v>26.2</v>
      </c>
      <c r="L23" s="130">
        <v>25.2</v>
      </c>
      <c r="M23" s="130">
        <v>72.659390000000002</v>
      </c>
    </row>
    <row r="24" spans="1:13">
      <c r="A24" s="66">
        <v>15</v>
      </c>
      <c r="B24" s="130" t="s">
        <v>413</v>
      </c>
      <c r="C24" s="130">
        <v>146.75</v>
      </c>
      <c r="D24" s="131">
        <v>146.86666666666667</v>
      </c>
      <c r="E24" s="131">
        <v>145.73333333333335</v>
      </c>
      <c r="F24" s="131">
        <v>144.71666666666667</v>
      </c>
      <c r="G24" s="131">
        <v>143.58333333333334</v>
      </c>
      <c r="H24" s="131">
        <v>147.88333333333335</v>
      </c>
      <c r="I24" s="131">
        <v>149.01666666666668</v>
      </c>
      <c r="J24" s="131">
        <v>150.03333333333336</v>
      </c>
      <c r="K24" s="130">
        <v>148</v>
      </c>
      <c r="L24" s="130">
        <v>145.85</v>
      </c>
      <c r="M24" s="130">
        <v>1.3449500000000001</v>
      </c>
    </row>
    <row r="25" spans="1:13">
      <c r="A25" s="66">
        <v>16</v>
      </c>
      <c r="B25" s="130" t="s">
        <v>235</v>
      </c>
      <c r="C25" s="130">
        <v>1355.25</v>
      </c>
      <c r="D25" s="131">
        <v>1354.3833333333334</v>
      </c>
      <c r="E25" s="131">
        <v>1340.8666666666668</v>
      </c>
      <c r="F25" s="131">
        <v>1326.4833333333333</v>
      </c>
      <c r="G25" s="131">
        <v>1312.9666666666667</v>
      </c>
      <c r="H25" s="131">
        <v>1368.7666666666669</v>
      </c>
      <c r="I25" s="131">
        <v>1382.2833333333338</v>
      </c>
      <c r="J25" s="131">
        <v>1396.666666666667</v>
      </c>
      <c r="K25" s="130">
        <v>1367.9</v>
      </c>
      <c r="L25" s="130">
        <v>1340</v>
      </c>
      <c r="M25" s="130">
        <v>0.84038999999999997</v>
      </c>
    </row>
    <row r="26" spans="1:13">
      <c r="A26" s="66">
        <v>17</v>
      </c>
      <c r="B26" s="130" t="s">
        <v>451</v>
      </c>
      <c r="C26" s="130">
        <v>1976.35</v>
      </c>
      <c r="D26" s="131">
        <v>1974.1666666666667</v>
      </c>
      <c r="E26" s="131">
        <v>1954.3333333333335</v>
      </c>
      <c r="F26" s="131">
        <v>1932.3166666666668</v>
      </c>
      <c r="G26" s="131">
        <v>1912.4833333333336</v>
      </c>
      <c r="H26" s="131">
        <v>1996.1833333333334</v>
      </c>
      <c r="I26" s="131">
        <v>2016.0166666666669</v>
      </c>
      <c r="J26" s="131">
        <v>2038.0333333333333</v>
      </c>
      <c r="K26" s="130">
        <v>1994</v>
      </c>
      <c r="L26" s="130">
        <v>1952.15</v>
      </c>
      <c r="M26" s="130">
        <v>0.12293</v>
      </c>
    </row>
    <row r="27" spans="1:13">
      <c r="A27" s="66">
        <v>18</v>
      </c>
      <c r="B27" s="130" t="s">
        <v>187</v>
      </c>
      <c r="C27" s="130">
        <v>861.4</v>
      </c>
      <c r="D27" s="131">
        <v>861.06666666666661</v>
      </c>
      <c r="E27" s="131">
        <v>855.33333333333326</v>
      </c>
      <c r="F27" s="131">
        <v>849.26666666666665</v>
      </c>
      <c r="G27" s="131">
        <v>843.5333333333333</v>
      </c>
      <c r="H27" s="131">
        <v>867.13333333333321</v>
      </c>
      <c r="I27" s="131">
        <v>872.86666666666656</v>
      </c>
      <c r="J27" s="131">
        <v>878.93333333333317</v>
      </c>
      <c r="K27" s="130">
        <v>866.8</v>
      </c>
      <c r="L27" s="130">
        <v>855</v>
      </c>
      <c r="M27" s="130">
        <v>2.0787800000000001</v>
      </c>
    </row>
    <row r="28" spans="1:13">
      <c r="A28" s="66">
        <v>19</v>
      </c>
      <c r="B28" s="130" t="s">
        <v>35</v>
      </c>
      <c r="C28" s="130">
        <v>250.65</v>
      </c>
      <c r="D28" s="131">
        <v>249.63333333333333</v>
      </c>
      <c r="E28" s="131">
        <v>246.51666666666665</v>
      </c>
      <c r="F28" s="131">
        <v>242.38333333333333</v>
      </c>
      <c r="G28" s="131">
        <v>239.26666666666665</v>
      </c>
      <c r="H28" s="131">
        <v>253.76666666666665</v>
      </c>
      <c r="I28" s="131">
        <v>256.88333333333333</v>
      </c>
      <c r="J28" s="131">
        <v>261.01666666666665</v>
      </c>
      <c r="K28" s="130">
        <v>252.75</v>
      </c>
      <c r="L28" s="130">
        <v>245.5</v>
      </c>
      <c r="M28" s="130">
        <v>24.546970000000002</v>
      </c>
    </row>
    <row r="29" spans="1:13">
      <c r="A29" s="66">
        <v>20</v>
      </c>
      <c r="B29" s="130" t="s">
        <v>37</v>
      </c>
      <c r="C29" s="130">
        <v>1091</v>
      </c>
      <c r="D29" s="131">
        <v>1086.75</v>
      </c>
      <c r="E29" s="131">
        <v>1074.5</v>
      </c>
      <c r="F29" s="131">
        <v>1058</v>
      </c>
      <c r="G29" s="131">
        <v>1045.75</v>
      </c>
      <c r="H29" s="131">
        <v>1103.25</v>
      </c>
      <c r="I29" s="131">
        <v>1115.5</v>
      </c>
      <c r="J29" s="131">
        <v>1132</v>
      </c>
      <c r="K29" s="130">
        <v>1099</v>
      </c>
      <c r="L29" s="130">
        <v>1070.25</v>
      </c>
      <c r="M29" s="130">
        <v>1.1948799999999999</v>
      </c>
    </row>
    <row r="30" spans="1:13">
      <c r="A30" s="66">
        <v>21</v>
      </c>
      <c r="B30" s="130" t="s">
        <v>38</v>
      </c>
      <c r="C30" s="130">
        <v>294.35000000000002</v>
      </c>
      <c r="D30" s="131">
        <v>294.75</v>
      </c>
      <c r="E30" s="131">
        <v>292.64999999999998</v>
      </c>
      <c r="F30" s="131">
        <v>290.95</v>
      </c>
      <c r="G30" s="131">
        <v>288.84999999999997</v>
      </c>
      <c r="H30" s="131">
        <v>296.45</v>
      </c>
      <c r="I30" s="131">
        <v>298.55</v>
      </c>
      <c r="J30" s="131">
        <v>300.25</v>
      </c>
      <c r="K30" s="130">
        <v>296.85000000000002</v>
      </c>
      <c r="L30" s="130">
        <v>293.05</v>
      </c>
      <c r="M30" s="130">
        <v>17.69276</v>
      </c>
    </row>
    <row r="31" spans="1:13">
      <c r="A31" s="66">
        <v>22</v>
      </c>
      <c r="B31" s="130" t="s">
        <v>39</v>
      </c>
      <c r="C31" s="130">
        <v>423.6</v>
      </c>
      <c r="D31" s="131">
        <v>420.55</v>
      </c>
      <c r="E31" s="131">
        <v>415.6</v>
      </c>
      <c r="F31" s="131">
        <v>407.6</v>
      </c>
      <c r="G31" s="131">
        <v>402.65000000000003</v>
      </c>
      <c r="H31" s="131">
        <v>428.55</v>
      </c>
      <c r="I31" s="131">
        <v>433.49999999999994</v>
      </c>
      <c r="J31" s="131">
        <v>441.5</v>
      </c>
      <c r="K31" s="130">
        <v>425.5</v>
      </c>
      <c r="L31" s="130">
        <v>412.55</v>
      </c>
      <c r="M31" s="130">
        <v>13.190060000000001</v>
      </c>
    </row>
    <row r="32" spans="1:13">
      <c r="A32" s="66">
        <v>23</v>
      </c>
      <c r="B32" s="130" t="s">
        <v>40</v>
      </c>
      <c r="C32" s="130">
        <v>164.45</v>
      </c>
      <c r="D32" s="131">
        <v>164.06666666666666</v>
      </c>
      <c r="E32" s="131">
        <v>162.58333333333331</v>
      </c>
      <c r="F32" s="131">
        <v>160.71666666666664</v>
      </c>
      <c r="G32" s="131">
        <v>159.23333333333329</v>
      </c>
      <c r="H32" s="131">
        <v>165.93333333333334</v>
      </c>
      <c r="I32" s="131">
        <v>167.41666666666669</v>
      </c>
      <c r="J32" s="131">
        <v>169.28333333333336</v>
      </c>
      <c r="K32" s="130">
        <v>165.55</v>
      </c>
      <c r="L32" s="130">
        <v>162.19999999999999</v>
      </c>
      <c r="M32" s="130">
        <v>92.231620000000007</v>
      </c>
    </row>
    <row r="33" spans="1:13">
      <c r="A33" s="66">
        <v>24</v>
      </c>
      <c r="B33" s="130" t="s">
        <v>41</v>
      </c>
      <c r="C33" s="130">
        <v>1201.7</v>
      </c>
      <c r="D33" s="131">
        <v>1197.0333333333333</v>
      </c>
      <c r="E33" s="131">
        <v>1187.0666666666666</v>
      </c>
      <c r="F33" s="131">
        <v>1172.4333333333334</v>
      </c>
      <c r="G33" s="131">
        <v>1162.4666666666667</v>
      </c>
      <c r="H33" s="131">
        <v>1211.6666666666665</v>
      </c>
      <c r="I33" s="131">
        <v>1221.6333333333332</v>
      </c>
      <c r="J33" s="131">
        <v>1236.2666666666664</v>
      </c>
      <c r="K33" s="130">
        <v>1207</v>
      </c>
      <c r="L33" s="130">
        <v>1182.4000000000001</v>
      </c>
      <c r="M33" s="130">
        <v>5.0597399999999997</v>
      </c>
    </row>
    <row r="34" spans="1:13">
      <c r="A34" s="66">
        <v>25</v>
      </c>
      <c r="B34" s="130" t="s">
        <v>42</v>
      </c>
      <c r="C34" s="130">
        <v>642</v>
      </c>
      <c r="D34" s="131">
        <v>639.81666666666661</v>
      </c>
      <c r="E34" s="131">
        <v>635.28333333333319</v>
      </c>
      <c r="F34" s="131">
        <v>628.56666666666661</v>
      </c>
      <c r="G34" s="131">
        <v>624.03333333333319</v>
      </c>
      <c r="H34" s="131">
        <v>646.53333333333319</v>
      </c>
      <c r="I34" s="131">
        <v>651.06666666666649</v>
      </c>
      <c r="J34" s="131">
        <v>657.78333333333319</v>
      </c>
      <c r="K34" s="130">
        <v>644.35</v>
      </c>
      <c r="L34" s="130">
        <v>633.1</v>
      </c>
      <c r="M34" s="130">
        <v>11.11425</v>
      </c>
    </row>
    <row r="35" spans="1:13">
      <c r="A35" s="66">
        <v>26</v>
      </c>
      <c r="B35" s="130" t="s">
        <v>2397</v>
      </c>
      <c r="C35" s="130">
        <v>1490.65</v>
      </c>
      <c r="D35" s="131">
        <v>1503.7166666666665</v>
      </c>
      <c r="E35" s="131">
        <v>1472.833333333333</v>
      </c>
      <c r="F35" s="131">
        <v>1455.0166666666667</v>
      </c>
      <c r="G35" s="131">
        <v>1424.1333333333332</v>
      </c>
      <c r="H35" s="131">
        <v>1521.5333333333328</v>
      </c>
      <c r="I35" s="131">
        <v>1552.4166666666665</v>
      </c>
      <c r="J35" s="131">
        <v>1570.2333333333327</v>
      </c>
      <c r="K35" s="130">
        <v>1534.6</v>
      </c>
      <c r="L35" s="130">
        <v>1485.9</v>
      </c>
      <c r="M35" s="130">
        <v>13.64434</v>
      </c>
    </row>
    <row r="36" spans="1:13">
      <c r="A36" s="66">
        <v>27</v>
      </c>
      <c r="B36" s="130" t="s">
        <v>43</v>
      </c>
      <c r="C36" s="130">
        <v>517.29999999999995</v>
      </c>
      <c r="D36" s="131">
        <v>522.26666666666677</v>
      </c>
      <c r="E36" s="131">
        <v>508.43333333333351</v>
      </c>
      <c r="F36" s="131">
        <v>499.56666666666672</v>
      </c>
      <c r="G36" s="131">
        <v>485.73333333333346</v>
      </c>
      <c r="H36" s="131">
        <v>531.13333333333355</v>
      </c>
      <c r="I36" s="131">
        <v>544.96666666666681</v>
      </c>
      <c r="J36" s="131">
        <v>553.8333333333336</v>
      </c>
      <c r="K36" s="130">
        <v>536.1</v>
      </c>
      <c r="L36" s="130">
        <v>513.4</v>
      </c>
      <c r="M36" s="130">
        <v>183.57007999999999</v>
      </c>
    </row>
    <row r="37" spans="1:13">
      <c r="A37" s="66">
        <v>28</v>
      </c>
      <c r="B37" s="130" t="s">
        <v>44</v>
      </c>
      <c r="C37" s="130">
        <v>2952.6</v>
      </c>
      <c r="D37" s="131">
        <v>2952.9833333333336</v>
      </c>
      <c r="E37" s="131">
        <v>2928.4666666666672</v>
      </c>
      <c r="F37" s="131">
        <v>2904.3333333333335</v>
      </c>
      <c r="G37" s="131">
        <v>2879.8166666666671</v>
      </c>
      <c r="H37" s="131">
        <v>2977.1166666666672</v>
      </c>
      <c r="I37" s="131">
        <v>3001.6333333333337</v>
      </c>
      <c r="J37" s="131">
        <v>3025.7666666666673</v>
      </c>
      <c r="K37" s="130">
        <v>2977.5</v>
      </c>
      <c r="L37" s="130">
        <v>2928.85</v>
      </c>
      <c r="M37" s="130">
        <v>1.2265600000000001</v>
      </c>
    </row>
    <row r="38" spans="1:13">
      <c r="A38" s="66">
        <v>29</v>
      </c>
      <c r="B38" s="130" t="s">
        <v>188</v>
      </c>
      <c r="C38" s="130">
        <v>1907.7</v>
      </c>
      <c r="D38" s="131">
        <v>1909.1333333333334</v>
      </c>
      <c r="E38" s="131">
        <v>1893.3666666666668</v>
      </c>
      <c r="F38" s="131">
        <v>1879.0333333333333</v>
      </c>
      <c r="G38" s="131">
        <v>1863.2666666666667</v>
      </c>
      <c r="H38" s="131">
        <v>1923.4666666666669</v>
      </c>
      <c r="I38" s="131">
        <v>1939.2333333333338</v>
      </c>
      <c r="J38" s="131">
        <v>1953.5666666666671</v>
      </c>
      <c r="K38" s="130">
        <v>1924.9</v>
      </c>
      <c r="L38" s="130">
        <v>1894.8</v>
      </c>
      <c r="M38" s="130">
        <v>6.4721000000000002</v>
      </c>
    </row>
    <row r="39" spans="1:13">
      <c r="A39" s="66">
        <v>30</v>
      </c>
      <c r="B39" s="130" t="s">
        <v>189</v>
      </c>
      <c r="C39" s="130">
        <v>5482.6</v>
      </c>
      <c r="D39" s="131">
        <v>5472.8666666666659</v>
      </c>
      <c r="E39" s="131">
        <v>5410.8333333333321</v>
      </c>
      <c r="F39" s="131">
        <v>5339.0666666666666</v>
      </c>
      <c r="G39" s="131">
        <v>5277.0333333333328</v>
      </c>
      <c r="H39" s="131">
        <v>5544.6333333333314</v>
      </c>
      <c r="I39" s="131">
        <v>5606.6666666666661</v>
      </c>
      <c r="J39" s="131">
        <v>5678.4333333333307</v>
      </c>
      <c r="K39" s="130">
        <v>5534.9</v>
      </c>
      <c r="L39" s="130">
        <v>5401.1</v>
      </c>
      <c r="M39" s="130">
        <v>0.93147999999999997</v>
      </c>
    </row>
    <row r="40" spans="1:13">
      <c r="A40" s="66">
        <v>31</v>
      </c>
      <c r="B40" s="130" t="s">
        <v>560</v>
      </c>
      <c r="C40" s="130">
        <v>1275.2</v>
      </c>
      <c r="D40" s="131">
        <v>1279.1166666666668</v>
      </c>
      <c r="E40" s="131">
        <v>1262.6333333333337</v>
      </c>
      <c r="F40" s="131">
        <v>1250.0666666666668</v>
      </c>
      <c r="G40" s="131">
        <v>1233.5833333333337</v>
      </c>
      <c r="H40" s="131">
        <v>1291.6833333333336</v>
      </c>
      <c r="I40" s="131">
        <v>1308.1666666666667</v>
      </c>
      <c r="J40" s="131">
        <v>1320.7333333333336</v>
      </c>
      <c r="K40" s="130">
        <v>1295.5999999999999</v>
      </c>
      <c r="L40" s="130">
        <v>1266.55</v>
      </c>
      <c r="M40" s="130">
        <v>2.9011</v>
      </c>
    </row>
    <row r="41" spans="1:13">
      <c r="A41" s="66">
        <v>32</v>
      </c>
      <c r="B41" s="130" t="s">
        <v>45</v>
      </c>
      <c r="C41" s="130">
        <v>148.94999999999999</v>
      </c>
      <c r="D41" s="131">
        <v>147.28333333333333</v>
      </c>
      <c r="E41" s="131">
        <v>144.71666666666667</v>
      </c>
      <c r="F41" s="131">
        <v>140.48333333333335</v>
      </c>
      <c r="G41" s="131">
        <v>137.91666666666669</v>
      </c>
      <c r="H41" s="131">
        <v>151.51666666666665</v>
      </c>
      <c r="I41" s="131">
        <v>154.08333333333331</v>
      </c>
      <c r="J41" s="131">
        <v>158.31666666666663</v>
      </c>
      <c r="K41" s="130">
        <v>149.85</v>
      </c>
      <c r="L41" s="130">
        <v>143.05000000000001</v>
      </c>
      <c r="M41" s="130">
        <v>137.35085000000001</v>
      </c>
    </row>
    <row r="42" spans="1:13">
      <c r="A42" s="66">
        <v>33</v>
      </c>
      <c r="B42" s="130" t="s">
        <v>46</v>
      </c>
      <c r="C42" s="130">
        <v>104.05</v>
      </c>
      <c r="D42" s="131">
        <v>103.93333333333334</v>
      </c>
      <c r="E42" s="131">
        <v>102.66666666666667</v>
      </c>
      <c r="F42" s="131">
        <v>101.28333333333333</v>
      </c>
      <c r="G42" s="131">
        <v>100.01666666666667</v>
      </c>
      <c r="H42" s="131">
        <v>105.31666666666668</v>
      </c>
      <c r="I42" s="131">
        <v>106.58333333333333</v>
      </c>
      <c r="J42" s="131">
        <v>107.96666666666668</v>
      </c>
      <c r="K42" s="130">
        <v>105.2</v>
      </c>
      <c r="L42" s="130">
        <v>102.55</v>
      </c>
      <c r="M42" s="130">
        <v>61.062530000000002</v>
      </c>
    </row>
    <row r="43" spans="1:13">
      <c r="A43" s="66">
        <v>34</v>
      </c>
      <c r="B43" s="130" t="s">
        <v>47</v>
      </c>
      <c r="C43" s="130">
        <v>802.6</v>
      </c>
      <c r="D43" s="131">
        <v>806</v>
      </c>
      <c r="E43" s="131">
        <v>795.3</v>
      </c>
      <c r="F43" s="131">
        <v>788</v>
      </c>
      <c r="G43" s="131">
        <v>777.3</v>
      </c>
      <c r="H43" s="131">
        <v>813.3</v>
      </c>
      <c r="I43" s="131">
        <v>824</v>
      </c>
      <c r="J43" s="131">
        <v>831.3</v>
      </c>
      <c r="K43" s="130">
        <v>816.7</v>
      </c>
      <c r="L43" s="130">
        <v>798.7</v>
      </c>
      <c r="M43" s="130">
        <v>14.054360000000001</v>
      </c>
    </row>
    <row r="44" spans="1:13">
      <c r="A44" s="66">
        <v>35</v>
      </c>
      <c r="B44" s="130" t="s">
        <v>592</v>
      </c>
      <c r="C44" s="130">
        <v>286.60000000000002</v>
      </c>
      <c r="D44" s="131">
        <v>284.91666666666669</v>
      </c>
      <c r="E44" s="131">
        <v>282.38333333333338</v>
      </c>
      <c r="F44" s="131">
        <v>278.16666666666669</v>
      </c>
      <c r="G44" s="131">
        <v>275.63333333333338</v>
      </c>
      <c r="H44" s="131">
        <v>289.13333333333338</v>
      </c>
      <c r="I44" s="131">
        <v>291.66666666666669</v>
      </c>
      <c r="J44" s="131">
        <v>295.88333333333338</v>
      </c>
      <c r="K44" s="130">
        <v>287.45</v>
      </c>
      <c r="L44" s="130">
        <v>280.7</v>
      </c>
      <c r="M44" s="130">
        <v>10.0457</v>
      </c>
    </row>
    <row r="45" spans="1:13">
      <c r="A45" s="66">
        <v>36</v>
      </c>
      <c r="B45" s="130" t="s">
        <v>190</v>
      </c>
      <c r="C45" s="130">
        <v>131.19999999999999</v>
      </c>
      <c r="D45" s="131">
        <v>131.65</v>
      </c>
      <c r="E45" s="131">
        <v>130.35000000000002</v>
      </c>
      <c r="F45" s="131">
        <v>129.50000000000003</v>
      </c>
      <c r="G45" s="131">
        <v>128.20000000000005</v>
      </c>
      <c r="H45" s="131">
        <v>132.5</v>
      </c>
      <c r="I45" s="131">
        <v>133.80000000000001</v>
      </c>
      <c r="J45" s="131">
        <v>134.64999999999998</v>
      </c>
      <c r="K45" s="130">
        <v>132.94999999999999</v>
      </c>
      <c r="L45" s="130">
        <v>130.80000000000001</v>
      </c>
      <c r="M45" s="130">
        <v>46.158200000000001</v>
      </c>
    </row>
    <row r="46" spans="1:13">
      <c r="A46" s="66">
        <v>37</v>
      </c>
      <c r="B46" s="130" t="s">
        <v>2149</v>
      </c>
      <c r="C46" s="130">
        <v>1164.3</v>
      </c>
      <c r="D46" s="131">
        <v>1161.6166666666666</v>
      </c>
      <c r="E46" s="131">
        <v>1152.1333333333332</v>
      </c>
      <c r="F46" s="131">
        <v>1139.9666666666667</v>
      </c>
      <c r="G46" s="131">
        <v>1130.4833333333333</v>
      </c>
      <c r="H46" s="131">
        <v>1173.7833333333331</v>
      </c>
      <c r="I46" s="131">
        <v>1183.2666666666662</v>
      </c>
      <c r="J46" s="131">
        <v>1195.4333333333329</v>
      </c>
      <c r="K46" s="130">
        <v>1171.0999999999999</v>
      </c>
      <c r="L46" s="130">
        <v>1149.45</v>
      </c>
      <c r="M46" s="130">
        <v>7.5030099999999997</v>
      </c>
    </row>
    <row r="47" spans="1:13">
      <c r="A47" s="66">
        <v>38</v>
      </c>
      <c r="B47" s="130" t="s">
        <v>48</v>
      </c>
      <c r="C47" s="130">
        <v>774.7</v>
      </c>
      <c r="D47" s="131">
        <v>770.80000000000007</v>
      </c>
      <c r="E47" s="131">
        <v>763.90000000000009</v>
      </c>
      <c r="F47" s="131">
        <v>753.1</v>
      </c>
      <c r="G47" s="131">
        <v>746.2</v>
      </c>
      <c r="H47" s="131">
        <v>781.60000000000014</v>
      </c>
      <c r="I47" s="131">
        <v>788.5</v>
      </c>
      <c r="J47" s="131">
        <v>799.30000000000018</v>
      </c>
      <c r="K47" s="130">
        <v>777.7</v>
      </c>
      <c r="L47" s="130">
        <v>760</v>
      </c>
      <c r="M47" s="130">
        <v>4.7115099999999996</v>
      </c>
    </row>
    <row r="48" spans="1:13">
      <c r="A48" s="66">
        <v>39</v>
      </c>
      <c r="B48" s="130" t="s">
        <v>50</v>
      </c>
      <c r="C48" s="130">
        <v>87.8</v>
      </c>
      <c r="D48" s="131">
        <v>87.833333333333329</v>
      </c>
      <c r="E48" s="131">
        <v>87.066666666666663</v>
      </c>
      <c r="F48" s="131">
        <v>86.333333333333329</v>
      </c>
      <c r="G48" s="131">
        <v>85.566666666666663</v>
      </c>
      <c r="H48" s="131">
        <v>88.566666666666663</v>
      </c>
      <c r="I48" s="131">
        <v>89.333333333333343</v>
      </c>
      <c r="J48" s="131">
        <v>90.066666666666663</v>
      </c>
      <c r="K48" s="130">
        <v>88.6</v>
      </c>
      <c r="L48" s="130">
        <v>87.1</v>
      </c>
      <c r="M48" s="130">
        <v>22.364709999999999</v>
      </c>
    </row>
    <row r="49" spans="1:13">
      <c r="A49" s="66">
        <v>40</v>
      </c>
      <c r="B49" s="130" t="s">
        <v>53</v>
      </c>
      <c r="C49" s="130">
        <v>387.35</v>
      </c>
      <c r="D49" s="131">
        <v>389.3</v>
      </c>
      <c r="E49" s="131">
        <v>382.15000000000003</v>
      </c>
      <c r="F49" s="131">
        <v>376.95000000000005</v>
      </c>
      <c r="G49" s="131">
        <v>369.80000000000007</v>
      </c>
      <c r="H49" s="131">
        <v>394.5</v>
      </c>
      <c r="I49" s="131">
        <v>401.65</v>
      </c>
      <c r="J49" s="131">
        <v>406.84999999999997</v>
      </c>
      <c r="K49" s="130">
        <v>396.45</v>
      </c>
      <c r="L49" s="130">
        <v>384.1</v>
      </c>
      <c r="M49" s="130">
        <v>39.621569999999998</v>
      </c>
    </row>
    <row r="50" spans="1:13">
      <c r="A50" s="66">
        <v>41</v>
      </c>
      <c r="B50" s="130" t="s">
        <v>49</v>
      </c>
      <c r="C50" s="130">
        <v>409.55</v>
      </c>
      <c r="D50" s="131">
        <v>409</v>
      </c>
      <c r="E50" s="131">
        <v>404.75</v>
      </c>
      <c r="F50" s="131">
        <v>399.95</v>
      </c>
      <c r="G50" s="131">
        <v>395.7</v>
      </c>
      <c r="H50" s="131">
        <v>413.8</v>
      </c>
      <c r="I50" s="131">
        <v>418.05</v>
      </c>
      <c r="J50" s="131">
        <v>422.85</v>
      </c>
      <c r="K50" s="130">
        <v>413.25</v>
      </c>
      <c r="L50" s="130">
        <v>404.2</v>
      </c>
      <c r="M50" s="130">
        <v>32.743870000000001</v>
      </c>
    </row>
    <row r="51" spans="1:13">
      <c r="A51" s="66">
        <v>42</v>
      </c>
      <c r="B51" s="130" t="s">
        <v>191</v>
      </c>
      <c r="C51" s="130">
        <v>313.10000000000002</v>
      </c>
      <c r="D51" s="131">
        <v>315.66666666666669</v>
      </c>
      <c r="E51" s="131">
        <v>309.43333333333339</v>
      </c>
      <c r="F51" s="131">
        <v>305.76666666666671</v>
      </c>
      <c r="G51" s="131">
        <v>299.53333333333342</v>
      </c>
      <c r="H51" s="131">
        <v>319.33333333333337</v>
      </c>
      <c r="I51" s="131">
        <v>325.56666666666661</v>
      </c>
      <c r="J51" s="131">
        <v>329.23333333333335</v>
      </c>
      <c r="K51" s="130">
        <v>321.89999999999998</v>
      </c>
      <c r="L51" s="130">
        <v>312</v>
      </c>
      <c r="M51" s="130">
        <v>34.408709999999999</v>
      </c>
    </row>
    <row r="52" spans="1:13">
      <c r="A52" s="66">
        <v>43</v>
      </c>
      <c r="B52" s="130" t="s">
        <v>51</v>
      </c>
      <c r="C52" s="130">
        <v>667.6</v>
      </c>
      <c r="D52" s="131">
        <v>667.26666666666665</v>
      </c>
      <c r="E52" s="131">
        <v>656.63333333333333</v>
      </c>
      <c r="F52" s="131">
        <v>645.66666666666663</v>
      </c>
      <c r="G52" s="131">
        <v>635.0333333333333</v>
      </c>
      <c r="H52" s="131">
        <v>678.23333333333335</v>
      </c>
      <c r="I52" s="131">
        <v>688.86666666666656</v>
      </c>
      <c r="J52" s="131">
        <v>699.83333333333337</v>
      </c>
      <c r="K52" s="130">
        <v>677.9</v>
      </c>
      <c r="L52" s="130">
        <v>656.3</v>
      </c>
      <c r="M52" s="130">
        <v>24.677700000000002</v>
      </c>
    </row>
    <row r="53" spans="1:13">
      <c r="A53" s="66">
        <v>44</v>
      </c>
      <c r="B53" s="130" t="s">
        <v>52</v>
      </c>
      <c r="C53" s="130">
        <v>19404.8</v>
      </c>
      <c r="D53" s="131">
        <v>19481.433333333334</v>
      </c>
      <c r="E53" s="131">
        <v>19303.916666666668</v>
      </c>
      <c r="F53" s="131">
        <v>19203.033333333333</v>
      </c>
      <c r="G53" s="131">
        <v>19025.516666666666</v>
      </c>
      <c r="H53" s="131">
        <v>19582.316666666669</v>
      </c>
      <c r="I53" s="131">
        <v>19759.833333333332</v>
      </c>
      <c r="J53" s="131">
        <v>19860.716666666671</v>
      </c>
      <c r="K53" s="130">
        <v>19658.95</v>
      </c>
      <c r="L53" s="130">
        <v>19380.55</v>
      </c>
      <c r="M53" s="130">
        <v>0.25718000000000002</v>
      </c>
    </row>
    <row r="54" spans="1:13">
      <c r="A54" s="66">
        <v>45</v>
      </c>
      <c r="B54" s="130" t="s">
        <v>193</v>
      </c>
      <c r="C54" s="130">
        <v>5513.2</v>
      </c>
      <c r="D54" s="131">
        <v>5503.2166666666672</v>
      </c>
      <c r="E54" s="131">
        <v>5469.9833333333345</v>
      </c>
      <c r="F54" s="131">
        <v>5426.7666666666673</v>
      </c>
      <c r="G54" s="131">
        <v>5393.5333333333347</v>
      </c>
      <c r="H54" s="131">
        <v>5546.4333333333343</v>
      </c>
      <c r="I54" s="131">
        <v>5579.6666666666679</v>
      </c>
      <c r="J54" s="131">
        <v>5622.8833333333341</v>
      </c>
      <c r="K54" s="130">
        <v>5536.45</v>
      </c>
      <c r="L54" s="130">
        <v>5460</v>
      </c>
      <c r="M54" s="130">
        <v>0.64749000000000001</v>
      </c>
    </row>
    <row r="55" spans="1:13">
      <c r="A55" s="66">
        <v>46</v>
      </c>
      <c r="B55" s="130" t="s">
        <v>194</v>
      </c>
      <c r="C55" s="130">
        <v>1878.35</v>
      </c>
      <c r="D55" s="131">
        <v>1889.1166666666668</v>
      </c>
      <c r="E55" s="131">
        <v>1855.2333333333336</v>
      </c>
      <c r="F55" s="131">
        <v>1832.1166666666668</v>
      </c>
      <c r="G55" s="131">
        <v>1798.2333333333336</v>
      </c>
      <c r="H55" s="131">
        <v>1912.2333333333336</v>
      </c>
      <c r="I55" s="131">
        <v>1946.1166666666668</v>
      </c>
      <c r="J55" s="131">
        <v>1969.2333333333336</v>
      </c>
      <c r="K55" s="130">
        <v>1923</v>
      </c>
      <c r="L55" s="130">
        <v>1866</v>
      </c>
      <c r="M55" s="130">
        <v>0.14030999999999999</v>
      </c>
    </row>
    <row r="56" spans="1:13">
      <c r="A56" s="66">
        <v>47</v>
      </c>
      <c r="B56" s="130" t="s">
        <v>195</v>
      </c>
      <c r="C56" s="130">
        <v>412.35</v>
      </c>
      <c r="D56" s="131">
        <v>411.40000000000003</v>
      </c>
      <c r="E56" s="131">
        <v>407.95000000000005</v>
      </c>
      <c r="F56" s="131">
        <v>403.55</v>
      </c>
      <c r="G56" s="131">
        <v>400.1</v>
      </c>
      <c r="H56" s="131">
        <v>415.80000000000007</v>
      </c>
      <c r="I56" s="131">
        <v>419.25</v>
      </c>
      <c r="J56" s="131">
        <v>423.65000000000009</v>
      </c>
      <c r="K56" s="130">
        <v>414.85</v>
      </c>
      <c r="L56" s="130">
        <v>407</v>
      </c>
      <c r="M56" s="130">
        <v>4.3466500000000003</v>
      </c>
    </row>
    <row r="57" spans="1:13">
      <c r="A57" s="66">
        <v>48</v>
      </c>
      <c r="B57" s="130" t="s">
        <v>54</v>
      </c>
      <c r="C57" s="130">
        <v>265.95</v>
      </c>
      <c r="D57" s="131">
        <v>264.01666666666671</v>
      </c>
      <c r="E57" s="131">
        <v>260.28333333333342</v>
      </c>
      <c r="F57" s="131">
        <v>254.61666666666673</v>
      </c>
      <c r="G57" s="131">
        <v>250.88333333333344</v>
      </c>
      <c r="H57" s="131">
        <v>269.68333333333339</v>
      </c>
      <c r="I57" s="131">
        <v>273.41666666666663</v>
      </c>
      <c r="J57" s="131">
        <v>279.08333333333337</v>
      </c>
      <c r="K57" s="130">
        <v>267.75</v>
      </c>
      <c r="L57" s="130">
        <v>258.35000000000002</v>
      </c>
      <c r="M57" s="130">
        <v>53.037689999999998</v>
      </c>
    </row>
    <row r="58" spans="1:13">
      <c r="A58" s="66">
        <v>49</v>
      </c>
      <c r="B58" s="130" t="s">
        <v>233</v>
      </c>
      <c r="C58" s="130">
        <v>194.85</v>
      </c>
      <c r="D58" s="131">
        <v>195.1</v>
      </c>
      <c r="E58" s="131">
        <v>193.75</v>
      </c>
      <c r="F58" s="131">
        <v>192.65</v>
      </c>
      <c r="G58" s="131">
        <v>191.3</v>
      </c>
      <c r="H58" s="131">
        <v>196.2</v>
      </c>
      <c r="I58" s="131">
        <v>197.54999999999995</v>
      </c>
      <c r="J58" s="131">
        <v>198.64999999999998</v>
      </c>
      <c r="K58" s="130">
        <v>196.45</v>
      </c>
      <c r="L58" s="130">
        <v>194</v>
      </c>
      <c r="M58" s="130">
        <v>4.4639800000000003</v>
      </c>
    </row>
    <row r="59" spans="1:13">
      <c r="A59" s="66">
        <v>50</v>
      </c>
      <c r="B59" s="130" t="s">
        <v>665</v>
      </c>
      <c r="C59" s="130">
        <v>70.25</v>
      </c>
      <c r="D59" s="131">
        <v>70.36666666666666</v>
      </c>
      <c r="E59" s="131">
        <v>69.883333333333326</v>
      </c>
      <c r="F59" s="131">
        <v>69.516666666666666</v>
      </c>
      <c r="G59" s="131">
        <v>69.033333333333331</v>
      </c>
      <c r="H59" s="131">
        <v>70.73333333333332</v>
      </c>
      <c r="I59" s="131">
        <v>71.21666666666664</v>
      </c>
      <c r="J59" s="131">
        <v>71.583333333333314</v>
      </c>
      <c r="K59" s="130">
        <v>70.849999999999994</v>
      </c>
      <c r="L59" s="130">
        <v>70</v>
      </c>
      <c r="M59" s="130">
        <v>1.74925</v>
      </c>
    </row>
    <row r="60" spans="1:13">
      <c r="A60" s="66">
        <v>51</v>
      </c>
      <c r="B60" s="130" t="s">
        <v>55</v>
      </c>
      <c r="C60" s="130">
        <v>1262.55</v>
      </c>
      <c r="D60" s="131">
        <v>1259.3166666666668</v>
      </c>
      <c r="E60" s="131">
        <v>1253.6333333333337</v>
      </c>
      <c r="F60" s="131">
        <v>1244.7166666666669</v>
      </c>
      <c r="G60" s="131">
        <v>1239.0333333333338</v>
      </c>
      <c r="H60" s="131">
        <v>1268.2333333333336</v>
      </c>
      <c r="I60" s="131">
        <v>1273.9166666666665</v>
      </c>
      <c r="J60" s="131">
        <v>1282.8333333333335</v>
      </c>
      <c r="K60" s="130">
        <v>1265</v>
      </c>
      <c r="L60" s="130">
        <v>1250.4000000000001</v>
      </c>
      <c r="M60" s="130">
        <v>5.5187999999999997</v>
      </c>
    </row>
    <row r="61" spans="1:13">
      <c r="A61" s="66">
        <v>52</v>
      </c>
      <c r="B61" s="130" t="s">
        <v>680</v>
      </c>
      <c r="C61" s="130">
        <v>1741.45</v>
      </c>
      <c r="D61" s="131">
        <v>1740.8333333333333</v>
      </c>
      <c r="E61" s="131">
        <v>1721.6166666666666</v>
      </c>
      <c r="F61" s="131">
        <v>1701.7833333333333</v>
      </c>
      <c r="G61" s="131">
        <v>1682.5666666666666</v>
      </c>
      <c r="H61" s="131">
        <v>1760.6666666666665</v>
      </c>
      <c r="I61" s="131">
        <v>1779.8833333333332</v>
      </c>
      <c r="J61" s="131">
        <v>1799.7166666666665</v>
      </c>
      <c r="K61" s="130">
        <v>1760.05</v>
      </c>
      <c r="L61" s="130">
        <v>1721</v>
      </c>
      <c r="M61" s="130">
        <v>2.3693499999999998</v>
      </c>
    </row>
    <row r="62" spans="1:13">
      <c r="A62" s="66">
        <v>53</v>
      </c>
      <c r="B62" s="130" t="s">
        <v>57</v>
      </c>
      <c r="C62" s="130">
        <v>607.4</v>
      </c>
      <c r="D62" s="131">
        <v>606.13333333333333</v>
      </c>
      <c r="E62" s="131">
        <v>603.26666666666665</v>
      </c>
      <c r="F62" s="131">
        <v>599.13333333333333</v>
      </c>
      <c r="G62" s="131">
        <v>596.26666666666665</v>
      </c>
      <c r="H62" s="131">
        <v>610.26666666666665</v>
      </c>
      <c r="I62" s="131">
        <v>613.13333333333321</v>
      </c>
      <c r="J62" s="131">
        <v>617.26666666666665</v>
      </c>
      <c r="K62" s="130">
        <v>609</v>
      </c>
      <c r="L62" s="130">
        <v>602</v>
      </c>
      <c r="M62" s="130">
        <v>6.8782800000000002</v>
      </c>
    </row>
    <row r="63" spans="1:13">
      <c r="A63" s="66">
        <v>54</v>
      </c>
      <c r="B63" s="130" t="s">
        <v>58</v>
      </c>
      <c r="C63" s="130">
        <v>285</v>
      </c>
      <c r="D63" s="131">
        <v>285.23333333333335</v>
      </c>
      <c r="E63" s="131">
        <v>282.4666666666667</v>
      </c>
      <c r="F63" s="131">
        <v>279.93333333333334</v>
      </c>
      <c r="G63" s="131">
        <v>277.16666666666669</v>
      </c>
      <c r="H63" s="131">
        <v>287.76666666666671</v>
      </c>
      <c r="I63" s="131">
        <v>290.53333333333336</v>
      </c>
      <c r="J63" s="131">
        <v>293.06666666666672</v>
      </c>
      <c r="K63" s="130">
        <v>288</v>
      </c>
      <c r="L63" s="130">
        <v>282.7</v>
      </c>
      <c r="M63" s="130">
        <v>17.10033</v>
      </c>
    </row>
    <row r="64" spans="1:13">
      <c r="A64" s="66">
        <v>55</v>
      </c>
      <c r="B64" s="130" t="s">
        <v>59</v>
      </c>
      <c r="C64" s="130">
        <v>1123.2</v>
      </c>
      <c r="D64" s="131">
        <v>1119.1833333333332</v>
      </c>
      <c r="E64" s="131">
        <v>1105.3666666666663</v>
      </c>
      <c r="F64" s="131">
        <v>1087.5333333333331</v>
      </c>
      <c r="G64" s="131">
        <v>1073.7166666666662</v>
      </c>
      <c r="H64" s="131">
        <v>1137.0166666666664</v>
      </c>
      <c r="I64" s="131">
        <v>1150.8333333333335</v>
      </c>
      <c r="J64" s="131">
        <v>1168.6666666666665</v>
      </c>
      <c r="K64" s="130">
        <v>1133</v>
      </c>
      <c r="L64" s="130">
        <v>1101.3499999999999</v>
      </c>
      <c r="M64" s="130">
        <v>4.8000299999999996</v>
      </c>
    </row>
    <row r="65" spans="1:13">
      <c r="A65" s="66">
        <v>56</v>
      </c>
      <c r="B65" s="130" t="s">
        <v>196</v>
      </c>
      <c r="C65" s="130">
        <v>1303.9000000000001</v>
      </c>
      <c r="D65" s="131">
        <v>1306.4333333333334</v>
      </c>
      <c r="E65" s="131">
        <v>1287.4666666666667</v>
      </c>
      <c r="F65" s="131">
        <v>1271.0333333333333</v>
      </c>
      <c r="G65" s="131">
        <v>1252.0666666666666</v>
      </c>
      <c r="H65" s="131">
        <v>1322.8666666666668</v>
      </c>
      <c r="I65" s="131">
        <v>1341.8333333333335</v>
      </c>
      <c r="J65" s="131">
        <v>1358.2666666666669</v>
      </c>
      <c r="K65" s="130">
        <v>1325.4</v>
      </c>
      <c r="L65" s="130">
        <v>1290</v>
      </c>
      <c r="M65" s="130">
        <v>4.5656800000000004</v>
      </c>
    </row>
    <row r="66" spans="1:13">
      <c r="A66" s="66">
        <v>57</v>
      </c>
      <c r="B66" s="130" t="s">
        <v>694</v>
      </c>
      <c r="C66" s="130">
        <v>475.5</v>
      </c>
      <c r="D66" s="131">
        <v>473.61666666666662</v>
      </c>
      <c r="E66" s="131">
        <v>462.93333333333322</v>
      </c>
      <c r="F66" s="131">
        <v>450.36666666666662</v>
      </c>
      <c r="G66" s="131">
        <v>439.68333333333322</v>
      </c>
      <c r="H66" s="131">
        <v>486.18333333333322</v>
      </c>
      <c r="I66" s="131">
        <v>496.86666666666662</v>
      </c>
      <c r="J66" s="131">
        <v>509.43333333333322</v>
      </c>
      <c r="K66" s="130">
        <v>484.3</v>
      </c>
      <c r="L66" s="130">
        <v>461.05</v>
      </c>
      <c r="M66" s="130">
        <v>4.65848</v>
      </c>
    </row>
    <row r="67" spans="1:13">
      <c r="A67" s="66">
        <v>58</v>
      </c>
      <c r="B67" s="130" t="s">
        <v>706</v>
      </c>
      <c r="C67" s="130">
        <v>236</v>
      </c>
      <c r="D67" s="131">
        <v>234.95000000000002</v>
      </c>
      <c r="E67" s="131">
        <v>233.10000000000002</v>
      </c>
      <c r="F67" s="131">
        <v>230.20000000000002</v>
      </c>
      <c r="G67" s="131">
        <v>228.35000000000002</v>
      </c>
      <c r="H67" s="131">
        <v>237.85000000000002</v>
      </c>
      <c r="I67" s="131">
        <v>239.7</v>
      </c>
      <c r="J67" s="131">
        <v>242.60000000000002</v>
      </c>
      <c r="K67" s="130">
        <v>236.8</v>
      </c>
      <c r="L67" s="130">
        <v>232.05</v>
      </c>
      <c r="M67" s="130">
        <v>3.22071</v>
      </c>
    </row>
    <row r="68" spans="1:13">
      <c r="A68" s="66">
        <v>59</v>
      </c>
      <c r="B68" s="130" t="s">
        <v>354</v>
      </c>
      <c r="C68" s="130">
        <v>769.5</v>
      </c>
      <c r="D68" s="131">
        <v>765.7833333333333</v>
      </c>
      <c r="E68" s="131">
        <v>758.51666666666665</v>
      </c>
      <c r="F68" s="131">
        <v>747.5333333333333</v>
      </c>
      <c r="G68" s="131">
        <v>740.26666666666665</v>
      </c>
      <c r="H68" s="131">
        <v>776.76666666666665</v>
      </c>
      <c r="I68" s="131">
        <v>784.0333333333333</v>
      </c>
      <c r="J68" s="131">
        <v>795.01666666666665</v>
      </c>
      <c r="K68" s="130">
        <v>773.05</v>
      </c>
      <c r="L68" s="130">
        <v>754.8</v>
      </c>
      <c r="M68" s="130">
        <v>2.2190400000000001</v>
      </c>
    </row>
    <row r="69" spans="1:13">
      <c r="A69" s="66">
        <v>60</v>
      </c>
      <c r="B69" s="130" t="s">
        <v>63</v>
      </c>
      <c r="C69" s="130">
        <v>223.1</v>
      </c>
      <c r="D69" s="131">
        <v>223.28333333333333</v>
      </c>
      <c r="E69" s="131">
        <v>220.56666666666666</v>
      </c>
      <c r="F69" s="131">
        <v>218.03333333333333</v>
      </c>
      <c r="G69" s="131">
        <v>215.31666666666666</v>
      </c>
      <c r="H69" s="131">
        <v>225.81666666666666</v>
      </c>
      <c r="I69" s="131">
        <v>228.5333333333333</v>
      </c>
      <c r="J69" s="131">
        <v>231.06666666666666</v>
      </c>
      <c r="K69" s="130">
        <v>226</v>
      </c>
      <c r="L69" s="130">
        <v>220.75</v>
      </c>
      <c r="M69" s="130">
        <v>35.759630000000001</v>
      </c>
    </row>
    <row r="70" spans="1:13">
      <c r="A70" s="66">
        <v>61</v>
      </c>
      <c r="B70" s="130" t="s">
        <v>60</v>
      </c>
      <c r="C70" s="130">
        <v>369.4</v>
      </c>
      <c r="D70" s="131">
        <v>369.45</v>
      </c>
      <c r="E70" s="131">
        <v>366.95</v>
      </c>
      <c r="F70" s="131">
        <v>364.5</v>
      </c>
      <c r="G70" s="131">
        <v>362</v>
      </c>
      <c r="H70" s="131">
        <v>371.9</v>
      </c>
      <c r="I70" s="131">
        <v>374.4</v>
      </c>
      <c r="J70" s="131">
        <v>376.84999999999997</v>
      </c>
      <c r="K70" s="130">
        <v>371.95</v>
      </c>
      <c r="L70" s="130">
        <v>367</v>
      </c>
      <c r="M70" s="130">
        <v>9.1746999999999996</v>
      </c>
    </row>
    <row r="71" spans="1:13">
      <c r="A71" s="66">
        <v>62</v>
      </c>
      <c r="B71" s="130" t="s">
        <v>719</v>
      </c>
      <c r="C71" s="130">
        <v>3049.35</v>
      </c>
      <c r="D71" s="131">
        <v>3060.75</v>
      </c>
      <c r="E71" s="131">
        <v>3022.55</v>
      </c>
      <c r="F71" s="131">
        <v>2995.75</v>
      </c>
      <c r="G71" s="131">
        <v>2957.55</v>
      </c>
      <c r="H71" s="131">
        <v>3087.55</v>
      </c>
      <c r="I71" s="131">
        <v>3125.75</v>
      </c>
      <c r="J71" s="131">
        <v>3152.55</v>
      </c>
      <c r="K71" s="130">
        <v>3098.95</v>
      </c>
      <c r="L71" s="130">
        <v>3033.95</v>
      </c>
      <c r="M71" s="130">
        <v>1.3777999999999999</v>
      </c>
    </row>
    <row r="72" spans="1:13">
      <c r="A72" s="66">
        <v>63</v>
      </c>
      <c r="B72" s="130" t="s">
        <v>234</v>
      </c>
      <c r="C72" s="130">
        <v>641</v>
      </c>
      <c r="D72" s="131">
        <v>645.68333333333339</v>
      </c>
      <c r="E72" s="131">
        <v>632.71666666666681</v>
      </c>
      <c r="F72" s="131">
        <v>624.43333333333339</v>
      </c>
      <c r="G72" s="131">
        <v>611.46666666666681</v>
      </c>
      <c r="H72" s="131">
        <v>653.96666666666681</v>
      </c>
      <c r="I72" s="131">
        <v>666.93333333333351</v>
      </c>
      <c r="J72" s="131">
        <v>675.21666666666681</v>
      </c>
      <c r="K72" s="130">
        <v>658.65</v>
      </c>
      <c r="L72" s="130">
        <v>637.4</v>
      </c>
      <c r="M72" s="130">
        <v>109.00320000000001</v>
      </c>
    </row>
    <row r="73" spans="1:13">
      <c r="A73" s="66">
        <v>64</v>
      </c>
      <c r="B73" s="130" t="s">
        <v>61</v>
      </c>
      <c r="C73" s="130">
        <v>75.400000000000006</v>
      </c>
      <c r="D73" s="131">
        <v>75.166666666666671</v>
      </c>
      <c r="E73" s="131">
        <v>74.63333333333334</v>
      </c>
      <c r="F73" s="131">
        <v>73.866666666666674</v>
      </c>
      <c r="G73" s="131">
        <v>73.333333333333343</v>
      </c>
      <c r="H73" s="131">
        <v>75.933333333333337</v>
      </c>
      <c r="I73" s="131">
        <v>76.466666666666669</v>
      </c>
      <c r="J73" s="131">
        <v>77.233333333333334</v>
      </c>
      <c r="K73" s="130">
        <v>75.7</v>
      </c>
      <c r="L73" s="130">
        <v>74.400000000000006</v>
      </c>
      <c r="M73" s="130">
        <v>16.659079999999999</v>
      </c>
    </row>
    <row r="74" spans="1:13">
      <c r="A74" s="66">
        <v>65</v>
      </c>
      <c r="B74" s="130" t="s">
        <v>62</v>
      </c>
      <c r="C74" s="130">
        <v>1197.5</v>
      </c>
      <c r="D74" s="131">
        <v>1194.3166666666666</v>
      </c>
      <c r="E74" s="131">
        <v>1187.2333333333331</v>
      </c>
      <c r="F74" s="131">
        <v>1176.9666666666665</v>
      </c>
      <c r="G74" s="131">
        <v>1169.883333333333</v>
      </c>
      <c r="H74" s="131">
        <v>1204.5833333333333</v>
      </c>
      <c r="I74" s="131">
        <v>1211.6666666666667</v>
      </c>
      <c r="J74" s="131">
        <v>1221.9333333333334</v>
      </c>
      <c r="K74" s="130">
        <v>1201.4000000000001</v>
      </c>
      <c r="L74" s="130">
        <v>1184.05</v>
      </c>
      <c r="M74" s="130">
        <v>1.74054</v>
      </c>
    </row>
    <row r="75" spans="1:13">
      <c r="A75" s="66">
        <v>66</v>
      </c>
      <c r="B75" s="130" t="s">
        <v>1241</v>
      </c>
      <c r="C75" s="130">
        <v>844.25</v>
      </c>
      <c r="D75" s="131">
        <v>845.95000000000016</v>
      </c>
      <c r="E75" s="131">
        <v>839.50000000000034</v>
      </c>
      <c r="F75" s="131">
        <v>834.75000000000023</v>
      </c>
      <c r="G75" s="131">
        <v>828.30000000000041</v>
      </c>
      <c r="H75" s="131">
        <v>850.70000000000027</v>
      </c>
      <c r="I75" s="131">
        <v>857.15000000000009</v>
      </c>
      <c r="J75" s="131">
        <v>861.9000000000002</v>
      </c>
      <c r="K75" s="130">
        <v>852.4</v>
      </c>
      <c r="L75" s="130">
        <v>841.2</v>
      </c>
      <c r="M75" s="130">
        <v>0.15081</v>
      </c>
    </row>
    <row r="76" spans="1:13">
      <c r="A76" s="66">
        <v>67</v>
      </c>
      <c r="B76" s="130" t="s">
        <v>64</v>
      </c>
      <c r="C76" s="130">
        <v>2109.85</v>
      </c>
      <c r="D76" s="131">
        <v>2111.6</v>
      </c>
      <c r="E76" s="131">
        <v>2096.2999999999997</v>
      </c>
      <c r="F76" s="131">
        <v>2082.75</v>
      </c>
      <c r="G76" s="131">
        <v>2067.4499999999998</v>
      </c>
      <c r="H76" s="131">
        <v>2125.1499999999996</v>
      </c>
      <c r="I76" s="131">
        <v>2140.4499999999998</v>
      </c>
      <c r="J76" s="131">
        <v>2153.9999999999995</v>
      </c>
      <c r="K76" s="130">
        <v>2126.9</v>
      </c>
      <c r="L76" s="130">
        <v>2098.0500000000002</v>
      </c>
      <c r="M76" s="130">
        <v>2.2266400000000002</v>
      </c>
    </row>
    <row r="77" spans="1:13">
      <c r="A77" s="66">
        <v>68</v>
      </c>
      <c r="B77" s="130" t="s">
        <v>772</v>
      </c>
      <c r="C77" s="130">
        <v>286.8</v>
      </c>
      <c r="D77" s="131">
        <v>286.18333333333334</v>
      </c>
      <c r="E77" s="131">
        <v>282.66666666666669</v>
      </c>
      <c r="F77" s="131">
        <v>278.53333333333336</v>
      </c>
      <c r="G77" s="131">
        <v>275.01666666666671</v>
      </c>
      <c r="H77" s="131">
        <v>290.31666666666666</v>
      </c>
      <c r="I77" s="131">
        <v>293.83333333333331</v>
      </c>
      <c r="J77" s="131">
        <v>297.96666666666664</v>
      </c>
      <c r="K77" s="130">
        <v>289.7</v>
      </c>
      <c r="L77" s="130">
        <v>282.05</v>
      </c>
      <c r="M77" s="130">
        <v>22.874410000000001</v>
      </c>
    </row>
    <row r="78" spans="1:13">
      <c r="A78" s="66">
        <v>69</v>
      </c>
      <c r="B78" s="130" t="s">
        <v>65</v>
      </c>
      <c r="C78" s="130">
        <v>31188.6</v>
      </c>
      <c r="D78" s="131">
        <v>31372.633333333331</v>
      </c>
      <c r="E78" s="131">
        <v>30860.416666666664</v>
      </c>
      <c r="F78" s="131">
        <v>30532.233333333334</v>
      </c>
      <c r="G78" s="131">
        <v>30020.016666666666</v>
      </c>
      <c r="H78" s="131">
        <v>31700.816666666662</v>
      </c>
      <c r="I78" s="131">
        <v>32213.033333333329</v>
      </c>
      <c r="J78" s="131">
        <v>32541.21666666666</v>
      </c>
      <c r="K78" s="130">
        <v>31884.85</v>
      </c>
      <c r="L78" s="130">
        <v>31044.45</v>
      </c>
      <c r="M78" s="130">
        <v>0.25646999999999998</v>
      </c>
    </row>
    <row r="79" spans="1:13">
      <c r="A79" s="66">
        <v>70</v>
      </c>
      <c r="B79" s="130" t="s">
        <v>197</v>
      </c>
      <c r="C79" s="130">
        <v>1115.2</v>
      </c>
      <c r="D79" s="131">
        <v>1119.75</v>
      </c>
      <c r="E79" s="131">
        <v>1107.6500000000001</v>
      </c>
      <c r="F79" s="131">
        <v>1100.1000000000001</v>
      </c>
      <c r="G79" s="131">
        <v>1088.0000000000002</v>
      </c>
      <c r="H79" s="131">
        <v>1127.3</v>
      </c>
      <c r="I79" s="131">
        <v>1139.3999999999999</v>
      </c>
      <c r="J79" s="131">
        <v>1146.9499999999998</v>
      </c>
      <c r="K79" s="130">
        <v>1131.8499999999999</v>
      </c>
      <c r="L79" s="130">
        <v>1112.2</v>
      </c>
      <c r="M79" s="130">
        <v>1.79515</v>
      </c>
    </row>
    <row r="80" spans="1:13">
      <c r="A80" s="66">
        <v>71</v>
      </c>
      <c r="B80" s="130" t="s">
        <v>2246</v>
      </c>
      <c r="C80" s="130">
        <v>1274</v>
      </c>
      <c r="D80" s="131">
        <v>1288.3166666666666</v>
      </c>
      <c r="E80" s="131">
        <v>1256.6833333333332</v>
      </c>
      <c r="F80" s="131">
        <v>1239.3666666666666</v>
      </c>
      <c r="G80" s="131">
        <v>1207.7333333333331</v>
      </c>
      <c r="H80" s="131">
        <v>1305.6333333333332</v>
      </c>
      <c r="I80" s="131">
        <v>1337.2666666666664</v>
      </c>
      <c r="J80" s="131">
        <v>1354.5833333333333</v>
      </c>
      <c r="K80" s="130">
        <v>1319.95</v>
      </c>
      <c r="L80" s="130">
        <v>1271</v>
      </c>
      <c r="M80" s="130">
        <v>0.38762000000000002</v>
      </c>
    </row>
    <row r="81" spans="1:13">
      <c r="A81" s="66">
        <v>72</v>
      </c>
      <c r="B81" s="130" t="s">
        <v>66</v>
      </c>
      <c r="C81" s="130">
        <v>158.85</v>
      </c>
      <c r="D81" s="131">
        <v>158.29999999999998</v>
      </c>
      <c r="E81" s="131">
        <v>156.79999999999995</v>
      </c>
      <c r="F81" s="131">
        <v>154.74999999999997</v>
      </c>
      <c r="G81" s="131">
        <v>153.24999999999994</v>
      </c>
      <c r="H81" s="131">
        <v>160.34999999999997</v>
      </c>
      <c r="I81" s="131">
        <v>161.85000000000002</v>
      </c>
      <c r="J81" s="131">
        <v>163.89999999999998</v>
      </c>
      <c r="K81" s="130">
        <v>159.80000000000001</v>
      </c>
      <c r="L81" s="130">
        <v>156.25</v>
      </c>
      <c r="M81" s="130">
        <v>9.1761900000000001</v>
      </c>
    </row>
    <row r="82" spans="1:13">
      <c r="A82" s="66">
        <v>73</v>
      </c>
      <c r="B82" s="130" t="s">
        <v>67</v>
      </c>
      <c r="C82" s="130">
        <v>248.3</v>
      </c>
      <c r="D82" s="131">
        <v>249.1</v>
      </c>
      <c r="E82" s="131">
        <v>246.2</v>
      </c>
      <c r="F82" s="131">
        <v>244.1</v>
      </c>
      <c r="G82" s="131">
        <v>241.2</v>
      </c>
      <c r="H82" s="131">
        <v>251.2</v>
      </c>
      <c r="I82" s="131">
        <v>254.10000000000002</v>
      </c>
      <c r="J82" s="131">
        <v>256.2</v>
      </c>
      <c r="K82" s="130">
        <v>252</v>
      </c>
      <c r="L82" s="130">
        <v>247</v>
      </c>
      <c r="M82" s="130">
        <v>14.431480000000001</v>
      </c>
    </row>
    <row r="83" spans="1:13">
      <c r="A83" s="66">
        <v>74</v>
      </c>
      <c r="B83" s="130" t="s">
        <v>68</v>
      </c>
      <c r="C83" s="130">
        <v>98.3</v>
      </c>
      <c r="D83" s="131">
        <v>98.7</v>
      </c>
      <c r="E83" s="131">
        <v>97.600000000000009</v>
      </c>
      <c r="F83" s="131">
        <v>96.9</v>
      </c>
      <c r="G83" s="131">
        <v>95.800000000000011</v>
      </c>
      <c r="H83" s="131">
        <v>99.4</v>
      </c>
      <c r="I83" s="131">
        <v>100.5</v>
      </c>
      <c r="J83" s="131">
        <v>101.2</v>
      </c>
      <c r="K83" s="130">
        <v>99.8</v>
      </c>
      <c r="L83" s="130">
        <v>98</v>
      </c>
      <c r="M83" s="130">
        <v>77.360820000000004</v>
      </c>
    </row>
    <row r="84" spans="1:13">
      <c r="A84" s="66">
        <v>75</v>
      </c>
      <c r="B84" s="130" t="s">
        <v>69</v>
      </c>
      <c r="C84" s="130">
        <v>325.10000000000002</v>
      </c>
      <c r="D84" s="131">
        <v>327.56666666666666</v>
      </c>
      <c r="E84" s="131">
        <v>321.63333333333333</v>
      </c>
      <c r="F84" s="131">
        <v>318.16666666666669</v>
      </c>
      <c r="G84" s="131">
        <v>312.23333333333335</v>
      </c>
      <c r="H84" s="131">
        <v>331.0333333333333</v>
      </c>
      <c r="I84" s="131">
        <v>336.96666666666658</v>
      </c>
      <c r="J84" s="131">
        <v>340.43333333333328</v>
      </c>
      <c r="K84" s="130">
        <v>333.5</v>
      </c>
      <c r="L84" s="130">
        <v>324.10000000000002</v>
      </c>
      <c r="M84" s="130">
        <v>26.289670000000001</v>
      </c>
    </row>
    <row r="85" spans="1:13">
      <c r="A85" s="66">
        <v>76</v>
      </c>
      <c r="B85" s="130" t="s">
        <v>71</v>
      </c>
      <c r="C85" s="130">
        <v>20.5</v>
      </c>
      <c r="D85" s="131">
        <v>20.45</v>
      </c>
      <c r="E85" s="131">
        <v>20.2</v>
      </c>
      <c r="F85" s="131">
        <v>19.899999999999999</v>
      </c>
      <c r="G85" s="131">
        <v>19.649999999999999</v>
      </c>
      <c r="H85" s="131">
        <v>20.75</v>
      </c>
      <c r="I85" s="131">
        <v>21</v>
      </c>
      <c r="J85" s="131">
        <v>21.3</v>
      </c>
      <c r="K85" s="130">
        <v>20.7</v>
      </c>
      <c r="L85" s="130">
        <v>20.149999999999999</v>
      </c>
      <c r="M85" s="130">
        <v>201.75635</v>
      </c>
    </row>
    <row r="86" spans="1:13">
      <c r="A86" s="66">
        <v>77</v>
      </c>
      <c r="B86" s="130" t="s">
        <v>182</v>
      </c>
      <c r="C86" s="130">
        <v>6100.85</v>
      </c>
      <c r="D86" s="131">
        <v>6080.3</v>
      </c>
      <c r="E86" s="131">
        <v>6015.6</v>
      </c>
      <c r="F86" s="131">
        <v>5930.35</v>
      </c>
      <c r="G86" s="131">
        <v>5865.6500000000005</v>
      </c>
      <c r="H86" s="131">
        <v>6165.55</v>
      </c>
      <c r="I86" s="131">
        <v>6230.2499999999991</v>
      </c>
      <c r="J86" s="131">
        <v>6315.5</v>
      </c>
      <c r="K86" s="130">
        <v>6145</v>
      </c>
      <c r="L86" s="130">
        <v>5995.05</v>
      </c>
      <c r="M86" s="130">
        <v>5.9990000000000002E-2</v>
      </c>
    </row>
    <row r="87" spans="1:13">
      <c r="A87" s="66">
        <v>78</v>
      </c>
      <c r="B87" s="130" t="s">
        <v>887</v>
      </c>
      <c r="C87" s="130">
        <v>2343.6999999999998</v>
      </c>
      <c r="D87" s="131">
        <v>2339.2666666666664</v>
      </c>
      <c r="E87" s="131">
        <v>2328.5333333333328</v>
      </c>
      <c r="F87" s="131">
        <v>2313.3666666666663</v>
      </c>
      <c r="G87" s="131">
        <v>2302.6333333333328</v>
      </c>
      <c r="H87" s="131">
        <v>2354.4333333333329</v>
      </c>
      <c r="I87" s="131">
        <v>2365.1666666666665</v>
      </c>
      <c r="J87" s="131">
        <v>2380.333333333333</v>
      </c>
      <c r="K87" s="130">
        <v>2350</v>
      </c>
      <c r="L87" s="130">
        <v>2324.1</v>
      </c>
      <c r="M87" s="130">
        <v>5.697E-2</v>
      </c>
    </row>
    <row r="88" spans="1:13">
      <c r="A88" s="66">
        <v>79</v>
      </c>
      <c r="B88" s="130" t="s">
        <v>70</v>
      </c>
      <c r="C88" s="130">
        <v>571.70000000000005</v>
      </c>
      <c r="D88" s="131">
        <v>572.4</v>
      </c>
      <c r="E88" s="131">
        <v>566.79999999999995</v>
      </c>
      <c r="F88" s="131">
        <v>561.9</v>
      </c>
      <c r="G88" s="131">
        <v>556.29999999999995</v>
      </c>
      <c r="H88" s="131">
        <v>577.29999999999995</v>
      </c>
      <c r="I88" s="131">
        <v>582.90000000000009</v>
      </c>
      <c r="J88" s="131">
        <v>587.79999999999995</v>
      </c>
      <c r="K88" s="130">
        <v>578</v>
      </c>
      <c r="L88" s="130">
        <v>567.5</v>
      </c>
      <c r="M88" s="130">
        <v>3.50867</v>
      </c>
    </row>
    <row r="89" spans="1:13">
      <c r="A89" s="66">
        <v>80</v>
      </c>
      <c r="B89" s="130" t="s">
        <v>350</v>
      </c>
      <c r="C89" s="130">
        <v>1117.05</v>
      </c>
      <c r="D89" s="131">
        <v>1118.6833333333334</v>
      </c>
      <c r="E89" s="131">
        <v>1111.4166666666667</v>
      </c>
      <c r="F89" s="131">
        <v>1105.7833333333333</v>
      </c>
      <c r="G89" s="131">
        <v>1098.5166666666667</v>
      </c>
      <c r="H89" s="131">
        <v>1124.3166666666668</v>
      </c>
      <c r="I89" s="131">
        <v>1131.5833333333333</v>
      </c>
      <c r="J89" s="131">
        <v>1137.2166666666669</v>
      </c>
      <c r="K89" s="130">
        <v>1125.95</v>
      </c>
      <c r="L89" s="130">
        <v>1113.05</v>
      </c>
      <c r="M89" s="130">
        <v>1.72292</v>
      </c>
    </row>
    <row r="90" spans="1:13">
      <c r="A90" s="66">
        <v>81</v>
      </c>
      <c r="B90" s="130" t="s">
        <v>72</v>
      </c>
      <c r="C90" s="130">
        <v>599.6</v>
      </c>
      <c r="D90" s="131">
        <v>601</v>
      </c>
      <c r="E90" s="131">
        <v>594.65</v>
      </c>
      <c r="F90" s="131">
        <v>589.69999999999993</v>
      </c>
      <c r="G90" s="131">
        <v>583.34999999999991</v>
      </c>
      <c r="H90" s="131">
        <v>605.95000000000005</v>
      </c>
      <c r="I90" s="131">
        <v>612.29999999999995</v>
      </c>
      <c r="J90" s="131">
        <v>617.25000000000011</v>
      </c>
      <c r="K90" s="130">
        <v>607.35</v>
      </c>
      <c r="L90" s="130">
        <v>596.04999999999995</v>
      </c>
      <c r="M90" s="130">
        <v>2.22437</v>
      </c>
    </row>
    <row r="91" spans="1:13">
      <c r="A91" s="66">
        <v>82</v>
      </c>
      <c r="B91" s="130" t="s">
        <v>924</v>
      </c>
      <c r="C91" s="130">
        <v>677</v>
      </c>
      <c r="D91" s="131">
        <v>676.35</v>
      </c>
      <c r="E91" s="131">
        <v>670.7</v>
      </c>
      <c r="F91" s="131">
        <v>664.4</v>
      </c>
      <c r="G91" s="131">
        <v>658.75</v>
      </c>
      <c r="H91" s="131">
        <v>682.65000000000009</v>
      </c>
      <c r="I91" s="131">
        <v>688.3</v>
      </c>
      <c r="J91" s="131">
        <v>694.60000000000014</v>
      </c>
      <c r="K91" s="130">
        <v>682</v>
      </c>
      <c r="L91" s="130">
        <v>670.05</v>
      </c>
      <c r="M91" s="130">
        <v>1.2493000000000001</v>
      </c>
    </row>
    <row r="92" spans="1:13">
      <c r="A92" s="66">
        <v>83</v>
      </c>
      <c r="B92" s="130" t="s">
        <v>318</v>
      </c>
      <c r="C92" s="130">
        <v>148.30000000000001</v>
      </c>
      <c r="D92" s="131">
        <v>149.46666666666667</v>
      </c>
      <c r="E92" s="131">
        <v>145.93333333333334</v>
      </c>
      <c r="F92" s="131">
        <v>143.56666666666666</v>
      </c>
      <c r="G92" s="131">
        <v>140.03333333333333</v>
      </c>
      <c r="H92" s="131">
        <v>151.83333333333334</v>
      </c>
      <c r="I92" s="131">
        <v>155.3666666666667</v>
      </c>
      <c r="J92" s="131">
        <v>157.73333333333335</v>
      </c>
      <c r="K92" s="130">
        <v>153</v>
      </c>
      <c r="L92" s="130">
        <v>147.1</v>
      </c>
      <c r="M92" s="130">
        <v>3.0087600000000001</v>
      </c>
    </row>
    <row r="93" spans="1:13">
      <c r="A93" s="66">
        <v>84</v>
      </c>
      <c r="B93" s="130" t="s">
        <v>199</v>
      </c>
      <c r="C93" s="130">
        <v>178.45</v>
      </c>
      <c r="D93" s="131">
        <v>179.88333333333333</v>
      </c>
      <c r="E93" s="131">
        <v>175.76666666666665</v>
      </c>
      <c r="F93" s="131">
        <v>173.08333333333331</v>
      </c>
      <c r="G93" s="131">
        <v>168.96666666666664</v>
      </c>
      <c r="H93" s="131">
        <v>182.56666666666666</v>
      </c>
      <c r="I93" s="131">
        <v>186.68333333333334</v>
      </c>
      <c r="J93" s="131">
        <v>189.36666666666667</v>
      </c>
      <c r="K93" s="130">
        <v>184</v>
      </c>
      <c r="L93" s="130">
        <v>177.2</v>
      </c>
      <c r="M93" s="130">
        <v>8.61829</v>
      </c>
    </row>
    <row r="94" spans="1:13">
      <c r="A94" s="66">
        <v>85</v>
      </c>
      <c r="B94" s="130" t="s">
        <v>75</v>
      </c>
      <c r="C94" s="130">
        <v>1052.75</v>
      </c>
      <c r="D94" s="131">
        <v>1058.9333333333334</v>
      </c>
      <c r="E94" s="131">
        <v>1038.8666666666668</v>
      </c>
      <c r="F94" s="131">
        <v>1024.9833333333333</v>
      </c>
      <c r="G94" s="131">
        <v>1004.9166666666667</v>
      </c>
      <c r="H94" s="131">
        <v>1072.8166666666668</v>
      </c>
      <c r="I94" s="131">
        <v>1092.8833333333334</v>
      </c>
      <c r="J94" s="131">
        <v>1106.7666666666669</v>
      </c>
      <c r="K94" s="130">
        <v>1079</v>
      </c>
      <c r="L94" s="130">
        <v>1045.05</v>
      </c>
      <c r="M94" s="130">
        <v>15.738329999999999</v>
      </c>
    </row>
    <row r="95" spans="1:13">
      <c r="A95" s="66">
        <v>86</v>
      </c>
      <c r="B95" s="130" t="s">
        <v>77</v>
      </c>
      <c r="C95" s="130">
        <v>1944.3</v>
      </c>
      <c r="D95" s="131">
        <v>1942.6333333333332</v>
      </c>
      <c r="E95" s="131">
        <v>1930.4666666666665</v>
      </c>
      <c r="F95" s="131">
        <v>1916.6333333333332</v>
      </c>
      <c r="G95" s="131">
        <v>1904.4666666666665</v>
      </c>
      <c r="H95" s="131">
        <v>1956.4666666666665</v>
      </c>
      <c r="I95" s="131">
        <v>1968.6333333333334</v>
      </c>
      <c r="J95" s="131">
        <v>1982.4666666666665</v>
      </c>
      <c r="K95" s="130">
        <v>1954.8</v>
      </c>
      <c r="L95" s="130">
        <v>1928.8</v>
      </c>
      <c r="M95" s="130">
        <v>11.52388</v>
      </c>
    </row>
    <row r="96" spans="1:13">
      <c r="A96" s="66">
        <v>87</v>
      </c>
      <c r="B96" s="130" t="s">
        <v>74</v>
      </c>
      <c r="C96" s="130">
        <v>547.25</v>
      </c>
      <c r="D96" s="131">
        <v>550.11666666666667</v>
      </c>
      <c r="E96" s="131">
        <v>543.23333333333335</v>
      </c>
      <c r="F96" s="131">
        <v>539.2166666666667</v>
      </c>
      <c r="G96" s="131">
        <v>532.33333333333337</v>
      </c>
      <c r="H96" s="131">
        <v>554.13333333333333</v>
      </c>
      <c r="I96" s="131">
        <v>561.01666666666677</v>
      </c>
      <c r="J96" s="131">
        <v>565.0333333333333</v>
      </c>
      <c r="K96" s="130">
        <v>557</v>
      </c>
      <c r="L96" s="130">
        <v>546.1</v>
      </c>
      <c r="M96" s="130">
        <v>12.52948</v>
      </c>
    </row>
    <row r="97" spans="1:13">
      <c r="A97" s="66">
        <v>88</v>
      </c>
      <c r="B97" s="130" t="s">
        <v>79</v>
      </c>
      <c r="C97" s="130">
        <v>3732.25</v>
      </c>
      <c r="D97" s="131">
        <v>3733.1</v>
      </c>
      <c r="E97" s="131">
        <v>3716.2</v>
      </c>
      <c r="F97" s="131">
        <v>3700.15</v>
      </c>
      <c r="G97" s="131">
        <v>3683.25</v>
      </c>
      <c r="H97" s="131">
        <v>3749.1499999999996</v>
      </c>
      <c r="I97" s="131">
        <v>3766.05</v>
      </c>
      <c r="J97" s="131">
        <v>3782.0999999999995</v>
      </c>
      <c r="K97" s="130">
        <v>3750</v>
      </c>
      <c r="L97" s="130">
        <v>3717.05</v>
      </c>
      <c r="M97" s="130">
        <v>2.1629100000000001</v>
      </c>
    </row>
    <row r="98" spans="1:13">
      <c r="A98" s="66">
        <v>89</v>
      </c>
      <c r="B98" s="130" t="s">
        <v>80</v>
      </c>
      <c r="C98" s="130">
        <v>448.9</v>
      </c>
      <c r="D98" s="131">
        <v>444.75</v>
      </c>
      <c r="E98" s="131">
        <v>438.6</v>
      </c>
      <c r="F98" s="131">
        <v>428.3</v>
      </c>
      <c r="G98" s="131">
        <v>422.15000000000003</v>
      </c>
      <c r="H98" s="131">
        <v>455.05</v>
      </c>
      <c r="I98" s="131">
        <v>461.2</v>
      </c>
      <c r="J98" s="131">
        <v>471.5</v>
      </c>
      <c r="K98" s="130">
        <v>450.9</v>
      </c>
      <c r="L98" s="130">
        <v>434.45</v>
      </c>
      <c r="M98" s="130">
        <v>19.39622</v>
      </c>
    </row>
    <row r="99" spans="1:13">
      <c r="A99" s="66">
        <v>90</v>
      </c>
      <c r="B99" s="130" t="s">
        <v>81</v>
      </c>
      <c r="C99" s="130">
        <v>235.65</v>
      </c>
      <c r="D99" s="131">
        <v>235.45000000000002</v>
      </c>
      <c r="E99" s="131">
        <v>232.55000000000004</v>
      </c>
      <c r="F99" s="131">
        <v>229.45000000000002</v>
      </c>
      <c r="G99" s="131">
        <v>226.55000000000004</v>
      </c>
      <c r="H99" s="131">
        <v>238.55000000000004</v>
      </c>
      <c r="I99" s="131">
        <v>241.45000000000002</v>
      </c>
      <c r="J99" s="131">
        <v>244.55000000000004</v>
      </c>
      <c r="K99" s="130">
        <v>238.35</v>
      </c>
      <c r="L99" s="130">
        <v>232.35</v>
      </c>
      <c r="M99" s="130">
        <v>58.720460000000003</v>
      </c>
    </row>
    <row r="100" spans="1:13">
      <c r="A100" s="66">
        <v>91</v>
      </c>
      <c r="B100" s="130" t="s">
        <v>82</v>
      </c>
      <c r="C100" s="130">
        <v>304.5</v>
      </c>
      <c r="D100" s="131">
        <v>305.28333333333336</v>
      </c>
      <c r="E100" s="131">
        <v>301.7166666666667</v>
      </c>
      <c r="F100" s="131">
        <v>298.93333333333334</v>
      </c>
      <c r="G100" s="131">
        <v>295.36666666666667</v>
      </c>
      <c r="H100" s="131">
        <v>308.06666666666672</v>
      </c>
      <c r="I100" s="131">
        <v>311.63333333333344</v>
      </c>
      <c r="J100" s="131">
        <v>314.41666666666674</v>
      </c>
      <c r="K100" s="130">
        <v>308.85000000000002</v>
      </c>
      <c r="L100" s="130">
        <v>302.5</v>
      </c>
      <c r="M100" s="130">
        <v>26.589089999999999</v>
      </c>
    </row>
    <row r="101" spans="1:13">
      <c r="A101" s="66">
        <v>92</v>
      </c>
      <c r="B101" s="130" t="s">
        <v>83</v>
      </c>
      <c r="C101" s="130">
        <v>1508.9</v>
      </c>
      <c r="D101" s="131">
        <v>1499</v>
      </c>
      <c r="E101" s="131">
        <v>1484.45</v>
      </c>
      <c r="F101" s="131">
        <v>1460</v>
      </c>
      <c r="G101" s="131">
        <v>1445.45</v>
      </c>
      <c r="H101" s="131">
        <v>1523.45</v>
      </c>
      <c r="I101" s="131">
        <v>1538.0000000000002</v>
      </c>
      <c r="J101" s="131">
        <v>1562.45</v>
      </c>
      <c r="K101" s="130">
        <v>1513.55</v>
      </c>
      <c r="L101" s="130">
        <v>1474.55</v>
      </c>
      <c r="M101" s="130">
        <v>6.1215900000000003</v>
      </c>
    </row>
    <row r="102" spans="1:13">
      <c r="A102" s="66">
        <v>93</v>
      </c>
      <c r="B102" s="130" t="s">
        <v>84</v>
      </c>
      <c r="C102" s="130">
        <v>326.85000000000002</v>
      </c>
      <c r="D102" s="131">
        <v>328.76666666666665</v>
      </c>
      <c r="E102" s="131">
        <v>323.2833333333333</v>
      </c>
      <c r="F102" s="131">
        <v>319.71666666666664</v>
      </c>
      <c r="G102" s="131">
        <v>314.23333333333329</v>
      </c>
      <c r="H102" s="131">
        <v>332.33333333333331</v>
      </c>
      <c r="I102" s="131">
        <v>337.81666666666666</v>
      </c>
      <c r="J102" s="131">
        <v>341.38333333333333</v>
      </c>
      <c r="K102" s="130">
        <v>334.25</v>
      </c>
      <c r="L102" s="130">
        <v>325.2</v>
      </c>
      <c r="M102" s="130">
        <v>14.985849999999999</v>
      </c>
    </row>
    <row r="103" spans="1:13">
      <c r="A103" s="66">
        <v>94</v>
      </c>
      <c r="B103" s="130" t="s">
        <v>2435</v>
      </c>
      <c r="C103" s="130">
        <v>65.650000000000006</v>
      </c>
      <c r="D103" s="131">
        <v>66.116666666666674</v>
      </c>
      <c r="E103" s="131">
        <v>65.083333333333343</v>
      </c>
      <c r="F103" s="131">
        <v>64.516666666666666</v>
      </c>
      <c r="G103" s="131">
        <v>63.483333333333334</v>
      </c>
      <c r="H103" s="131">
        <v>66.683333333333351</v>
      </c>
      <c r="I103" s="131">
        <v>67.716666666666683</v>
      </c>
      <c r="J103" s="131">
        <v>68.28333333333336</v>
      </c>
      <c r="K103" s="130">
        <v>67.150000000000006</v>
      </c>
      <c r="L103" s="130">
        <v>65.55</v>
      </c>
      <c r="M103" s="130">
        <v>9.38504</v>
      </c>
    </row>
    <row r="104" spans="1:13">
      <c r="A104" s="66">
        <v>95</v>
      </c>
      <c r="B104" s="130" t="s">
        <v>76</v>
      </c>
      <c r="C104" s="130">
        <v>1883.25</v>
      </c>
      <c r="D104" s="131">
        <v>1879.1166666666668</v>
      </c>
      <c r="E104" s="131">
        <v>1866.6833333333336</v>
      </c>
      <c r="F104" s="131">
        <v>1850.1166666666668</v>
      </c>
      <c r="G104" s="131">
        <v>1837.6833333333336</v>
      </c>
      <c r="H104" s="131">
        <v>1895.6833333333336</v>
      </c>
      <c r="I104" s="131">
        <v>1908.116666666667</v>
      </c>
      <c r="J104" s="131">
        <v>1924.6833333333336</v>
      </c>
      <c r="K104" s="130">
        <v>1891.55</v>
      </c>
      <c r="L104" s="130">
        <v>1862.55</v>
      </c>
      <c r="M104" s="130">
        <v>33.436109999999999</v>
      </c>
    </row>
    <row r="105" spans="1:13">
      <c r="A105" s="66">
        <v>96</v>
      </c>
      <c r="B105" s="130" t="s">
        <v>99</v>
      </c>
      <c r="C105" s="130">
        <v>281.45</v>
      </c>
      <c r="D105" s="131">
        <v>281.63333333333333</v>
      </c>
      <c r="E105" s="131">
        <v>279.41666666666663</v>
      </c>
      <c r="F105" s="131">
        <v>277.38333333333333</v>
      </c>
      <c r="G105" s="131">
        <v>275.16666666666663</v>
      </c>
      <c r="H105" s="131">
        <v>283.66666666666663</v>
      </c>
      <c r="I105" s="131">
        <v>285.88333333333333</v>
      </c>
      <c r="J105" s="131">
        <v>287.91666666666663</v>
      </c>
      <c r="K105" s="130">
        <v>283.85000000000002</v>
      </c>
      <c r="L105" s="130">
        <v>279.60000000000002</v>
      </c>
      <c r="M105" s="130">
        <v>59.189660000000003</v>
      </c>
    </row>
    <row r="106" spans="1:13">
      <c r="A106" s="66">
        <v>97</v>
      </c>
      <c r="B106" s="130" t="s">
        <v>87</v>
      </c>
      <c r="C106" s="130">
        <v>284.2</v>
      </c>
      <c r="D106" s="131">
        <v>285.83333333333331</v>
      </c>
      <c r="E106" s="131">
        <v>280.66666666666663</v>
      </c>
      <c r="F106" s="131">
        <v>277.13333333333333</v>
      </c>
      <c r="G106" s="131">
        <v>271.96666666666664</v>
      </c>
      <c r="H106" s="131">
        <v>289.36666666666662</v>
      </c>
      <c r="I106" s="131">
        <v>294.53333333333325</v>
      </c>
      <c r="J106" s="131">
        <v>298.06666666666661</v>
      </c>
      <c r="K106" s="130">
        <v>291</v>
      </c>
      <c r="L106" s="130">
        <v>282.3</v>
      </c>
      <c r="M106" s="130">
        <v>97.375590000000003</v>
      </c>
    </row>
    <row r="107" spans="1:13">
      <c r="A107" s="66">
        <v>98</v>
      </c>
      <c r="B107" s="130" t="s">
        <v>2235</v>
      </c>
      <c r="C107" s="130">
        <v>426.3</v>
      </c>
      <c r="D107" s="131">
        <v>428.2166666666667</v>
      </c>
      <c r="E107" s="131">
        <v>421.48333333333341</v>
      </c>
      <c r="F107" s="131">
        <v>416.66666666666669</v>
      </c>
      <c r="G107" s="131">
        <v>409.93333333333339</v>
      </c>
      <c r="H107" s="131">
        <v>433.03333333333342</v>
      </c>
      <c r="I107" s="131">
        <v>439.76666666666677</v>
      </c>
      <c r="J107" s="131">
        <v>444.58333333333343</v>
      </c>
      <c r="K107" s="130">
        <v>434.95</v>
      </c>
      <c r="L107" s="130">
        <v>423.4</v>
      </c>
      <c r="M107" s="130">
        <v>7.4503399999999997</v>
      </c>
    </row>
    <row r="108" spans="1:13">
      <c r="A108" s="66">
        <v>99</v>
      </c>
      <c r="B108" s="130" t="s">
        <v>88</v>
      </c>
      <c r="C108" s="130">
        <v>66.150000000000006</v>
      </c>
      <c r="D108" s="131">
        <v>66.61666666666666</v>
      </c>
      <c r="E108" s="131">
        <v>65.133333333333326</v>
      </c>
      <c r="F108" s="131">
        <v>64.11666666666666</v>
      </c>
      <c r="G108" s="131">
        <v>62.633333333333326</v>
      </c>
      <c r="H108" s="131">
        <v>67.633333333333326</v>
      </c>
      <c r="I108" s="131">
        <v>69.116666666666646</v>
      </c>
      <c r="J108" s="131">
        <v>70.133333333333326</v>
      </c>
      <c r="K108" s="130">
        <v>68.099999999999994</v>
      </c>
      <c r="L108" s="130">
        <v>65.599999999999994</v>
      </c>
      <c r="M108" s="130">
        <v>109.91078</v>
      </c>
    </row>
    <row r="109" spans="1:13">
      <c r="A109" s="66">
        <v>100</v>
      </c>
      <c r="B109" s="130" t="s">
        <v>1026</v>
      </c>
      <c r="C109" s="130">
        <v>48.35</v>
      </c>
      <c r="D109" s="131">
        <v>48.20000000000001</v>
      </c>
      <c r="E109" s="131">
        <v>47.950000000000017</v>
      </c>
      <c r="F109" s="131">
        <v>47.550000000000004</v>
      </c>
      <c r="G109" s="131">
        <v>47.300000000000011</v>
      </c>
      <c r="H109" s="131">
        <v>48.600000000000023</v>
      </c>
      <c r="I109" s="131">
        <v>48.850000000000009</v>
      </c>
      <c r="J109" s="131">
        <v>49.250000000000028</v>
      </c>
      <c r="K109" s="130">
        <v>48.45</v>
      </c>
      <c r="L109" s="130">
        <v>47.8</v>
      </c>
      <c r="M109" s="130">
        <v>71.700630000000004</v>
      </c>
    </row>
    <row r="110" spans="1:13">
      <c r="A110" s="66">
        <v>101</v>
      </c>
      <c r="B110" s="130" t="s">
        <v>90</v>
      </c>
      <c r="C110" s="130">
        <v>58.7</v>
      </c>
      <c r="D110" s="131">
        <v>58.316666666666663</v>
      </c>
      <c r="E110" s="131">
        <v>56.133333333333326</v>
      </c>
      <c r="F110" s="131">
        <v>53.566666666666663</v>
      </c>
      <c r="G110" s="131">
        <v>51.383333333333326</v>
      </c>
      <c r="H110" s="131">
        <v>60.883333333333326</v>
      </c>
      <c r="I110" s="131">
        <v>63.066666666666663</v>
      </c>
      <c r="J110" s="131">
        <v>65.633333333333326</v>
      </c>
      <c r="K110" s="130">
        <v>60.5</v>
      </c>
      <c r="L110" s="130">
        <v>55.75</v>
      </c>
      <c r="M110" s="130">
        <v>218.16336000000001</v>
      </c>
    </row>
    <row r="111" spans="1:13">
      <c r="A111" s="66">
        <v>102</v>
      </c>
      <c r="B111" s="130" t="s">
        <v>98</v>
      </c>
      <c r="C111" s="130">
        <v>281.64999999999998</v>
      </c>
      <c r="D111" s="131">
        <v>275.81666666666666</v>
      </c>
      <c r="E111" s="131">
        <v>265.43333333333334</v>
      </c>
      <c r="F111" s="131">
        <v>249.2166666666667</v>
      </c>
      <c r="G111" s="131">
        <v>238.83333333333337</v>
      </c>
      <c r="H111" s="131">
        <v>292.0333333333333</v>
      </c>
      <c r="I111" s="131">
        <v>302.41666666666663</v>
      </c>
      <c r="J111" s="131">
        <v>318.63333333333327</v>
      </c>
      <c r="K111" s="130">
        <v>286.2</v>
      </c>
      <c r="L111" s="130">
        <v>259.60000000000002</v>
      </c>
      <c r="M111" s="130">
        <v>106.11271000000001</v>
      </c>
    </row>
    <row r="112" spans="1:13">
      <c r="A112" s="66">
        <v>103</v>
      </c>
      <c r="B112" s="130" t="s">
        <v>89</v>
      </c>
      <c r="C112" s="130">
        <v>69.150000000000006</v>
      </c>
      <c r="D112" s="131">
        <v>69.7</v>
      </c>
      <c r="E112" s="131">
        <v>67.550000000000011</v>
      </c>
      <c r="F112" s="131">
        <v>65.95</v>
      </c>
      <c r="G112" s="131">
        <v>63.800000000000011</v>
      </c>
      <c r="H112" s="131">
        <v>71.300000000000011</v>
      </c>
      <c r="I112" s="131">
        <v>73.450000000000017</v>
      </c>
      <c r="J112" s="131">
        <v>75.050000000000011</v>
      </c>
      <c r="K112" s="130">
        <v>71.849999999999994</v>
      </c>
      <c r="L112" s="130">
        <v>68.099999999999994</v>
      </c>
      <c r="M112" s="130">
        <v>158.95319000000001</v>
      </c>
    </row>
    <row r="113" spans="1:13">
      <c r="A113" s="66">
        <v>104</v>
      </c>
      <c r="B113" s="130" t="s">
        <v>86</v>
      </c>
      <c r="C113" s="130">
        <v>1307</v>
      </c>
      <c r="D113" s="131">
        <v>1315.1000000000001</v>
      </c>
      <c r="E113" s="131">
        <v>1294.2000000000003</v>
      </c>
      <c r="F113" s="131">
        <v>1281.4000000000001</v>
      </c>
      <c r="G113" s="131">
        <v>1260.5000000000002</v>
      </c>
      <c r="H113" s="131">
        <v>1327.9000000000003</v>
      </c>
      <c r="I113" s="131">
        <v>1348.8000000000004</v>
      </c>
      <c r="J113" s="131">
        <v>1361.6000000000004</v>
      </c>
      <c r="K113" s="130">
        <v>1336</v>
      </c>
      <c r="L113" s="130">
        <v>1302.3</v>
      </c>
      <c r="M113" s="130">
        <v>28.195399999999999</v>
      </c>
    </row>
    <row r="114" spans="1:13">
      <c r="A114" s="66">
        <v>105</v>
      </c>
      <c r="B114" s="130" t="s">
        <v>1043</v>
      </c>
      <c r="C114" s="130">
        <v>321.5</v>
      </c>
      <c r="D114" s="131">
        <v>319.2166666666667</v>
      </c>
      <c r="E114" s="131">
        <v>315.08333333333337</v>
      </c>
      <c r="F114" s="131">
        <v>308.66666666666669</v>
      </c>
      <c r="G114" s="131">
        <v>304.53333333333336</v>
      </c>
      <c r="H114" s="131">
        <v>325.63333333333338</v>
      </c>
      <c r="I114" s="131">
        <v>329.76666666666671</v>
      </c>
      <c r="J114" s="131">
        <v>336.18333333333339</v>
      </c>
      <c r="K114" s="130">
        <v>323.35000000000002</v>
      </c>
      <c r="L114" s="130">
        <v>312.8</v>
      </c>
      <c r="M114" s="130">
        <v>12.025679999999999</v>
      </c>
    </row>
    <row r="115" spans="1:13">
      <c r="A115" s="66">
        <v>106</v>
      </c>
      <c r="B115" s="130" t="s">
        <v>200</v>
      </c>
      <c r="C115" s="130">
        <v>147.94999999999999</v>
      </c>
      <c r="D115" s="131">
        <v>146.26666666666668</v>
      </c>
      <c r="E115" s="131">
        <v>143.73333333333335</v>
      </c>
      <c r="F115" s="131">
        <v>139.51666666666668</v>
      </c>
      <c r="G115" s="131">
        <v>136.98333333333335</v>
      </c>
      <c r="H115" s="131">
        <v>150.48333333333335</v>
      </c>
      <c r="I115" s="131">
        <v>153.01666666666671</v>
      </c>
      <c r="J115" s="131">
        <v>157.23333333333335</v>
      </c>
      <c r="K115" s="130">
        <v>148.80000000000001</v>
      </c>
      <c r="L115" s="130">
        <v>142.05000000000001</v>
      </c>
      <c r="M115" s="130">
        <v>6.8336199999999998</v>
      </c>
    </row>
    <row r="116" spans="1:13">
      <c r="A116" s="66">
        <v>107</v>
      </c>
      <c r="B116" s="130" t="s">
        <v>97</v>
      </c>
      <c r="C116" s="130">
        <v>162.30000000000001</v>
      </c>
      <c r="D116" s="131">
        <v>162.73333333333335</v>
      </c>
      <c r="E116" s="131">
        <v>160.56666666666669</v>
      </c>
      <c r="F116" s="131">
        <v>158.83333333333334</v>
      </c>
      <c r="G116" s="131">
        <v>156.66666666666669</v>
      </c>
      <c r="H116" s="131">
        <v>164.4666666666667</v>
      </c>
      <c r="I116" s="131">
        <v>166.63333333333333</v>
      </c>
      <c r="J116" s="131">
        <v>168.3666666666667</v>
      </c>
      <c r="K116" s="130">
        <v>164.9</v>
      </c>
      <c r="L116" s="130">
        <v>161</v>
      </c>
      <c r="M116" s="130">
        <v>45.85201</v>
      </c>
    </row>
    <row r="117" spans="1:13">
      <c r="A117" s="66">
        <v>108</v>
      </c>
      <c r="B117" s="130" t="s">
        <v>92</v>
      </c>
      <c r="C117" s="130">
        <v>287.7</v>
      </c>
      <c r="D117" s="131">
        <v>288.83333333333331</v>
      </c>
      <c r="E117" s="131">
        <v>285.36666666666662</v>
      </c>
      <c r="F117" s="131">
        <v>283.0333333333333</v>
      </c>
      <c r="G117" s="131">
        <v>279.56666666666661</v>
      </c>
      <c r="H117" s="131">
        <v>291.16666666666663</v>
      </c>
      <c r="I117" s="131">
        <v>294.63333333333333</v>
      </c>
      <c r="J117" s="131">
        <v>296.96666666666664</v>
      </c>
      <c r="K117" s="130">
        <v>292.3</v>
      </c>
      <c r="L117" s="130">
        <v>286.5</v>
      </c>
      <c r="M117" s="130">
        <v>8.9978200000000008</v>
      </c>
    </row>
    <row r="118" spans="1:13">
      <c r="A118" s="66">
        <v>109</v>
      </c>
      <c r="B118" s="130" t="s">
        <v>94</v>
      </c>
      <c r="C118" s="130">
        <v>1898</v>
      </c>
      <c r="D118" s="131">
        <v>1893.7333333333333</v>
      </c>
      <c r="E118" s="131">
        <v>1884.2666666666667</v>
      </c>
      <c r="F118" s="131">
        <v>1870.5333333333333</v>
      </c>
      <c r="G118" s="131">
        <v>1861.0666666666666</v>
      </c>
      <c r="H118" s="131">
        <v>1907.4666666666667</v>
      </c>
      <c r="I118" s="131">
        <v>1916.9333333333334</v>
      </c>
      <c r="J118" s="131">
        <v>1930.6666666666667</v>
      </c>
      <c r="K118" s="130">
        <v>1903.2</v>
      </c>
      <c r="L118" s="130">
        <v>1880</v>
      </c>
      <c r="M118" s="130">
        <v>4.66913</v>
      </c>
    </row>
    <row r="119" spans="1:13">
      <c r="A119" s="66">
        <v>110</v>
      </c>
      <c r="B119" s="130" t="s">
        <v>1427</v>
      </c>
      <c r="C119" s="130">
        <v>1240.8499999999999</v>
      </c>
      <c r="D119" s="131">
        <v>1228.9666666666665</v>
      </c>
      <c r="E119" s="131">
        <v>1207.9333333333329</v>
      </c>
      <c r="F119" s="131">
        <v>1175.0166666666664</v>
      </c>
      <c r="G119" s="131">
        <v>1153.9833333333329</v>
      </c>
      <c r="H119" s="131">
        <v>1261.883333333333</v>
      </c>
      <c r="I119" s="131">
        <v>1282.9166666666663</v>
      </c>
      <c r="J119" s="131">
        <v>1315.833333333333</v>
      </c>
      <c r="K119" s="130">
        <v>1250</v>
      </c>
      <c r="L119" s="130">
        <v>1196.05</v>
      </c>
      <c r="M119" s="130">
        <v>0.2104</v>
      </c>
    </row>
    <row r="120" spans="1:13">
      <c r="A120" s="66">
        <v>111</v>
      </c>
      <c r="B120" s="130" t="s">
        <v>95</v>
      </c>
      <c r="C120" s="130">
        <v>1199.5</v>
      </c>
      <c r="D120" s="131">
        <v>1196.0333333333333</v>
      </c>
      <c r="E120" s="131">
        <v>1184.1166666666666</v>
      </c>
      <c r="F120" s="131">
        <v>1168.7333333333333</v>
      </c>
      <c r="G120" s="131">
        <v>1156.8166666666666</v>
      </c>
      <c r="H120" s="131">
        <v>1211.4166666666665</v>
      </c>
      <c r="I120" s="131">
        <v>1223.3333333333335</v>
      </c>
      <c r="J120" s="131">
        <v>1238.7166666666665</v>
      </c>
      <c r="K120" s="130">
        <v>1207.95</v>
      </c>
      <c r="L120" s="130">
        <v>1180.6500000000001</v>
      </c>
      <c r="M120" s="130">
        <v>27.558389999999999</v>
      </c>
    </row>
    <row r="121" spans="1:13">
      <c r="A121" s="66">
        <v>112</v>
      </c>
      <c r="B121" s="130" t="s">
        <v>1049</v>
      </c>
      <c r="C121" s="130">
        <v>1402.8</v>
      </c>
      <c r="D121" s="131">
        <v>1401.1666666666667</v>
      </c>
      <c r="E121" s="131">
        <v>1358.8833333333334</v>
      </c>
      <c r="F121" s="131">
        <v>1314.9666666666667</v>
      </c>
      <c r="G121" s="131">
        <v>1272.6833333333334</v>
      </c>
      <c r="H121" s="131">
        <v>1445.0833333333335</v>
      </c>
      <c r="I121" s="131">
        <v>1487.3666666666668</v>
      </c>
      <c r="J121" s="131">
        <v>1531.2833333333335</v>
      </c>
      <c r="K121" s="130">
        <v>1443.45</v>
      </c>
      <c r="L121" s="130">
        <v>1357.25</v>
      </c>
      <c r="M121" s="130">
        <v>18.727070000000001</v>
      </c>
    </row>
    <row r="122" spans="1:13">
      <c r="A122" s="66">
        <v>113</v>
      </c>
      <c r="B122" s="130" t="s">
        <v>201</v>
      </c>
      <c r="C122" s="130">
        <v>751.7</v>
      </c>
      <c r="D122" s="131">
        <v>749.6</v>
      </c>
      <c r="E122" s="131">
        <v>739.2</v>
      </c>
      <c r="F122" s="131">
        <v>726.7</v>
      </c>
      <c r="G122" s="131">
        <v>716.30000000000007</v>
      </c>
      <c r="H122" s="131">
        <v>762.1</v>
      </c>
      <c r="I122" s="131">
        <v>772.49999999999989</v>
      </c>
      <c r="J122" s="131">
        <v>785</v>
      </c>
      <c r="K122" s="130">
        <v>760</v>
      </c>
      <c r="L122" s="130">
        <v>737.1</v>
      </c>
      <c r="M122" s="130">
        <v>1.7195100000000001</v>
      </c>
    </row>
    <row r="123" spans="1:13">
      <c r="A123" s="66">
        <v>114</v>
      </c>
      <c r="B123" s="130" t="s">
        <v>103</v>
      </c>
      <c r="C123" s="130">
        <v>84.75</v>
      </c>
      <c r="D123" s="131">
        <v>83.783333333333346</v>
      </c>
      <c r="E123" s="131">
        <v>81.766666666666694</v>
      </c>
      <c r="F123" s="131">
        <v>78.783333333333346</v>
      </c>
      <c r="G123" s="131">
        <v>76.766666666666694</v>
      </c>
      <c r="H123" s="131">
        <v>86.766666666666694</v>
      </c>
      <c r="I123" s="131">
        <v>88.783333333333346</v>
      </c>
      <c r="J123" s="131">
        <v>91.766666666666694</v>
      </c>
      <c r="K123" s="130">
        <v>85.8</v>
      </c>
      <c r="L123" s="130">
        <v>80.8</v>
      </c>
      <c r="M123" s="130">
        <v>19.008980000000001</v>
      </c>
    </row>
    <row r="124" spans="1:13">
      <c r="A124" s="66">
        <v>115</v>
      </c>
      <c r="B124" s="130" t="s">
        <v>104</v>
      </c>
      <c r="C124" s="130">
        <v>325</v>
      </c>
      <c r="D124" s="131">
        <v>326.51666666666671</v>
      </c>
      <c r="E124" s="131">
        <v>321.83333333333343</v>
      </c>
      <c r="F124" s="131">
        <v>318.66666666666674</v>
      </c>
      <c r="G124" s="131">
        <v>313.98333333333346</v>
      </c>
      <c r="H124" s="131">
        <v>329.68333333333339</v>
      </c>
      <c r="I124" s="131">
        <v>334.36666666666667</v>
      </c>
      <c r="J124" s="131">
        <v>337.53333333333336</v>
      </c>
      <c r="K124" s="130">
        <v>331.2</v>
      </c>
      <c r="L124" s="130">
        <v>323.35000000000002</v>
      </c>
      <c r="M124" s="130">
        <v>28.475390000000001</v>
      </c>
    </row>
    <row r="125" spans="1:13">
      <c r="A125" s="66">
        <v>116</v>
      </c>
      <c r="B125" s="130" t="s">
        <v>100</v>
      </c>
      <c r="C125" s="130">
        <v>252.1</v>
      </c>
      <c r="D125" s="131">
        <v>253.98333333333335</v>
      </c>
      <c r="E125" s="131">
        <v>249.31666666666672</v>
      </c>
      <c r="F125" s="131">
        <v>246.53333333333336</v>
      </c>
      <c r="G125" s="131">
        <v>241.86666666666673</v>
      </c>
      <c r="H125" s="131">
        <v>256.76666666666671</v>
      </c>
      <c r="I125" s="131">
        <v>261.43333333333334</v>
      </c>
      <c r="J125" s="131">
        <v>264.2166666666667</v>
      </c>
      <c r="K125" s="130">
        <v>258.64999999999998</v>
      </c>
      <c r="L125" s="130">
        <v>251.2</v>
      </c>
      <c r="M125" s="130">
        <v>50.938330000000001</v>
      </c>
    </row>
    <row r="126" spans="1:13">
      <c r="A126" s="66">
        <v>117</v>
      </c>
      <c r="B126" s="130" t="s">
        <v>105</v>
      </c>
      <c r="C126" s="130">
        <v>2540.25</v>
      </c>
      <c r="D126" s="131">
        <v>2542.4500000000003</v>
      </c>
      <c r="E126" s="131">
        <v>2519.8000000000006</v>
      </c>
      <c r="F126" s="131">
        <v>2499.3500000000004</v>
      </c>
      <c r="G126" s="131">
        <v>2476.7000000000007</v>
      </c>
      <c r="H126" s="131">
        <v>2562.9000000000005</v>
      </c>
      <c r="I126" s="131">
        <v>2585.5500000000002</v>
      </c>
      <c r="J126" s="131">
        <v>2606.0000000000005</v>
      </c>
      <c r="K126" s="130">
        <v>2565.1</v>
      </c>
      <c r="L126" s="130">
        <v>2522</v>
      </c>
      <c r="M126" s="130">
        <v>2.9198900000000001</v>
      </c>
    </row>
    <row r="127" spans="1:13">
      <c r="A127" s="66">
        <v>118</v>
      </c>
      <c r="B127" s="130" t="s">
        <v>1152</v>
      </c>
      <c r="C127" s="130">
        <v>879.6</v>
      </c>
      <c r="D127" s="131">
        <v>877.55000000000007</v>
      </c>
      <c r="E127" s="131">
        <v>870.05000000000018</v>
      </c>
      <c r="F127" s="131">
        <v>860.50000000000011</v>
      </c>
      <c r="G127" s="131">
        <v>853.00000000000023</v>
      </c>
      <c r="H127" s="131">
        <v>887.10000000000014</v>
      </c>
      <c r="I127" s="131">
        <v>894.59999999999991</v>
      </c>
      <c r="J127" s="131">
        <v>904.15000000000009</v>
      </c>
      <c r="K127" s="130">
        <v>885.05</v>
      </c>
      <c r="L127" s="130">
        <v>868</v>
      </c>
      <c r="M127" s="130">
        <v>2.5223800000000001</v>
      </c>
    </row>
    <row r="128" spans="1:13">
      <c r="A128" s="66">
        <v>119</v>
      </c>
      <c r="B128" s="130" t="s">
        <v>205</v>
      </c>
      <c r="C128" s="130">
        <v>108.9</v>
      </c>
      <c r="D128" s="131">
        <v>108.80000000000001</v>
      </c>
      <c r="E128" s="131">
        <v>107.90000000000002</v>
      </c>
      <c r="F128" s="131">
        <v>106.9</v>
      </c>
      <c r="G128" s="131">
        <v>106.00000000000001</v>
      </c>
      <c r="H128" s="131">
        <v>109.80000000000003</v>
      </c>
      <c r="I128" s="131">
        <v>110.7</v>
      </c>
      <c r="J128" s="131">
        <v>111.70000000000003</v>
      </c>
      <c r="K128" s="130">
        <v>109.7</v>
      </c>
      <c r="L128" s="130">
        <v>107.8</v>
      </c>
      <c r="M128" s="130">
        <v>5.6905400000000004</v>
      </c>
    </row>
    <row r="129" spans="1:13">
      <c r="A129" s="66">
        <v>120</v>
      </c>
      <c r="B129" s="130" t="s">
        <v>107</v>
      </c>
      <c r="C129" s="130">
        <v>1211.0999999999999</v>
      </c>
      <c r="D129" s="131">
        <v>1207.7666666666667</v>
      </c>
      <c r="E129" s="131">
        <v>1196.7333333333333</v>
      </c>
      <c r="F129" s="131">
        <v>1182.3666666666668</v>
      </c>
      <c r="G129" s="131">
        <v>1171.3333333333335</v>
      </c>
      <c r="H129" s="131">
        <v>1222.1333333333332</v>
      </c>
      <c r="I129" s="131">
        <v>1233.1666666666665</v>
      </c>
      <c r="J129" s="131">
        <v>1247.5333333333331</v>
      </c>
      <c r="K129" s="130">
        <v>1218.8</v>
      </c>
      <c r="L129" s="130">
        <v>1193.4000000000001</v>
      </c>
      <c r="M129" s="130">
        <v>34.306809999999999</v>
      </c>
    </row>
    <row r="130" spans="1:13">
      <c r="A130" s="66">
        <v>121</v>
      </c>
      <c r="B130" s="130" t="s">
        <v>109</v>
      </c>
      <c r="C130" s="130">
        <v>173.2</v>
      </c>
      <c r="D130" s="131">
        <v>172.30000000000004</v>
      </c>
      <c r="E130" s="131">
        <v>170.70000000000007</v>
      </c>
      <c r="F130" s="131">
        <v>168.20000000000005</v>
      </c>
      <c r="G130" s="131">
        <v>166.60000000000008</v>
      </c>
      <c r="H130" s="131">
        <v>174.80000000000007</v>
      </c>
      <c r="I130" s="131">
        <v>176.40000000000003</v>
      </c>
      <c r="J130" s="131">
        <v>178.90000000000006</v>
      </c>
      <c r="K130" s="130">
        <v>173.9</v>
      </c>
      <c r="L130" s="130">
        <v>169.8</v>
      </c>
      <c r="M130" s="130">
        <v>35.130960000000002</v>
      </c>
    </row>
    <row r="131" spans="1:13">
      <c r="A131" s="66">
        <v>122</v>
      </c>
      <c r="B131" s="130" t="s">
        <v>110</v>
      </c>
      <c r="C131" s="130">
        <v>546.79999999999995</v>
      </c>
      <c r="D131" s="131">
        <v>546.94999999999993</v>
      </c>
      <c r="E131" s="131">
        <v>543.89999999999986</v>
      </c>
      <c r="F131" s="131">
        <v>540.99999999999989</v>
      </c>
      <c r="G131" s="131">
        <v>537.94999999999982</v>
      </c>
      <c r="H131" s="131">
        <v>549.84999999999991</v>
      </c>
      <c r="I131" s="131">
        <v>552.89999999999986</v>
      </c>
      <c r="J131" s="131">
        <v>555.79999999999995</v>
      </c>
      <c r="K131" s="130">
        <v>550</v>
      </c>
      <c r="L131" s="130">
        <v>544.04999999999995</v>
      </c>
      <c r="M131" s="130">
        <v>7.9436299999999997</v>
      </c>
    </row>
    <row r="132" spans="1:13">
      <c r="A132" s="66">
        <v>123</v>
      </c>
      <c r="B132" s="130" t="s">
        <v>111</v>
      </c>
      <c r="C132" s="130">
        <v>1400.9</v>
      </c>
      <c r="D132" s="131">
        <v>1395.7333333333333</v>
      </c>
      <c r="E132" s="131">
        <v>1386.4666666666667</v>
      </c>
      <c r="F132" s="131">
        <v>1372.0333333333333</v>
      </c>
      <c r="G132" s="131">
        <v>1362.7666666666667</v>
      </c>
      <c r="H132" s="131">
        <v>1410.1666666666667</v>
      </c>
      <c r="I132" s="131">
        <v>1419.4333333333336</v>
      </c>
      <c r="J132" s="131">
        <v>1433.8666666666668</v>
      </c>
      <c r="K132" s="130">
        <v>1405</v>
      </c>
      <c r="L132" s="130">
        <v>1381.3</v>
      </c>
      <c r="M132" s="130">
        <v>13.0998</v>
      </c>
    </row>
    <row r="133" spans="1:13">
      <c r="A133" s="66">
        <v>124</v>
      </c>
      <c r="B133" s="130" t="s">
        <v>112</v>
      </c>
      <c r="C133" s="130">
        <v>811.55</v>
      </c>
      <c r="D133" s="131">
        <v>811.48333333333323</v>
      </c>
      <c r="E133" s="131">
        <v>803.06666666666649</v>
      </c>
      <c r="F133" s="131">
        <v>794.58333333333326</v>
      </c>
      <c r="G133" s="131">
        <v>786.16666666666652</v>
      </c>
      <c r="H133" s="131">
        <v>819.96666666666647</v>
      </c>
      <c r="I133" s="131">
        <v>828.38333333333321</v>
      </c>
      <c r="J133" s="131">
        <v>836.86666666666645</v>
      </c>
      <c r="K133" s="130">
        <v>819.9</v>
      </c>
      <c r="L133" s="130">
        <v>803</v>
      </c>
      <c r="M133" s="130">
        <v>9.9092599999999997</v>
      </c>
    </row>
    <row r="134" spans="1:13">
      <c r="A134" s="66">
        <v>125</v>
      </c>
      <c r="B134" s="130" t="s">
        <v>119</v>
      </c>
      <c r="C134" s="130">
        <v>79933.45</v>
      </c>
      <c r="D134" s="131">
        <v>80359.8</v>
      </c>
      <c r="E134" s="131">
        <v>79293.650000000009</v>
      </c>
      <c r="F134" s="131">
        <v>78653.850000000006</v>
      </c>
      <c r="G134" s="131">
        <v>77587.700000000012</v>
      </c>
      <c r="H134" s="131">
        <v>80999.600000000006</v>
      </c>
      <c r="I134" s="131">
        <v>82065.75</v>
      </c>
      <c r="J134" s="131">
        <v>82705.55</v>
      </c>
      <c r="K134" s="130">
        <v>81425.95</v>
      </c>
      <c r="L134" s="130">
        <v>79720</v>
      </c>
      <c r="M134" s="130">
        <v>7.8990000000000005E-2</v>
      </c>
    </row>
    <row r="135" spans="1:13">
      <c r="A135" s="66">
        <v>126</v>
      </c>
      <c r="B135" s="130" t="s">
        <v>2152</v>
      </c>
      <c r="C135" s="130">
        <v>889.4</v>
      </c>
      <c r="D135" s="131">
        <v>892.48333333333323</v>
      </c>
      <c r="E135" s="131">
        <v>884.76666666666642</v>
      </c>
      <c r="F135" s="131">
        <v>880.13333333333321</v>
      </c>
      <c r="G135" s="131">
        <v>872.4166666666664</v>
      </c>
      <c r="H135" s="131">
        <v>897.11666666666645</v>
      </c>
      <c r="I135" s="131">
        <v>904.83333333333337</v>
      </c>
      <c r="J135" s="131">
        <v>909.46666666666647</v>
      </c>
      <c r="K135" s="130">
        <v>900.2</v>
      </c>
      <c r="L135" s="130">
        <v>887.85</v>
      </c>
      <c r="M135" s="130">
        <v>4.4090400000000001</v>
      </c>
    </row>
    <row r="136" spans="1:13">
      <c r="A136" s="66">
        <v>127</v>
      </c>
      <c r="B136" s="130" t="s">
        <v>114</v>
      </c>
      <c r="C136" s="130">
        <v>528.15</v>
      </c>
      <c r="D136" s="131">
        <v>526.26666666666677</v>
      </c>
      <c r="E136" s="131">
        <v>518.53333333333353</v>
      </c>
      <c r="F136" s="131">
        <v>508.91666666666674</v>
      </c>
      <c r="G136" s="131">
        <v>501.18333333333351</v>
      </c>
      <c r="H136" s="131">
        <v>535.88333333333355</v>
      </c>
      <c r="I136" s="131">
        <v>543.6166666666669</v>
      </c>
      <c r="J136" s="131">
        <v>553.23333333333358</v>
      </c>
      <c r="K136" s="130">
        <v>534</v>
      </c>
      <c r="L136" s="130">
        <v>516.65</v>
      </c>
      <c r="M136" s="130">
        <v>15.59071</v>
      </c>
    </row>
    <row r="137" spans="1:13">
      <c r="A137" s="66">
        <v>128</v>
      </c>
      <c r="B137" s="130" t="s">
        <v>113</v>
      </c>
      <c r="C137" s="130">
        <v>873.3</v>
      </c>
      <c r="D137" s="131">
        <v>872.11666666666667</v>
      </c>
      <c r="E137" s="131">
        <v>865.2833333333333</v>
      </c>
      <c r="F137" s="131">
        <v>857.26666666666665</v>
      </c>
      <c r="G137" s="131">
        <v>850.43333333333328</v>
      </c>
      <c r="H137" s="131">
        <v>880.13333333333333</v>
      </c>
      <c r="I137" s="131">
        <v>886.96666666666658</v>
      </c>
      <c r="J137" s="131">
        <v>894.98333333333335</v>
      </c>
      <c r="K137" s="130">
        <v>878.95</v>
      </c>
      <c r="L137" s="130">
        <v>864.1</v>
      </c>
      <c r="M137" s="130">
        <v>11.373659999999999</v>
      </c>
    </row>
    <row r="138" spans="1:13">
      <c r="A138" s="66">
        <v>129</v>
      </c>
      <c r="B138" s="130" t="s">
        <v>1309</v>
      </c>
      <c r="C138" s="130">
        <v>122.25</v>
      </c>
      <c r="D138" s="131">
        <v>122.13333333333333</v>
      </c>
      <c r="E138" s="131">
        <v>120.91666666666666</v>
      </c>
      <c r="F138" s="131">
        <v>119.58333333333333</v>
      </c>
      <c r="G138" s="131">
        <v>118.36666666666666</v>
      </c>
      <c r="H138" s="131">
        <v>123.46666666666665</v>
      </c>
      <c r="I138" s="131">
        <v>124.68333333333332</v>
      </c>
      <c r="J138" s="131">
        <v>126.01666666666665</v>
      </c>
      <c r="K138" s="130">
        <v>123.35</v>
      </c>
      <c r="L138" s="130">
        <v>120.8</v>
      </c>
      <c r="M138" s="130">
        <v>18.130649999999999</v>
      </c>
    </row>
    <row r="139" spans="1:13">
      <c r="A139" s="66">
        <v>130</v>
      </c>
      <c r="B139" s="130" t="s">
        <v>1392</v>
      </c>
      <c r="C139" s="130">
        <v>108.05</v>
      </c>
      <c r="D139" s="131">
        <v>107.81666666666666</v>
      </c>
      <c r="E139" s="131">
        <v>107.03333333333333</v>
      </c>
      <c r="F139" s="131">
        <v>106.01666666666667</v>
      </c>
      <c r="G139" s="131">
        <v>105.23333333333333</v>
      </c>
      <c r="H139" s="131">
        <v>108.83333333333333</v>
      </c>
      <c r="I139" s="131">
        <v>109.61666666666666</v>
      </c>
      <c r="J139" s="131">
        <v>110.63333333333333</v>
      </c>
      <c r="K139" s="130">
        <v>108.6</v>
      </c>
      <c r="L139" s="130">
        <v>106.8</v>
      </c>
      <c r="M139" s="130">
        <v>3.9100199999999998</v>
      </c>
    </row>
    <row r="140" spans="1:13">
      <c r="A140" s="66">
        <v>131</v>
      </c>
      <c r="B140" s="130" t="s">
        <v>242</v>
      </c>
      <c r="C140" s="130">
        <v>332.55</v>
      </c>
      <c r="D140" s="131">
        <v>329.43333333333334</v>
      </c>
      <c r="E140" s="131">
        <v>324.81666666666666</v>
      </c>
      <c r="F140" s="131">
        <v>317.08333333333331</v>
      </c>
      <c r="G140" s="131">
        <v>312.46666666666664</v>
      </c>
      <c r="H140" s="131">
        <v>337.16666666666669</v>
      </c>
      <c r="I140" s="131">
        <v>341.78333333333336</v>
      </c>
      <c r="J140" s="131">
        <v>349.51666666666671</v>
      </c>
      <c r="K140" s="130">
        <v>334.05</v>
      </c>
      <c r="L140" s="130">
        <v>321.7</v>
      </c>
      <c r="M140" s="130">
        <v>19.36196</v>
      </c>
    </row>
    <row r="141" spans="1:13">
      <c r="A141" s="66">
        <v>132</v>
      </c>
      <c r="B141" s="130" t="s">
        <v>115</v>
      </c>
      <c r="C141" s="130">
        <v>8814.9500000000007</v>
      </c>
      <c r="D141" s="131">
        <v>8826.4833333333336</v>
      </c>
      <c r="E141" s="131">
        <v>8748.7666666666664</v>
      </c>
      <c r="F141" s="131">
        <v>8682.5833333333321</v>
      </c>
      <c r="G141" s="131">
        <v>8604.866666666665</v>
      </c>
      <c r="H141" s="131">
        <v>8892.6666666666679</v>
      </c>
      <c r="I141" s="131">
        <v>8970.383333333335</v>
      </c>
      <c r="J141" s="131">
        <v>9036.5666666666693</v>
      </c>
      <c r="K141" s="130">
        <v>8904.2000000000007</v>
      </c>
      <c r="L141" s="130">
        <v>8760.2999999999993</v>
      </c>
      <c r="M141" s="130">
        <v>4.9750399999999999</v>
      </c>
    </row>
    <row r="142" spans="1:13">
      <c r="A142" s="66">
        <v>133</v>
      </c>
      <c r="B142" s="130" t="s">
        <v>361</v>
      </c>
      <c r="C142" s="130">
        <v>515.70000000000005</v>
      </c>
      <c r="D142" s="131">
        <v>513.85</v>
      </c>
      <c r="E142" s="131">
        <v>508.05000000000007</v>
      </c>
      <c r="F142" s="131">
        <v>500.40000000000003</v>
      </c>
      <c r="G142" s="131">
        <v>494.60000000000008</v>
      </c>
      <c r="H142" s="131">
        <v>521.5</v>
      </c>
      <c r="I142" s="131">
        <v>527.29999999999995</v>
      </c>
      <c r="J142" s="131">
        <v>534.95000000000005</v>
      </c>
      <c r="K142" s="130">
        <v>519.65</v>
      </c>
      <c r="L142" s="130">
        <v>506.2</v>
      </c>
      <c r="M142" s="130">
        <v>2.8101699999999998</v>
      </c>
    </row>
    <row r="143" spans="1:13">
      <c r="A143" s="66">
        <v>134</v>
      </c>
      <c r="B143" s="130" t="s">
        <v>117</v>
      </c>
      <c r="C143" s="130">
        <v>1084.5999999999999</v>
      </c>
      <c r="D143" s="131">
        <v>1078.5333333333333</v>
      </c>
      <c r="E143" s="131">
        <v>1059.0666666666666</v>
      </c>
      <c r="F143" s="131">
        <v>1033.5333333333333</v>
      </c>
      <c r="G143" s="131">
        <v>1014.0666666666666</v>
      </c>
      <c r="H143" s="131">
        <v>1104.0666666666666</v>
      </c>
      <c r="I143" s="131">
        <v>1123.5333333333333</v>
      </c>
      <c r="J143" s="131">
        <v>1149.0666666666666</v>
      </c>
      <c r="K143" s="130">
        <v>1098</v>
      </c>
      <c r="L143" s="130">
        <v>1053</v>
      </c>
      <c r="M143" s="130">
        <v>28.424150000000001</v>
      </c>
    </row>
    <row r="144" spans="1:13">
      <c r="A144" s="66">
        <v>135</v>
      </c>
      <c r="B144" s="130" t="s">
        <v>118</v>
      </c>
      <c r="C144" s="130">
        <v>352.7</v>
      </c>
      <c r="D144" s="131">
        <v>353.68333333333334</v>
      </c>
      <c r="E144" s="131">
        <v>350.56666666666666</v>
      </c>
      <c r="F144" s="131">
        <v>348.43333333333334</v>
      </c>
      <c r="G144" s="131">
        <v>345.31666666666666</v>
      </c>
      <c r="H144" s="131">
        <v>355.81666666666666</v>
      </c>
      <c r="I144" s="131">
        <v>358.93333333333334</v>
      </c>
      <c r="J144" s="131">
        <v>361.06666666666666</v>
      </c>
      <c r="K144" s="130">
        <v>356.8</v>
      </c>
      <c r="L144" s="130">
        <v>351.55</v>
      </c>
      <c r="M144" s="130">
        <v>14.3233</v>
      </c>
    </row>
    <row r="145" spans="1:13">
      <c r="A145" s="66">
        <v>136</v>
      </c>
      <c r="B145" s="130" t="s">
        <v>206</v>
      </c>
      <c r="C145" s="130">
        <v>1036.3499999999999</v>
      </c>
      <c r="D145" s="131">
        <v>1028.8</v>
      </c>
      <c r="E145" s="131">
        <v>997.59999999999991</v>
      </c>
      <c r="F145" s="131">
        <v>958.84999999999991</v>
      </c>
      <c r="G145" s="131">
        <v>927.64999999999986</v>
      </c>
      <c r="H145" s="131">
        <v>1067.55</v>
      </c>
      <c r="I145" s="131">
        <v>1098.7500000000002</v>
      </c>
      <c r="J145" s="131">
        <v>1137.5</v>
      </c>
      <c r="K145" s="130">
        <v>1060</v>
      </c>
      <c r="L145" s="130">
        <v>990.05</v>
      </c>
      <c r="M145" s="130">
        <v>3.6198299999999999</v>
      </c>
    </row>
    <row r="146" spans="1:13">
      <c r="A146" s="66">
        <v>137</v>
      </c>
      <c r="B146" s="130" t="s">
        <v>1408</v>
      </c>
      <c r="C146" s="130">
        <v>450.85</v>
      </c>
      <c r="D146" s="131">
        <v>452.61666666666662</v>
      </c>
      <c r="E146" s="131">
        <v>446.23333333333323</v>
      </c>
      <c r="F146" s="131">
        <v>441.61666666666662</v>
      </c>
      <c r="G146" s="131">
        <v>435.23333333333323</v>
      </c>
      <c r="H146" s="131">
        <v>457.23333333333323</v>
      </c>
      <c r="I146" s="131">
        <v>463.61666666666656</v>
      </c>
      <c r="J146" s="131">
        <v>468.23333333333323</v>
      </c>
      <c r="K146" s="130">
        <v>459</v>
      </c>
      <c r="L146" s="130">
        <v>448</v>
      </c>
      <c r="M146" s="130">
        <v>3.6928800000000002</v>
      </c>
    </row>
    <row r="147" spans="1:13">
      <c r="A147" s="66">
        <v>138</v>
      </c>
      <c r="B147" s="130" t="s">
        <v>384</v>
      </c>
      <c r="C147" s="130">
        <v>807.85</v>
      </c>
      <c r="D147" s="131">
        <v>813.63333333333333</v>
      </c>
      <c r="E147" s="131">
        <v>799.2166666666667</v>
      </c>
      <c r="F147" s="131">
        <v>790.58333333333337</v>
      </c>
      <c r="G147" s="131">
        <v>776.16666666666674</v>
      </c>
      <c r="H147" s="131">
        <v>822.26666666666665</v>
      </c>
      <c r="I147" s="131">
        <v>836.68333333333339</v>
      </c>
      <c r="J147" s="131">
        <v>845.31666666666661</v>
      </c>
      <c r="K147" s="130">
        <v>828.05</v>
      </c>
      <c r="L147" s="130">
        <v>805</v>
      </c>
      <c r="M147" s="130">
        <v>1.0341499999999999</v>
      </c>
    </row>
    <row r="148" spans="1:13">
      <c r="A148" s="66">
        <v>139</v>
      </c>
      <c r="B148" s="130" t="s">
        <v>377</v>
      </c>
      <c r="C148" s="130">
        <v>104.9</v>
      </c>
      <c r="D148" s="131">
        <v>104.96666666666665</v>
      </c>
      <c r="E148" s="131">
        <v>103.68333333333331</v>
      </c>
      <c r="F148" s="131">
        <v>102.46666666666665</v>
      </c>
      <c r="G148" s="131">
        <v>101.18333333333331</v>
      </c>
      <c r="H148" s="131">
        <v>106.18333333333331</v>
      </c>
      <c r="I148" s="131">
        <v>107.46666666666664</v>
      </c>
      <c r="J148" s="131">
        <v>108.68333333333331</v>
      </c>
      <c r="K148" s="130">
        <v>106.25</v>
      </c>
      <c r="L148" s="130">
        <v>103.75</v>
      </c>
      <c r="M148" s="130">
        <v>19.920829999999999</v>
      </c>
    </row>
    <row r="149" spans="1:13">
      <c r="A149" s="66">
        <v>140</v>
      </c>
      <c r="B149" s="130" t="s">
        <v>120</v>
      </c>
      <c r="C149" s="130">
        <v>28.45</v>
      </c>
      <c r="D149" s="131">
        <v>28.433333333333334</v>
      </c>
      <c r="E149" s="131">
        <v>28.166666666666668</v>
      </c>
      <c r="F149" s="131">
        <v>27.883333333333333</v>
      </c>
      <c r="G149" s="131">
        <v>27.616666666666667</v>
      </c>
      <c r="H149" s="131">
        <v>28.716666666666669</v>
      </c>
      <c r="I149" s="131">
        <v>28.983333333333334</v>
      </c>
      <c r="J149" s="131">
        <v>29.266666666666669</v>
      </c>
      <c r="K149" s="130">
        <v>28.7</v>
      </c>
      <c r="L149" s="130">
        <v>28.15</v>
      </c>
      <c r="M149" s="130">
        <v>59.221960000000003</v>
      </c>
    </row>
    <row r="150" spans="1:13">
      <c r="A150" s="66">
        <v>141</v>
      </c>
      <c r="B150" s="130" t="s">
        <v>121</v>
      </c>
      <c r="C150" s="130">
        <v>125</v>
      </c>
      <c r="D150" s="131">
        <v>124.68333333333334</v>
      </c>
      <c r="E150" s="131">
        <v>124.06666666666668</v>
      </c>
      <c r="F150" s="131">
        <v>123.13333333333334</v>
      </c>
      <c r="G150" s="131">
        <v>122.51666666666668</v>
      </c>
      <c r="H150" s="131">
        <v>125.61666666666667</v>
      </c>
      <c r="I150" s="131">
        <v>126.23333333333335</v>
      </c>
      <c r="J150" s="131">
        <v>127.16666666666667</v>
      </c>
      <c r="K150" s="130">
        <v>125.3</v>
      </c>
      <c r="L150" s="130">
        <v>123.75</v>
      </c>
      <c r="M150" s="130">
        <v>10.525359999999999</v>
      </c>
    </row>
    <row r="151" spans="1:13">
      <c r="A151" s="66">
        <v>142</v>
      </c>
      <c r="B151" s="130" t="s">
        <v>122</v>
      </c>
      <c r="C151" s="130">
        <v>172.15</v>
      </c>
      <c r="D151" s="131">
        <v>171.70000000000002</v>
      </c>
      <c r="E151" s="131">
        <v>170.25000000000003</v>
      </c>
      <c r="F151" s="131">
        <v>168.35000000000002</v>
      </c>
      <c r="G151" s="131">
        <v>166.90000000000003</v>
      </c>
      <c r="H151" s="131">
        <v>173.60000000000002</v>
      </c>
      <c r="I151" s="131">
        <v>175.05</v>
      </c>
      <c r="J151" s="131">
        <v>176.95000000000002</v>
      </c>
      <c r="K151" s="130">
        <v>173.15</v>
      </c>
      <c r="L151" s="130">
        <v>169.8</v>
      </c>
      <c r="M151" s="130">
        <v>19.08456</v>
      </c>
    </row>
    <row r="152" spans="1:13">
      <c r="A152" s="66">
        <v>143</v>
      </c>
      <c r="B152" s="130" t="s">
        <v>1425</v>
      </c>
      <c r="C152" s="130">
        <v>80.55</v>
      </c>
      <c r="D152" s="131">
        <v>81.133333333333326</v>
      </c>
      <c r="E152" s="131">
        <v>79.666666666666657</v>
      </c>
      <c r="F152" s="131">
        <v>78.783333333333331</v>
      </c>
      <c r="G152" s="131">
        <v>77.316666666666663</v>
      </c>
      <c r="H152" s="131">
        <v>82.016666666666652</v>
      </c>
      <c r="I152" s="131">
        <v>83.48333333333332</v>
      </c>
      <c r="J152" s="131">
        <v>84.366666666666646</v>
      </c>
      <c r="K152" s="130">
        <v>82.6</v>
      </c>
      <c r="L152" s="130">
        <v>80.25</v>
      </c>
      <c r="M152" s="130">
        <v>72.136250000000004</v>
      </c>
    </row>
    <row r="153" spans="1:13">
      <c r="A153" s="66">
        <v>144</v>
      </c>
      <c r="B153" s="130" t="s">
        <v>1483</v>
      </c>
      <c r="C153" s="130">
        <v>549.5</v>
      </c>
      <c r="D153" s="131">
        <v>555.35</v>
      </c>
      <c r="E153" s="131">
        <v>538.1</v>
      </c>
      <c r="F153" s="131">
        <v>526.70000000000005</v>
      </c>
      <c r="G153" s="131">
        <v>509.45000000000005</v>
      </c>
      <c r="H153" s="131">
        <v>566.75</v>
      </c>
      <c r="I153" s="131">
        <v>584</v>
      </c>
      <c r="J153" s="131">
        <v>595.4</v>
      </c>
      <c r="K153" s="130">
        <v>572.6</v>
      </c>
      <c r="L153" s="130">
        <v>543.95000000000005</v>
      </c>
      <c r="M153" s="130">
        <v>6.8982700000000001</v>
      </c>
    </row>
    <row r="154" spans="1:13">
      <c r="A154" s="66">
        <v>145</v>
      </c>
      <c r="B154" s="130" t="s">
        <v>124</v>
      </c>
      <c r="C154" s="130">
        <v>180.55</v>
      </c>
      <c r="D154" s="131">
        <v>180.26666666666665</v>
      </c>
      <c r="E154" s="131">
        <v>178.58333333333331</v>
      </c>
      <c r="F154" s="131">
        <v>176.61666666666667</v>
      </c>
      <c r="G154" s="131">
        <v>174.93333333333334</v>
      </c>
      <c r="H154" s="131">
        <v>182.23333333333329</v>
      </c>
      <c r="I154" s="131">
        <v>183.91666666666663</v>
      </c>
      <c r="J154" s="131">
        <v>185.88333333333327</v>
      </c>
      <c r="K154" s="130">
        <v>181.95</v>
      </c>
      <c r="L154" s="130">
        <v>178.3</v>
      </c>
      <c r="M154" s="130">
        <v>33.351909999999997</v>
      </c>
    </row>
    <row r="155" spans="1:13">
      <c r="A155" s="66">
        <v>146</v>
      </c>
      <c r="B155" s="130" t="s">
        <v>207</v>
      </c>
      <c r="C155" s="130">
        <v>232.45</v>
      </c>
      <c r="D155" s="131">
        <v>231.21666666666667</v>
      </c>
      <c r="E155" s="131">
        <v>229.33333333333334</v>
      </c>
      <c r="F155" s="131">
        <v>226.21666666666667</v>
      </c>
      <c r="G155" s="131">
        <v>224.33333333333334</v>
      </c>
      <c r="H155" s="131">
        <v>234.33333333333334</v>
      </c>
      <c r="I155" s="131">
        <v>236.21666666666667</v>
      </c>
      <c r="J155" s="131">
        <v>239.33333333333334</v>
      </c>
      <c r="K155" s="130">
        <v>233.1</v>
      </c>
      <c r="L155" s="130">
        <v>228.1</v>
      </c>
      <c r="M155" s="130">
        <v>4.4046200000000004</v>
      </c>
    </row>
    <row r="156" spans="1:13">
      <c r="A156" s="66">
        <v>147</v>
      </c>
      <c r="B156" s="130" t="s">
        <v>123</v>
      </c>
      <c r="C156" s="130">
        <v>4310.1000000000004</v>
      </c>
      <c r="D156" s="131">
        <v>4320.0333333333338</v>
      </c>
      <c r="E156" s="131">
        <v>4265.0666666666675</v>
      </c>
      <c r="F156" s="131">
        <v>4220.0333333333338</v>
      </c>
      <c r="G156" s="131">
        <v>4165.0666666666675</v>
      </c>
      <c r="H156" s="131">
        <v>4365.0666666666675</v>
      </c>
      <c r="I156" s="131">
        <v>4420.0333333333328</v>
      </c>
      <c r="J156" s="131">
        <v>4465.0666666666675</v>
      </c>
      <c r="K156" s="130">
        <v>4375</v>
      </c>
      <c r="L156" s="130">
        <v>4275</v>
      </c>
      <c r="M156" s="130">
        <v>0.30708000000000002</v>
      </c>
    </row>
    <row r="157" spans="1:13">
      <c r="A157" s="66">
        <v>148</v>
      </c>
      <c r="B157" s="130" t="s">
        <v>358</v>
      </c>
      <c r="C157" s="130">
        <v>144.5</v>
      </c>
      <c r="D157" s="131">
        <v>164.56666666666666</v>
      </c>
      <c r="E157" s="131">
        <v>120.13333333333333</v>
      </c>
      <c r="F157" s="131">
        <v>95.766666666666652</v>
      </c>
      <c r="G157" s="131">
        <v>51.333333333333314</v>
      </c>
      <c r="H157" s="131">
        <v>188.93333333333334</v>
      </c>
      <c r="I157" s="131">
        <v>233.36666666666667</v>
      </c>
      <c r="J157" s="131">
        <v>257.73333333333335</v>
      </c>
      <c r="K157" s="130">
        <v>209</v>
      </c>
      <c r="L157" s="130">
        <v>140.19999999999999</v>
      </c>
      <c r="M157" s="130">
        <v>1243.65969</v>
      </c>
    </row>
    <row r="158" spans="1:13">
      <c r="A158" s="66">
        <v>149</v>
      </c>
      <c r="B158" s="130" t="s">
        <v>1557</v>
      </c>
      <c r="C158" s="130">
        <v>867.8</v>
      </c>
      <c r="D158" s="131">
        <v>868.86666666666667</v>
      </c>
      <c r="E158" s="131">
        <v>852.73333333333335</v>
      </c>
      <c r="F158" s="131">
        <v>837.66666666666663</v>
      </c>
      <c r="G158" s="131">
        <v>821.5333333333333</v>
      </c>
      <c r="H158" s="131">
        <v>883.93333333333339</v>
      </c>
      <c r="I158" s="131">
        <v>900.06666666666683</v>
      </c>
      <c r="J158" s="131">
        <v>915.13333333333344</v>
      </c>
      <c r="K158" s="130">
        <v>885</v>
      </c>
      <c r="L158" s="130">
        <v>853.8</v>
      </c>
      <c r="M158" s="130">
        <v>0.54154999999999998</v>
      </c>
    </row>
    <row r="159" spans="1:13">
      <c r="A159" s="66">
        <v>150</v>
      </c>
      <c r="B159" s="130" t="s">
        <v>2255</v>
      </c>
      <c r="C159" s="130">
        <v>1400.7</v>
      </c>
      <c r="D159" s="131">
        <v>1389.0500000000002</v>
      </c>
      <c r="E159" s="131">
        <v>1357.7000000000003</v>
      </c>
      <c r="F159" s="131">
        <v>1314.7</v>
      </c>
      <c r="G159" s="131">
        <v>1283.3500000000001</v>
      </c>
      <c r="H159" s="131">
        <v>1432.0500000000004</v>
      </c>
      <c r="I159" s="131">
        <v>1463.4000000000003</v>
      </c>
      <c r="J159" s="131">
        <v>1506.4000000000005</v>
      </c>
      <c r="K159" s="130">
        <v>1420.4</v>
      </c>
      <c r="L159" s="130">
        <v>1346.05</v>
      </c>
      <c r="M159" s="130">
        <v>2.3497599999999998</v>
      </c>
    </row>
    <row r="160" spans="1:13">
      <c r="A160" s="66">
        <v>151</v>
      </c>
      <c r="B160" s="130" t="s">
        <v>231</v>
      </c>
      <c r="C160" s="130">
        <v>24199.25</v>
      </c>
      <c r="D160" s="131">
        <v>24215.75</v>
      </c>
      <c r="E160" s="131">
        <v>24031.5</v>
      </c>
      <c r="F160" s="131">
        <v>23863.75</v>
      </c>
      <c r="G160" s="131">
        <v>23679.5</v>
      </c>
      <c r="H160" s="131">
        <v>24383.5</v>
      </c>
      <c r="I160" s="131">
        <v>24567.75</v>
      </c>
      <c r="J160" s="131">
        <v>24735.5</v>
      </c>
      <c r="K160" s="130">
        <v>24400</v>
      </c>
      <c r="L160" s="130">
        <v>24048</v>
      </c>
      <c r="M160" s="130">
        <v>0.10187</v>
      </c>
    </row>
    <row r="161" spans="1:13">
      <c r="A161" s="66">
        <v>152</v>
      </c>
      <c r="B161" s="130" t="s">
        <v>126</v>
      </c>
      <c r="C161" s="130">
        <v>226.8</v>
      </c>
      <c r="D161" s="131">
        <v>227.13333333333333</v>
      </c>
      <c r="E161" s="131">
        <v>224.76666666666665</v>
      </c>
      <c r="F161" s="131">
        <v>222.73333333333332</v>
      </c>
      <c r="G161" s="131">
        <v>220.36666666666665</v>
      </c>
      <c r="H161" s="131">
        <v>229.16666666666666</v>
      </c>
      <c r="I161" s="131">
        <v>231.53333333333333</v>
      </c>
      <c r="J161" s="131">
        <v>233.56666666666666</v>
      </c>
      <c r="K161" s="130">
        <v>229.5</v>
      </c>
      <c r="L161" s="130">
        <v>225.1</v>
      </c>
      <c r="M161" s="130">
        <v>15.318619999999999</v>
      </c>
    </row>
    <row r="162" spans="1:13">
      <c r="A162" s="66">
        <v>153</v>
      </c>
      <c r="B162" s="130" t="s">
        <v>208</v>
      </c>
      <c r="C162" s="130">
        <v>1086.2</v>
      </c>
      <c r="D162" s="131">
        <v>1081.3999999999999</v>
      </c>
      <c r="E162" s="131">
        <v>1072.7999999999997</v>
      </c>
      <c r="F162" s="131">
        <v>1059.3999999999999</v>
      </c>
      <c r="G162" s="131">
        <v>1050.7999999999997</v>
      </c>
      <c r="H162" s="131">
        <v>1094.7999999999997</v>
      </c>
      <c r="I162" s="131">
        <v>1103.3999999999996</v>
      </c>
      <c r="J162" s="131">
        <v>1116.7999999999997</v>
      </c>
      <c r="K162" s="130">
        <v>1090</v>
      </c>
      <c r="L162" s="130">
        <v>1068</v>
      </c>
      <c r="M162" s="130">
        <v>3.12968</v>
      </c>
    </row>
    <row r="163" spans="1:13">
      <c r="A163" s="66">
        <v>154</v>
      </c>
      <c r="B163" s="130" t="s">
        <v>209</v>
      </c>
      <c r="C163" s="130">
        <v>2599.6</v>
      </c>
      <c r="D163" s="131">
        <v>2605.2666666666669</v>
      </c>
      <c r="E163" s="131">
        <v>2580.5333333333338</v>
      </c>
      <c r="F163" s="131">
        <v>2561.4666666666667</v>
      </c>
      <c r="G163" s="131">
        <v>2536.7333333333336</v>
      </c>
      <c r="H163" s="131">
        <v>2624.3333333333339</v>
      </c>
      <c r="I163" s="131">
        <v>2649.0666666666666</v>
      </c>
      <c r="J163" s="131">
        <v>2668.1333333333341</v>
      </c>
      <c r="K163" s="130">
        <v>2630</v>
      </c>
      <c r="L163" s="130">
        <v>2586.1999999999998</v>
      </c>
      <c r="M163" s="130">
        <v>1.09337</v>
      </c>
    </row>
    <row r="164" spans="1:13">
      <c r="A164" s="66">
        <v>155</v>
      </c>
      <c r="B164" s="130" t="s">
        <v>127</v>
      </c>
      <c r="C164" s="130">
        <v>87.95</v>
      </c>
      <c r="D164" s="131">
        <v>87.583333333333329</v>
      </c>
      <c r="E164" s="131">
        <v>86.816666666666663</v>
      </c>
      <c r="F164" s="131">
        <v>85.683333333333337</v>
      </c>
      <c r="G164" s="131">
        <v>84.916666666666671</v>
      </c>
      <c r="H164" s="131">
        <v>88.716666666666654</v>
      </c>
      <c r="I164" s="131">
        <v>89.483333333333334</v>
      </c>
      <c r="J164" s="131">
        <v>90.616666666666646</v>
      </c>
      <c r="K164" s="130">
        <v>88.35</v>
      </c>
      <c r="L164" s="130">
        <v>86.45</v>
      </c>
      <c r="M164" s="130">
        <v>31.12734</v>
      </c>
    </row>
    <row r="165" spans="1:13">
      <c r="A165" s="66">
        <v>156</v>
      </c>
      <c r="B165" s="130" t="s">
        <v>129</v>
      </c>
      <c r="C165" s="130">
        <v>207.85</v>
      </c>
      <c r="D165" s="131">
        <v>207.9666666666667</v>
      </c>
      <c r="E165" s="131">
        <v>206.93333333333339</v>
      </c>
      <c r="F165" s="131">
        <v>206.01666666666671</v>
      </c>
      <c r="G165" s="131">
        <v>204.98333333333341</v>
      </c>
      <c r="H165" s="131">
        <v>208.88333333333338</v>
      </c>
      <c r="I165" s="131">
        <v>209.91666666666669</v>
      </c>
      <c r="J165" s="131">
        <v>210.83333333333337</v>
      </c>
      <c r="K165" s="130">
        <v>209</v>
      </c>
      <c r="L165" s="130">
        <v>207.05</v>
      </c>
      <c r="M165" s="130">
        <v>31.752410000000001</v>
      </c>
    </row>
    <row r="166" spans="1:13">
      <c r="A166" s="66">
        <v>157</v>
      </c>
      <c r="B166" s="130" t="s">
        <v>1596</v>
      </c>
      <c r="C166" s="130">
        <v>305.8</v>
      </c>
      <c r="D166" s="131">
        <v>302.26666666666665</v>
      </c>
      <c r="E166" s="131">
        <v>296.5333333333333</v>
      </c>
      <c r="F166" s="131">
        <v>287.26666666666665</v>
      </c>
      <c r="G166" s="131">
        <v>281.5333333333333</v>
      </c>
      <c r="H166" s="131">
        <v>311.5333333333333</v>
      </c>
      <c r="I166" s="131">
        <v>317.26666666666665</v>
      </c>
      <c r="J166" s="131">
        <v>326.5333333333333</v>
      </c>
      <c r="K166" s="130">
        <v>308</v>
      </c>
      <c r="L166" s="130">
        <v>293</v>
      </c>
      <c r="M166" s="130">
        <v>1.7067399999999999</v>
      </c>
    </row>
    <row r="167" spans="1:13">
      <c r="A167" s="66">
        <v>158</v>
      </c>
      <c r="B167" s="130" t="s">
        <v>210</v>
      </c>
      <c r="C167" s="130">
        <v>9536.7000000000007</v>
      </c>
      <c r="D167" s="131">
        <v>9520.6</v>
      </c>
      <c r="E167" s="131">
        <v>9446.25</v>
      </c>
      <c r="F167" s="131">
        <v>9355.7999999999993</v>
      </c>
      <c r="G167" s="131">
        <v>9281.4499999999989</v>
      </c>
      <c r="H167" s="131">
        <v>9611.0500000000011</v>
      </c>
      <c r="I167" s="131">
        <v>9685.4000000000033</v>
      </c>
      <c r="J167" s="131">
        <v>9775.8500000000022</v>
      </c>
      <c r="K167" s="130">
        <v>9594.9500000000007</v>
      </c>
      <c r="L167" s="130">
        <v>9430.15</v>
      </c>
      <c r="M167" s="130">
        <v>3.4340000000000002E-2</v>
      </c>
    </row>
    <row r="168" spans="1:13">
      <c r="A168" s="66">
        <v>159</v>
      </c>
      <c r="B168" s="130" t="s">
        <v>128</v>
      </c>
      <c r="C168" s="130">
        <v>95.4</v>
      </c>
      <c r="D168" s="131">
        <v>94.816666666666677</v>
      </c>
      <c r="E168" s="131">
        <v>93.933333333333351</v>
      </c>
      <c r="F168" s="131">
        <v>92.466666666666669</v>
      </c>
      <c r="G168" s="131">
        <v>91.583333333333343</v>
      </c>
      <c r="H168" s="131">
        <v>96.28333333333336</v>
      </c>
      <c r="I168" s="131">
        <v>97.166666666666686</v>
      </c>
      <c r="J168" s="131">
        <v>98.633333333333368</v>
      </c>
      <c r="K168" s="130">
        <v>95.7</v>
      </c>
      <c r="L168" s="130">
        <v>93.35</v>
      </c>
      <c r="M168" s="130">
        <v>137.03163000000001</v>
      </c>
    </row>
    <row r="169" spans="1:13">
      <c r="A169" s="66">
        <v>160</v>
      </c>
      <c r="B169" s="130" t="s">
        <v>2209</v>
      </c>
      <c r="C169" s="130">
        <v>530.54999999999995</v>
      </c>
      <c r="D169" s="131">
        <v>532.75</v>
      </c>
      <c r="E169" s="131">
        <v>523.70000000000005</v>
      </c>
      <c r="F169" s="131">
        <v>516.85</v>
      </c>
      <c r="G169" s="131">
        <v>507.80000000000007</v>
      </c>
      <c r="H169" s="131">
        <v>539.6</v>
      </c>
      <c r="I169" s="131">
        <v>548.65</v>
      </c>
      <c r="J169" s="131">
        <v>555.5</v>
      </c>
      <c r="K169" s="130">
        <v>541.79999999999995</v>
      </c>
      <c r="L169" s="130">
        <v>525.9</v>
      </c>
      <c r="M169" s="130">
        <v>34.284579999999998</v>
      </c>
    </row>
    <row r="170" spans="1:13">
      <c r="A170" s="66">
        <v>161</v>
      </c>
      <c r="B170" s="130" t="s">
        <v>1622</v>
      </c>
      <c r="C170" s="130">
        <v>681.95</v>
      </c>
      <c r="D170" s="131">
        <v>689.31666666666661</v>
      </c>
      <c r="E170" s="131">
        <v>667.58333333333326</v>
      </c>
      <c r="F170" s="131">
        <v>653.2166666666667</v>
      </c>
      <c r="G170" s="131">
        <v>631.48333333333335</v>
      </c>
      <c r="H170" s="131">
        <v>703.68333333333317</v>
      </c>
      <c r="I170" s="131">
        <v>725.41666666666652</v>
      </c>
      <c r="J170" s="131">
        <v>739.78333333333308</v>
      </c>
      <c r="K170" s="130">
        <v>711.05</v>
      </c>
      <c r="L170" s="130">
        <v>674.95</v>
      </c>
      <c r="M170" s="130">
        <v>2.34836</v>
      </c>
    </row>
    <row r="171" spans="1:13">
      <c r="A171" s="66">
        <v>162</v>
      </c>
      <c r="B171" s="130" t="s">
        <v>133</v>
      </c>
      <c r="C171" s="130">
        <v>435.35</v>
      </c>
      <c r="D171" s="131">
        <v>432.76666666666665</v>
      </c>
      <c r="E171" s="131">
        <v>428.83333333333331</v>
      </c>
      <c r="F171" s="131">
        <v>422.31666666666666</v>
      </c>
      <c r="G171" s="131">
        <v>418.38333333333333</v>
      </c>
      <c r="H171" s="131">
        <v>439.2833333333333</v>
      </c>
      <c r="I171" s="131">
        <v>443.2166666666667</v>
      </c>
      <c r="J171" s="131">
        <v>449.73333333333329</v>
      </c>
      <c r="K171" s="130">
        <v>436.7</v>
      </c>
      <c r="L171" s="130">
        <v>426.25</v>
      </c>
      <c r="M171" s="130">
        <v>19.973590000000002</v>
      </c>
    </row>
    <row r="172" spans="1:13">
      <c r="A172" s="66">
        <v>163</v>
      </c>
      <c r="B172" s="130" t="s">
        <v>131</v>
      </c>
      <c r="C172" s="130">
        <v>15.3</v>
      </c>
      <c r="D172" s="131">
        <v>15.283333333333333</v>
      </c>
      <c r="E172" s="131">
        <v>14.666666666666666</v>
      </c>
      <c r="F172" s="131">
        <v>14.033333333333333</v>
      </c>
      <c r="G172" s="131">
        <v>13.416666666666666</v>
      </c>
      <c r="H172" s="131">
        <v>15.916666666666666</v>
      </c>
      <c r="I172" s="131">
        <v>16.533333333333331</v>
      </c>
      <c r="J172" s="131">
        <v>17.166666666666664</v>
      </c>
      <c r="K172" s="130">
        <v>15.9</v>
      </c>
      <c r="L172" s="130">
        <v>14.65</v>
      </c>
      <c r="M172" s="130">
        <v>788.31547999999998</v>
      </c>
    </row>
    <row r="173" spans="1:13">
      <c r="A173" s="66">
        <v>164</v>
      </c>
      <c r="B173" s="130" t="s">
        <v>134</v>
      </c>
      <c r="C173" s="130">
        <v>963.3</v>
      </c>
      <c r="D173" s="131">
        <v>971.9666666666667</v>
      </c>
      <c r="E173" s="131">
        <v>951.33333333333337</v>
      </c>
      <c r="F173" s="131">
        <v>939.36666666666667</v>
      </c>
      <c r="G173" s="131">
        <v>918.73333333333335</v>
      </c>
      <c r="H173" s="131">
        <v>983.93333333333339</v>
      </c>
      <c r="I173" s="131">
        <v>1004.5666666666666</v>
      </c>
      <c r="J173" s="131">
        <v>1016.5333333333334</v>
      </c>
      <c r="K173" s="130">
        <v>992.6</v>
      </c>
      <c r="L173" s="130">
        <v>960</v>
      </c>
      <c r="M173" s="130">
        <v>88.718019999999996</v>
      </c>
    </row>
    <row r="174" spans="1:13">
      <c r="A174" s="66">
        <v>165</v>
      </c>
      <c r="B174" s="130" t="s">
        <v>135</v>
      </c>
      <c r="C174" s="130">
        <v>451.2</v>
      </c>
      <c r="D174" s="131">
        <v>448.01666666666671</v>
      </c>
      <c r="E174" s="131">
        <v>443.28333333333342</v>
      </c>
      <c r="F174" s="131">
        <v>435.36666666666673</v>
      </c>
      <c r="G174" s="131">
        <v>430.63333333333344</v>
      </c>
      <c r="H174" s="131">
        <v>455.93333333333339</v>
      </c>
      <c r="I174" s="131">
        <v>460.66666666666663</v>
      </c>
      <c r="J174" s="131">
        <v>468.58333333333337</v>
      </c>
      <c r="K174" s="130">
        <v>452.75</v>
      </c>
      <c r="L174" s="130">
        <v>440.1</v>
      </c>
      <c r="M174" s="130">
        <v>12.768280000000001</v>
      </c>
    </row>
    <row r="175" spans="1:13">
      <c r="A175" s="66">
        <v>166</v>
      </c>
      <c r="B175" s="130" t="s">
        <v>136</v>
      </c>
      <c r="C175" s="130">
        <v>37</v>
      </c>
      <c r="D175" s="131">
        <v>36.616666666666667</v>
      </c>
      <c r="E175" s="131">
        <v>36.083333333333336</v>
      </c>
      <c r="F175" s="131">
        <v>35.166666666666671</v>
      </c>
      <c r="G175" s="131">
        <v>34.63333333333334</v>
      </c>
      <c r="H175" s="131">
        <v>37.533333333333331</v>
      </c>
      <c r="I175" s="131">
        <v>38.066666666666663</v>
      </c>
      <c r="J175" s="131">
        <v>38.983333333333327</v>
      </c>
      <c r="K175" s="130">
        <v>37.15</v>
      </c>
      <c r="L175" s="130">
        <v>35.700000000000003</v>
      </c>
      <c r="M175" s="130">
        <v>39.881529999999998</v>
      </c>
    </row>
    <row r="176" spans="1:13">
      <c r="A176" s="66">
        <v>167</v>
      </c>
      <c r="B176" s="130" t="s">
        <v>132</v>
      </c>
      <c r="C176" s="130">
        <v>127.5</v>
      </c>
      <c r="D176" s="131">
        <v>127.28333333333335</v>
      </c>
      <c r="E176" s="131">
        <v>126.4666666666667</v>
      </c>
      <c r="F176" s="131">
        <v>125.43333333333335</v>
      </c>
      <c r="G176" s="131">
        <v>124.6166666666667</v>
      </c>
      <c r="H176" s="131">
        <v>128.31666666666669</v>
      </c>
      <c r="I176" s="131">
        <v>129.13333333333333</v>
      </c>
      <c r="J176" s="131">
        <v>130.16666666666669</v>
      </c>
      <c r="K176" s="130">
        <v>128.1</v>
      </c>
      <c r="L176" s="130">
        <v>126.25</v>
      </c>
      <c r="M176" s="130">
        <v>19.906590000000001</v>
      </c>
    </row>
    <row r="177" spans="1:13">
      <c r="A177" s="66">
        <v>168</v>
      </c>
      <c r="B177" s="130" t="s">
        <v>230</v>
      </c>
      <c r="C177" s="130">
        <v>2392.4499999999998</v>
      </c>
      <c r="D177" s="131">
        <v>2403.3666666666663</v>
      </c>
      <c r="E177" s="131">
        <v>2360.1333333333328</v>
      </c>
      <c r="F177" s="131">
        <v>2327.8166666666666</v>
      </c>
      <c r="G177" s="131">
        <v>2284.583333333333</v>
      </c>
      <c r="H177" s="131">
        <v>2435.6833333333325</v>
      </c>
      <c r="I177" s="131">
        <v>2478.9166666666661</v>
      </c>
      <c r="J177" s="131">
        <v>2511.2333333333322</v>
      </c>
      <c r="K177" s="130">
        <v>2446.6</v>
      </c>
      <c r="L177" s="130">
        <v>2371.0500000000002</v>
      </c>
      <c r="M177" s="130">
        <v>2.4714299999999998</v>
      </c>
    </row>
    <row r="178" spans="1:13">
      <c r="A178" s="66">
        <v>169</v>
      </c>
      <c r="B178" s="130" t="s">
        <v>212</v>
      </c>
      <c r="C178" s="130">
        <v>16943.8</v>
      </c>
      <c r="D178" s="131">
        <v>17027.5</v>
      </c>
      <c r="E178" s="131">
        <v>16758.25</v>
      </c>
      <c r="F178" s="131">
        <v>16572.7</v>
      </c>
      <c r="G178" s="131">
        <v>16303.45</v>
      </c>
      <c r="H178" s="131">
        <v>17213.05</v>
      </c>
      <c r="I178" s="131">
        <v>17482.3</v>
      </c>
      <c r="J178" s="131">
        <v>17667.849999999999</v>
      </c>
      <c r="K178" s="130">
        <v>17296.75</v>
      </c>
      <c r="L178" s="130">
        <v>16841.95</v>
      </c>
      <c r="M178" s="130">
        <v>0.19375999999999999</v>
      </c>
    </row>
    <row r="179" spans="1:13">
      <c r="A179" s="66">
        <v>170</v>
      </c>
      <c r="B179" s="130" t="s">
        <v>140</v>
      </c>
      <c r="C179" s="130">
        <v>1610.35</v>
      </c>
      <c r="D179" s="131">
        <v>1618.9166666666667</v>
      </c>
      <c r="E179" s="131">
        <v>1580.5333333333335</v>
      </c>
      <c r="F179" s="131">
        <v>1550.7166666666667</v>
      </c>
      <c r="G179" s="131">
        <v>1512.3333333333335</v>
      </c>
      <c r="H179" s="131">
        <v>1648.7333333333336</v>
      </c>
      <c r="I179" s="131">
        <v>1687.1166666666668</v>
      </c>
      <c r="J179" s="131">
        <v>1716.9333333333336</v>
      </c>
      <c r="K179" s="130">
        <v>1657.3</v>
      </c>
      <c r="L179" s="130">
        <v>1589.1</v>
      </c>
      <c r="M179" s="130">
        <v>9.7780299999999993</v>
      </c>
    </row>
    <row r="180" spans="1:13">
      <c r="A180" s="66">
        <v>171</v>
      </c>
      <c r="B180" s="130" t="s">
        <v>139</v>
      </c>
      <c r="C180" s="130">
        <v>1122.4000000000001</v>
      </c>
      <c r="D180" s="131">
        <v>1114.8999999999999</v>
      </c>
      <c r="E180" s="131">
        <v>1100.9999999999998</v>
      </c>
      <c r="F180" s="131">
        <v>1079.5999999999999</v>
      </c>
      <c r="G180" s="131">
        <v>1065.6999999999998</v>
      </c>
      <c r="H180" s="131">
        <v>1136.2999999999997</v>
      </c>
      <c r="I180" s="131">
        <v>1150.1999999999998</v>
      </c>
      <c r="J180" s="131">
        <v>1171.5999999999997</v>
      </c>
      <c r="K180" s="130">
        <v>1128.8</v>
      </c>
      <c r="L180" s="130">
        <v>1093.5</v>
      </c>
      <c r="M180" s="130">
        <v>2.85209</v>
      </c>
    </row>
    <row r="181" spans="1:13">
      <c r="A181" s="66">
        <v>172</v>
      </c>
      <c r="B181" s="130" t="s">
        <v>138</v>
      </c>
      <c r="C181" s="130">
        <v>246.4</v>
      </c>
      <c r="D181" s="131">
        <v>246.86666666666667</v>
      </c>
      <c r="E181" s="131">
        <v>244.03333333333336</v>
      </c>
      <c r="F181" s="131">
        <v>241.66666666666669</v>
      </c>
      <c r="G181" s="131">
        <v>238.83333333333337</v>
      </c>
      <c r="H181" s="131">
        <v>249.23333333333335</v>
      </c>
      <c r="I181" s="131">
        <v>252.06666666666666</v>
      </c>
      <c r="J181" s="131">
        <v>254.43333333333334</v>
      </c>
      <c r="K181" s="130">
        <v>249.7</v>
      </c>
      <c r="L181" s="130">
        <v>244.5</v>
      </c>
      <c r="M181" s="130">
        <v>172.63193000000001</v>
      </c>
    </row>
    <row r="182" spans="1:13">
      <c r="A182" s="66">
        <v>173</v>
      </c>
      <c r="B182" s="130" t="s">
        <v>137</v>
      </c>
      <c r="C182" s="130">
        <v>77.650000000000006</v>
      </c>
      <c r="D182" s="131">
        <v>77.45</v>
      </c>
      <c r="E182" s="131">
        <v>76.25</v>
      </c>
      <c r="F182" s="131">
        <v>74.849999999999994</v>
      </c>
      <c r="G182" s="131">
        <v>73.649999999999991</v>
      </c>
      <c r="H182" s="131">
        <v>78.850000000000009</v>
      </c>
      <c r="I182" s="131">
        <v>80.050000000000026</v>
      </c>
      <c r="J182" s="131">
        <v>81.450000000000017</v>
      </c>
      <c r="K182" s="130">
        <v>78.650000000000006</v>
      </c>
      <c r="L182" s="130">
        <v>76.05</v>
      </c>
      <c r="M182" s="130">
        <v>65.648700000000005</v>
      </c>
    </row>
    <row r="183" spans="1:13">
      <c r="A183" s="66">
        <v>174</v>
      </c>
      <c r="B183" s="130" t="s">
        <v>1829</v>
      </c>
      <c r="C183" s="130">
        <v>422.45</v>
      </c>
      <c r="D183" s="131">
        <v>422.45</v>
      </c>
      <c r="E183" s="131">
        <v>416.5</v>
      </c>
      <c r="F183" s="131">
        <v>410.55</v>
      </c>
      <c r="G183" s="131">
        <v>404.6</v>
      </c>
      <c r="H183" s="131">
        <v>428.4</v>
      </c>
      <c r="I183" s="131">
        <v>434.34999999999991</v>
      </c>
      <c r="J183" s="131">
        <v>440.29999999999995</v>
      </c>
      <c r="K183" s="130">
        <v>428.4</v>
      </c>
      <c r="L183" s="130">
        <v>416.5</v>
      </c>
      <c r="M183" s="130">
        <v>2.10398</v>
      </c>
    </row>
    <row r="184" spans="1:13">
      <c r="A184" s="66">
        <v>175</v>
      </c>
      <c r="B184" s="130" t="s">
        <v>142</v>
      </c>
      <c r="C184" s="130">
        <v>528.4</v>
      </c>
      <c r="D184" s="131">
        <v>528.15</v>
      </c>
      <c r="E184" s="131">
        <v>525.34999999999991</v>
      </c>
      <c r="F184" s="131">
        <v>522.29999999999995</v>
      </c>
      <c r="G184" s="131">
        <v>519.49999999999989</v>
      </c>
      <c r="H184" s="131">
        <v>531.19999999999993</v>
      </c>
      <c r="I184" s="131">
        <v>533.99999999999989</v>
      </c>
      <c r="J184" s="131">
        <v>537.04999999999995</v>
      </c>
      <c r="K184" s="130">
        <v>530.95000000000005</v>
      </c>
      <c r="L184" s="130">
        <v>525.1</v>
      </c>
      <c r="M184" s="130">
        <v>16.89385</v>
      </c>
    </row>
    <row r="185" spans="1:13">
      <c r="A185" s="66">
        <v>176</v>
      </c>
      <c r="B185" s="130" t="s">
        <v>143</v>
      </c>
      <c r="C185" s="130">
        <v>879.8</v>
      </c>
      <c r="D185" s="131">
        <v>877.9666666666667</v>
      </c>
      <c r="E185" s="131">
        <v>873.33333333333337</v>
      </c>
      <c r="F185" s="131">
        <v>866.86666666666667</v>
      </c>
      <c r="G185" s="131">
        <v>862.23333333333335</v>
      </c>
      <c r="H185" s="131">
        <v>884.43333333333339</v>
      </c>
      <c r="I185" s="131">
        <v>889.06666666666661</v>
      </c>
      <c r="J185" s="131">
        <v>895.53333333333342</v>
      </c>
      <c r="K185" s="130">
        <v>882.6</v>
      </c>
      <c r="L185" s="130">
        <v>871.5</v>
      </c>
      <c r="M185" s="130">
        <v>5.0257300000000003</v>
      </c>
    </row>
    <row r="186" spans="1:13">
      <c r="A186" s="66">
        <v>177</v>
      </c>
      <c r="B186" s="130" t="s">
        <v>1887</v>
      </c>
      <c r="C186" s="130">
        <v>10.9</v>
      </c>
      <c r="D186" s="131">
        <v>10.9</v>
      </c>
      <c r="E186" s="131">
        <v>10.8</v>
      </c>
      <c r="F186" s="131">
        <v>10.700000000000001</v>
      </c>
      <c r="G186" s="131">
        <v>10.600000000000001</v>
      </c>
      <c r="H186" s="131">
        <v>11</v>
      </c>
      <c r="I186" s="131">
        <v>11.099999999999998</v>
      </c>
      <c r="J186" s="131">
        <v>11.2</v>
      </c>
      <c r="K186" s="130">
        <v>11</v>
      </c>
      <c r="L186" s="130">
        <v>10.8</v>
      </c>
      <c r="M186" s="130">
        <v>129.01298</v>
      </c>
    </row>
    <row r="187" spans="1:13">
      <c r="A187" s="66">
        <v>178</v>
      </c>
      <c r="B187" s="130" t="s">
        <v>144</v>
      </c>
      <c r="C187" s="130">
        <v>55.1</v>
      </c>
      <c r="D187" s="131">
        <v>54.633333333333333</v>
      </c>
      <c r="E187" s="131">
        <v>53.916666666666664</v>
      </c>
      <c r="F187" s="131">
        <v>52.733333333333334</v>
      </c>
      <c r="G187" s="131">
        <v>52.016666666666666</v>
      </c>
      <c r="H187" s="131">
        <v>55.816666666666663</v>
      </c>
      <c r="I187" s="131">
        <v>56.533333333333331</v>
      </c>
      <c r="J187" s="131">
        <v>57.716666666666661</v>
      </c>
      <c r="K187" s="130">
        <v>55.35</v>
      </c>
      <c r="L187" s="130">
        <v>53.45</v>
      </c>
      <c r="M187" s="130">
        <v>37.126249999999999</v>
      </c>
    </row>
    <row r="188" spans="1:13">
      <c r="A188" s="66">
        <v>179</v>
      </c>
      <c r="B188" s="130" t="s">
        <v>1900</v>
      </c>
      <c r="C188" s="130">
        <v>624</v>
      </c>
      <c r="D188" s="131">
        <v>620.33333333333337</v>
      </c>
      <c r="E188" s="131">
        <v>613.66666666666674</v>
      </c>
      <c r="F188" s="131">
        <v>603.33333333333337</v>
      </c>
      <c r="G188" s="131">
        <v>596.66666666666674</v>
      </c>
      <c r="H188" s="131">
        <v>630.66666666666674</v>
      </c>
      <c r="I188" s="131">
        <v>637.33333333333348</v>
      </c>
      <c r="J188" s="131">
        <v>647.66666666666674</v>
      </c>
      <c r="K188" s="130">
        <v>627</v>
      </c>
      <c r="L188" s="130">
        <v>610</v>
      </c>
      <c r="M188" s="130">
        <v>0.66010000000000002</v>
      </c>
    </row>
    <row r="189" spans="1:13">
      <c r="A189" s="66">
        <v>180</v>
      </c>
      <c r="B189" s="130" t="s">
        <v>244</v>
      </c>
      <c r="C189" s="130">
        <v>63.85</v>
      </c>
      <c r="D189" s="131">
        <v>64.149999999999991</v>
      </c>
      <c r="E189" s="131">
        <v>63.399999999999977</v>
      </c>
      <c r="F189" s="131">
        <v>62.949999999999989</v>
      </c>
      <c r="G189" s="131">
        <v>62.199999999999974</v>
      </c>
      <c r="H189" s="131">
        <v>64.59999999999998</v>
      </c>
      <c r="I189" s="131">
        <v>65.350000000000009</v>
      </c>
      <c r="J189" s="131">
        <v>65.799999999999983</v>
      </c>
      <c r="K189" s="130">
        <v>64.900000000000006</v>
      </c>
      <c r="L189" s="130">
        <v>63.7</v>
      </c>
      <c r="M189" s="130">
        <v>19.94134</v>
      </c>
    </row>
    <row r="190" spans="1:13">
      <c r="A190" s="66">
        <v>181</v>
      </c>
      <c r="B190" s="130" t="s">
        <v>155</v>
      </c>
      <c r="C190" s="130">
        <v>667.4</v>
      </c>
      <c r="D190" s="131">
        <v>668.13333333333333</v>
      </c>
      <c r="E190" s="131">
        <v>663.31666666666661</v>
      </c>
      <c r="F190" s="131">
        <v>659.23333333333323</v>
      </c>
      <c r="G190" s="131">
        <v>654.41666666666652</v>
      </c>
      <c r="H190" s="131">
        <v>672.2166666666667</v>
      </c>
      <c r="I190" s="131">
        <v>677.03333333333353</v>
      </c>
      <c r="J190" s="131">
        <v>681.11666666666679</v>
      </c>
      <c r="K190" s="130">
        <v>672.95</v>
      </c>
      <c r="L190" s="130">
        <v>664.05</v>
      </c>
      <c r="M190" s="130">
        <v>4.0436399999999999</v>
      </c>
    </row>
    <row r="191" spans="1:13">
      <c r="A191" s="66">
        <v>182</v>
      </c>
      <c r="B191" s="130" t="s">
        <v>145</v>
      </c>
      <c r="C191" s="130">
        <v>763.75</v>
      </c>
      <c r="D191" s="131">
        <v>759.88333333333321</v>
      </c>
      <c r="E191" s="131">
        <v>743.9166666666664</v>
      </c>
      <c r="F191" s="131">
        <v>724.08333333333314</v>
      </c>
      <c r="G191" s="131">
        <v>708.11666666666633</v>
      </c>
      <c r="H191" s="131">
        <v>779.71666666666647</v>
      </c>
      <c r="I191" s="131">
        <v>795.68333333333317</v>
      </c>
      <c r="J191" s="131">
        <v>815.51666666666654</v>
      </c>
      <c r="K191" s="130">
        <v>775.85</v>
      </c>
      <c r="L191" s="130">
        <v>740.05</v>
      </c>
      <c r="M191" s="130">
        <v>23.933450000000001</v>
      </c>
    </row>
    <row r="192" spans="1:13">
      <c r="A192" s="66">
        <v>183</v>
      </c>
      <c r="B192" s="130" t="s">
        <v>146</v>
      </c>
      <c r="C192" s="130">
        <v>623.79999999999995</v>
      </c>
      <c r="D192" s="131">
        <v>622.48333333333323</v>
      </c>
      <c r="E192" s="131">
        <v>616.31666666666649</v>
      </c>
      <c r="F192" s="131">
        <v>608.83333333333326</v>
      </c>
      <c r="G192" s="131">
        <v>602.66666666666652</v>
      </c>
      <c r="H192" s="131">
        <v>629.96666666666647</v>
      </c>
      <c r="I192" s="131">
        <v>636.13333333333321</v>
      </c>
      <c r="J192" s="131">
        <v>643.61666666666645</v>
      </c>
      <c r="K192" s="130">
        <v>628.65</v>
      </c>
      <c r="L192" s="130">
        <v>615</v>
      </c>
      <c r="M192" s="130">
        <v>8.0686599999999995</v>
      </c>
    </row>
    <row r="193" spans="1:13">
      <c r="A193" s="66">
        <v>184</v>
      </c>
      <c r="B193" s="130" t="s">
        <v>152</v>
      </c>
      <c r="C193" s="130">
        <v>3532.1</v>
      </c>
      <c r="D193" s="131">
        <v>3506.2333333333336</v>
      </c>
      <c r="E193" s="131">
        <v>3463.4666666666672</v>
      </c>
      <c r="F193" s="131">
        <v>3394.8333333333335</v>
      </c>
      <c r="G193" s="131">
        <v>3352.0666666666671</v>
      </c>
      <c r="H193" s="131">
        <v>3574.8666666666672</v>
      </c>
      <c r="I193" s="131">
        <v>3617.6333333333337</v>
      </c>
      <c r="J193" s="131">
        <v>3686.2666666666673</v>
      </c>
      <c r="K193" s="130">
        <v>3549</v>
      </c>
      <c r="L193" s="130">
        <v>3437.6</v>
      </c>
      <c r="M193" s="130">
        <v>17.29279</v>
      </c>
    </row>
    <row r="194" spans="1:13">
      <c r="A194" s="66">
        <v>185</v>
      </c>
      <c r="B194" s="130" t="s">
        <v>147</v>
      </c>
      <c r="C194" s="130">
        <v>297.55</v>
      </c>
      <c r="D194" s="131">
        <v>296.0333333333333</v>
      </c>
      <c r="E194" s="131">
        <v>293.56666666666661</v>
      </c>
      <c r="F194" s="131">
        <v>289.58333333333331</v>
      </c>
      <c r="G194" s="131">
        <v>287.11666666666662</v>
      </c>
      <c r="H194" s="131">
        <v>300.01666666666659</v>
      </c>
      <c r="I194" s="131">
        <v>302.48333333333329</v>
      </c>
      <c r="J194" s="131">
        <v>306.46666666666658</v>
      </c>
      <c r="K194" s="130">
        <v>298.5</v>
      </c>
      <c r="L194" s="130">
        <v>292.05</v>
      </c>
      <c r="M194" s="130">
        <v>30.461539999999999</v>
      </c>
    </row>
    <row r="195" spans="1:13">
      <c r="A195" s="66">
        <v>186</v>
      </c>
      <c r="B195" s="130" t="s">
        <v>149</v>
      </c>
      <c r="C195" s="130">
        <v>191.5</v>
      </c>
      <c r="D195" s="131">
        <v>191.43333333333331</v>
      </c>
      <c r="E195" s="131">
        <v>190.06666666666661</v>
      </c>
      <c r="F195" s="131">
        <v>188.6333333333333</v>
      </c>
      <c r="G195" s="131">
        <v>187.26666666666659</v>
      </c>
      <c r="H195" s="131">
        <v>192.86666666666662</v>
      </c>
      <c r="I195" s="131">
        <v>194.23333333333335</v>
      </c>
      <c r="J195" s="131">
        <v>195.66666666666663</v>
      </c>
      <c r="K195" s="130">
        <v>192.8</v>
      </c>
      <c r="L195" s="130">
        <v>190</v>
      </c>
      <c r="M195" s="130">
        <v>10.38495</v>
      </c>
    </row>
    <row r="196" spans="1:13">
      <c r="A196" s="66">
        <v>187</v>
      </c>
      <c r="B196" s="130" t="s">
        <v>148</v>
      </c>
      <c r="C196" s="130">
        <v>340.4</v>
      </c>
      <c r="D196" s="131">
        <v>340.13333333333333</v>
      </c>
      <c r="E196" s="131">
        <v>337.51666666666665</v>
      </c>
      <c r="F196" s="131">
        <v>334.63333333333333</v>
      </c>
      <c r="G196" s="131">
        <v>332.01666666666665</v>
      </c>
      <c r="H196" s="131">
        <v>343.01666666666665</v>
      </c>
      <c r="I196" s="131">
        <v>345.63333333333333</v>
      </c>
      <c r="J196" s="131">
        <v>348.51666666666665</v>
      </c>
      <c r="K196" s="130">
        <v>342.75</v>
      </c>
      <c r="L196" s="130">
        <v>337.25</v>
      </c>
      <c r="M196" s="130">
        <v>59.377400000000002</v>
      </c>
    </row>
    <row r="197" spans="1:13">
      <c r="A197" s="66">
        <v>188</v>
      </c>
      <c r="B197" s="130" t="s">
        <v>150</v>
      </c>
      <c r="C197" s="130">
        <v>88.3</v>
      </c>
      <c r="D197" s="131">
        <v>88.183333333333323</v>
      </c>
      <c r="E197" s="131">
        <v>87.21666666666664</v>
      </c>
      <c r="F197" s="131">
        <v>86.133333333333312</v>
      </c>
      <c r="G197" s="131">
        <v>85.166666666666629</v>
      </c>
      <c r="H197" s="131">
        <v>89.266666666666652</v>
      </c>
      <c r="I197" s="131">
        <v>90.23333333333332</v>
      </c>
      <c r="J197" s="131">
        <v>91.316666666666663</v>
      </c>
      <c r="K197" s="130">
        <v>89.15</v>
      </c>
      <c r="L197" s="130">
        <v>87.1</v>
      </c>
      <c r="M197" s="130">
        <v>64.312219999999996</v>
      </c>
    </row>
    <row r="198" spans="1:13">
      <c r="A198" s="66">
        <v>189</v>
      </c>
      <c r="B198" s="130" t="s">
        <v>151</v>
      </c>
      <c r="C198" s="130">
        <v>594.95000000000005</v>
      </c>
      <c r="D198" s="131">
        <v>593.61666666666667</v>
      </c>
      <c r="E198" s="131">
        <v>587.33333333333337</v>
      </c>
      <c r="F198" s="131">
        <v>579.7166666666667</v>
      </c>
      <c r="G198" s="131">
        <v>573.43333333333339</v>
      </c>
      <c r="H198" s="131">
        <v>601.23333333333335</v>
      </c>
      <c r="I198" s="131">
        <v>607.51666666666665</v>
      </c>
      <c r="J198" s="131">
        <v>615.13333333333333</v>
      </c>
      <c r="K198" s="130">
        <v>599.9</v>
      </c>
      <c r="L198" s="130">
        <v>586</v>
      </c>
      <c r="M198" s="130">
        <v>36.587539999999997</v>
      </c>
    </row>
    <row r="199" spans="1:13">
      <c r="A199" s="66">
        <v>190</v>
      </c>
      <c r="B199" s="130" t="s">
        <v>153</v>
      </c>
      <c r="C199" s="130">
        <v>670.6</v>
      </c>
      <c r="D199" s="131">
        <v>674.2833333333333</v>
      </c>
      <c r="E199" s="131">
        <v>664.41666666666663</v>
      </c>
      <c r="F199" s="131">
        <v>658.23333333333335</v>
      </c>
      <c r="G199" s="131">
        <v>648.36666666666667</v>
      </c>
      <c r="H199" s="131">
        <v>680.46666666666658</v>
      </c>
      <c r="I199" s="131">
        <v>690.33333333333337</v>
      </c>
      <c r="J199" s="131">
        <v>696.51666666666654</v>
      </c>
      <c r="K199" s="130">
        <v>684.15</v>
      </c>
      <c r="L199" s="130">
        <v>668.1</v>
      </c>
      <c r="M199" s="130">
        <v>26.390689999999999</v>
      </c>
    </row>
    <row r="200" spans="1:13">
      <c r="A200" s="66">
        <v>191</v>
      </c>
      <c r="B200" s="130" t="s">
        <v>214</v>
      </c>
      <c r="C200" s="130">
        <v>823.7</v>
      </c>
      <c r="D200" s="131">
        <v>824.08333333333337</v>
      </c>
      <c r="E200" s="131">
        <v>814.2166666666667</v>
      </c>
      <c r="F200" s="131">
        <v>804.73333333333335</v>
      </c>
      <c r="G200" s="131">
        <v>794.86666666666667</v>
      </c>
      <c r="H200" s="131">
        <v>833.56666666666672</v>
      </c>
      <c r="I200" s="131">
        <v>843.43333333333328</v>
      </c>
      <c r="J200" s="131">
        <v>852.91666666666674</v>
      </c>
      <c r="K200" s="130">
        <v>833.95</v>
      </c>
      <c r="L200" s="130">
        <v>814.6</v>
      </c>
      <c r="M200" s="130">
        <v>1.95387</v>
      </c>
    </row>
    <row r="201" spans="1:13">
      <c r="A201" s="66">
        <v>192</v>
      </c>
      <c r="B201" s="130" t="s">
        <v>154</v>
      </c>
      <c r="C201" s="130">
        <v>981.8</v>
      </c>
      <c r="D201" s="131">
        <v>978.23333333333323</v>
      </c>
      <c r="E201" s="131">
        <v>971.56666666666649</v>
      </c>
      <c r="F201" s="131">
        <v>961.33333333333326</v>
      </c>
      <c r="G201" s="131">
        <v>954.66666666666652</v>
      </c>
      <c r="H201" s="131">
        <v>988.46666666666647</v>
      </c>
      <c r="I201" s="131">
        <v>995.13333333333321</v>
      </c>
      <c r="J201" s="131">
        <v>1005.3666666666664</v>
      </c>
      <c r="K201" s="130">
        <v>984.9</v>
      </c>
      <c r="L201" s="130">
        <v>968</v>
      </c>
      <c r="M201" s="130">
        <v>10.8384</v>
      </c>
    </row>
    <row r="202" spans="1:13">
      <c r="A202" s="66">
        <v>193</v>
      </c>
      <c r="B202" s="130" t="s">
        <v>216</v>
      </c>
      <c r="C202" s="130">
        <v>1418.5</v>
      </c>
      <c r="D202" s="131">
        <v>1406.8333333333333</v>
      </c>
      <c r="E202" s="131">
        <v>1388.7166666666665</v>
      </c>
      <c r="F202" s="131">
        <v>1358.9333333333332</v>
      </c>
      <c r="G202" s="131">
        <v>1340.8166666666664</v>
      </c>
      <c r="H202" s="131">
        <v>1436.6166666666666</v>
      </c>
      <c r="I202" s="131">
        <v>1454.7333333333333</v>
      </c>
      <c r="J202" s="131">
        <v>1484.5166666666667</v>
      </c>
      <c r="K202" s="130">
        <v>1424.95</v>
      </c>
      <c r="L202" s="130">
        <v>1377.05</v>
      </c>
      <c r="M202" s="130">
        <v>0.94759000000000004</v>
      </c>
    </row>
    <row r="203" spans="1:13">
      <c r="A203" s="66">
        <v>194</v>
      </c>
      <c r="B203" s="130" t="s">
        <v>217</v>
      </c>
      <c r="C203" s="130">
        <v>247.05</v>
      </c>
      <c r="D203" s="131">
        <v>245.41666666666666</v>
      </c>
      <c r="E203" s="131">
        <v>242.13333333333333</v>
      </c>
      <c r="F203" s="131">
        <v>237.21666666666667</v>
      </c>
      <c r="G203" s="131">
        <v>233.93333333333334</v>
      </c>
      <c r="H203" s="131">
        <v>250.33333333333331</v>
      </c>
      <c r="I203" s="131">
        <v>253.61666666666667</v>
      </c>
      <c r="J203" s="131">
        <v>258.5333333333333</v>
      </c>
      <c r="K203" s="130">
        <v>248.7</v>
      </c>
      <c r="L203" s="130">
        <v>240.5</v>
      </c>
      <c r="M203" s="130">
        <v>7.59368</v>
      </c>
    </row>
    <row r="204" spans="1:13">
      <c r="A204" s="66">
        <v>195</v>
      </c>
      <c r="B204" s="130" t="s">
        <v>161</v>
      </c>
      <c r="C204" s="130">
        <v>729.85</v>
      </c>
      <c r="D204" s="131">
        <v>738.2166666666667</v>
      </c>
      <c r="E204" s="131">
        <v>716.73333333333335</v>
      </c>
      <c r="F204" s="131">
        <v>703.61666666666667</v>
      </c>
      <c r="G204" s="131">
        <v>682.13333333333333</v>
      </c>
      <c r="H204" s="131">
        <v>751.33333333333337</v>
      </c>
      <c r="I204" s="131">
        <v>772.81666666666672</v>
      </c>
      <c r="J204" s="131">
        <v>785.93333333333339</v>
      </c>
      <c r="K204" s="130">
        <v>759.7</v>
      </c>
      <c r="L204" s="130">
        <v>725.1</v>
      </c>
      <c r="M204" s="130">
        <v>20.621379999999998</v>
      </c>
    </row>
    <row r="205" spans="1:13">
      <c r="A205" s="66">
        <v>196</v>
      </c>
      <c r="B205" s="130" t="s">
        <v>158</v>
      </c>
      <c r="C205" s="130">
        <v>4108.8500000000004</v>
      </c>
      <c r="D205" s="131">
        <v>4104.95</v>
      </c>
      <c r="E205" s="131">
        <v>4081.95</v>
      </c>
      <c r="F205" s="131">
        <v>4055.05</v>
      </c>
      <c r="G205" s="131">
        <v>4032.05</v>
      </c>
      <c r="H205" s="131">
        <v>4131.8499999999995</v>
      </c>
      <c r="I205" s="131">
        <v>4154.8499999999995</v>
      </c>
      <c r="J205" s="131">
        <v>4181.7499999999991</v>
      </c>
      <c r="K205" s="130">
        <v>4127.95</v>
      </c>
      <c r="L205" s="130">
        <v>4078.05</v>
      </c>
      <c r="M205" s="130">
        <v>1.77986</v>
      </c>
    </row>
    <row r="206" spans="1:13">
      <c r="A206" s="66">
        <v>197</v>
      </c>
      <c r="B206" s="130" t="s">
        <v>159</v>
      </c>
      <c r="C206" s="130">
        <v>95.4</v>
      </c>
      <c r="D206" s="131">
        <v>94.95</v>
      </c>
      <c r="E206" s="131">
        <v>93.550000000000011</v>
      </c>
      <c r="F206" s="131">
        <v>91.7</v>
      </c>
      <c r="G206" s="131">
        <v>90.300000000000011</v>
      </c>
      <c r="H206" s="131">
        <v>96.800000000000011</v>
      </c>
      <c r="I206" s="131">
        <v>98.200000000000017</v>
      </c>
      <c r="J206" s="131">
        <v>100.05000000000001</v>
      </c>
      <c r="K206" s="130">
        <v>96.35</v>
      </c>
      <c r="L206" s="130">
        <v>93.1</v>
      </c>
      <c r="M206" s="130">
        <v>47.938119999999998</v>
      </c>
    </row>
    <row r="207" spans="1:13">
      <c r="A207" s="66">
        <v>198</v>
      </c>
      <c r="B207" s="130" t="s">
        <v>156</v>
      </c>
      <c r="C207" s="130">
        <v>1200.55</v>
      </c>
      <c r="D207" s="131">
        <v>1191.1166666666668</v>
      </c>
      <c r="E207" s="131">
        <v>1177.2333333333336</v>
      </c>
      <c r="F207" s="131">
        <v>1153.9166666666667</v>
      </c>
      <c r="G207" s="131">
        <v>1140.0333333333335</v>
      </c>
      <c r="H207" s="131">
        <v>1214.4333333333336</v>
      </c>
      <c r="I207" s="131">
        <v>1228.3166666666668</v>
      </c>
      <c r="J207" s="131">
        <v>1251.6333333333337</v>
      </c>
      <c r="K207" s="130">
        <v>1205</v>
      </c>
      <c r="L207" s="130">
        <v>1167.8</v>
      </c>
      <c r="M207" s="130">
        <v>2.6248800000000001</v>
      </c>
    </row>
    <row r="208" spans="1:13">
      <c r="A208" s="66">
        <v>199</v>
      </c>
      <c r="B208" s="130" t="s">
        <v>357</v>
      </c>
      <c r="C208" s="130">
        <v>3622.2</v>
      </c>
      <c r="D208" s="131">
        <v>3605.25</v>
      </c>
      <c r="E208" s="131">
        <v>3575.6</v>
      </c>
      <c r="F208" s="131">
        <v>3529</v>
      </c>
      <c r="G208" s="131">
        <v>3499.35</v>
      </c>
      <c r="H208" s="131">
        <v>3651.85</v>
      </c>
      <c r="I208" s="131">
        <v>3681.4999999999995</v>
      </c>
      <c r="J208" s="131">
        <v>3728.1</v>
      </c>
      <c r="K208" s="130">
        <v>3634.9</v>
      </c>
      <c r="L208" s="130">
        <v>3558.65</v>
      </c>
      <c r="M208" s="130">
        <v>2.4468100000000002</v>
      </c>
    </row>
    <row r="209" spans="1:13">
      <c r="A209" s="66">
        <v>200</v>
      </c>
      <c r="B209" s="130" t="s">
        <v>2047</v>
      </c>
      <c r="C209" s="130">
        <v>240.3</v>
      </c>
      <c r="D209" s="131">
        <v>239.88333333333335</v>
      </c>
      <c r="E209" s="131">
        <v>237.9666666666667</v>
      </c>
      <c r="F209" s="131">
        <v>235.63333333333335</v>
      </c>
      <c r="G209" s="131">
        <v>233.7166666666667</v>
      </c>
      <c r="H209" s="131">
        <v>242.2166666666667</v>
      </c>
      <c r="I209" s="131">
        <v>244.13333333333338</v>
      </c>
      <c r="J209" s="131">
        <v>246.4666666666667</v>
      </c>
      <c r="K209" s="130">
        <v>241.8</v>
      </c>
      <c r="L209" s="130">
        <v>237.55</v>
      </c>
      <c r="M209" s="130">
        <v>4.5946699999999998</v>
      </c>
    </row>
    <row r="210" spans="1:13">
      <c r="A210" s="66">
        <v>201</v>
      </c>
      <c r="B210" s="130" t="s">
        <v>228</v>
      </c>
      <c r="C210" s="130">
        <v>298.39999999999998</v>
      </c>
      <c r="D210" s="131">
        <v>297.91666666666669</v>
      </c>
      <c r="E210" s="131">
        <v>293.58333333333337</v>
      </c>
      <c r="F210" s="131">
        <v>288.76666666666671</v>
      </c>
      <c r="G210" s="131">
        <v>284.43333333333339</v>
      </c>
      <c r="H210" s="131">
        <v>302.73333333333335</v>
      </c>
      <c r="I210" s="131">
        <v>307.06666666666672</v>
      </c>
      <c r="J210" s="131">
        <v>311.88333333333333</v>
      </c>
      <c r="K210" s="130">
        <v>302.25</v>
      </c>
      <c r="L210" s="130">
        <v>293.10000000000002</v>
      </c>
      <c r="M210" s="130">
        <v>68.432209999999998</v>
      </c>
    </row>
    <row r="211" spans="1:13">
      <c r="A211" s="66">
        <v>202</v>
      </c>
      <c r="B211" s="130" t="s">
        <v>162</v>
      </c>
      <c r="C211" s="130">
        <v>642.5</v>
      </c>
      <c r="D211" s="131">
        <v>641.68333333333328</v>
      </c>
      <c r="E211" s="131">
        <v>635.81666666666661</v>
      </c>
      <c r="F211" s="131">
        <v>629.13333333333333</v>
      </c>
      <c r="G211" s="131">
        <v>623.26666666666665</v>
      </c>
      <c r="H211" s="131">
        <v>648.36666666666656</v>
      </c>
      <c r="I211" s="131">
        <v>654.23333333333312</v>
      </c>
      <c r="J211" s="131">
        <v>660.91666666666652</v>
      </c>
      <c r="K211" s="130">
        <v>647.54999999999995</v>
      </c>
      <c r="L211" s="130">
        <v>635</v>
      </c>
      <c r="M211" s="130">
        <v>8.2657000000000007</v>
      </c>
    </row>
    <row r="212" spans="1:13">
      <c r="A212" s="66">
        <v>203</v>
      </c>
      <c r="B212" s="130" t="s">
        <v>2104</v>
      </c>
      <c r="C212" s="130">
        <v>57.25</v>
      </c>
      <c r="D212" s="131">
        <v>57.583333333333336</v>
      </c>
      <c r="E212" s="131">
        <v>56.766666666666673</v>
      </c>
      <c r="F212" s="131">
        <v>56.283333333333339</v>
      </c>
      <c r="G212" s="131">
        <v>55.466666666666676</v>
      </c>
      <c r="H212" s="131">
        <v>58.06666666666667</v>
      </c>
      <c r="I212" s="131">
        <v>58.883333333333333</v>
      </c>
      <c r="J212" s="131">
        <v>59.366666666666667</v>
      </c>
      <c r="K212" s="130">
        <v>58.4</v>
      </c>
      <c r="L212" s="130">
        <v>57.1</v>
      </c>
      <c r="M212" s="130">
        <v>4.8334599999999996</v>
      </c>
    </row>
    <row r="213" spans="1:13">
      <c r="A213" s="66">
        <v>204</v>
      </c>
      <c r="B213" s="130" t="s">
        <v>163</v>
      </c>
      <c r="C213" s="130">
        <v>278.75</v>
      </c>
      <c r="D213" s="131">
        <v>279.06666666666666</v>
      </c>
      <c r="E213" s="131">
        <v>275.7833333333333</v>
      </c>
      <c r="F213" s="131">
        <v>272.81666666666666</v>
      </c>
      <c r="G213" s="131">
        <v>269.5333333333333</v>
      </c>
      <c r="H213" s="131">
        <v>282.0333333333333</v>
      </c>
      <c r="I213" s="131">
        <v>285.31666666666672</v>
      </c>
      <c r="J213" s="131">
        <v>288.2833333333333</v>
      </c>
      <c r="K213" s="130">
        <v>282.35000000000002</v>
      </c>
      <c r="L213" s="130">
        <v>276.10000000000002</v>
      </c>
      <c r="M213" s="130">
        <v>21.18289</v>
      </c>
    </row>
    <row r="214" spans="1:13">
      <c r="A214" s="66">
        <v>205</v>
      </c>
      <c r="B214" s="130" t="s">
        <v>164</v>
      </c>
      <c r="C214" s="130">
        <v>833.55</v>
      </c>
      <c r="D214" s="131">
        <v>836.46666666666658</v>
      </c>
      <c r="E214" s="131">
        <v>820.28333333333319</v>
      </c>
      <c r="F214" s="131">
        <v>807.01666666666665</v>
      </c>
      <c r="G214" s="131">
        <v>790.83333333333326</v>
      </c>
      <c r="H214" s="131">
        <v>849.73333333333312</v>
      </c>
      <c r="I214" s="131">
        <v>865.91666666666652</v>
      </c>
      <c r="J214" s="131">
        <v>879.18333333333305</v>
      </c>
      <c r="K214" s="130">
        <v>852.65</v>
      </c>
      <c r="L214" s="130">
        <v>823.2</v>
      </c>
      <c r="M214" s="130">
        <v>20.99963</v>
      </c>
    </row>
    <row r="215" spans="1:13">
      <c r="A215" s="66">
        <v>206</v>
      </c>
      <c r="B215" s="136" t="s">
        <v>165</v>
      </c>
      <c r="C215" s="136">
        <v>362</v>
      </c>
      <c r="D215" s="131">
        <v>359.83333333333331</v>
      </c>
      <c r="E215" s="131">
        <v>352.46666666666664</v>
      </c>
      <c r="F215" s="131">
        <v>342.93333333333334</v>
      </c>
      <c r="G215" s="131">
        <v>335.56666666666666</v>
      </c>
      <c r="H215" s="131">
        <v>369.36666666666662</v>
      </c>
      <c r="I215" s="131">
        <v>376.73333333333329</v>
      </c>
      <c r="J215" s="131">
        <v>386.26666666666659</v>
      </c>
      <c r="K215" s="136">
        <v>367.2</v>
      </c>
      <c r="L215" s="136">
        <v>350.3</v>
      </c>
      <c r="M215" s="136">
        <v>284.00085000000001</v>
      </c>
    </row>
    <row r="216" spans="1:13">
      <c r="A216" s="66">
        <v>207</v>
      </c>
      <c r="B216" s="65" t="s">
        <v>166</v>
      </c>
      <c r="C216" s="65">
        <v>588.04999999999995</v>
      </c>
      <c r="D216" s="608">
        <v>590.84999999999991</v>
      </c>
      <c r="E216" s="608">
        <v>582.29999999999984</v>
      </c>
      <c r="F216" s="608">
        <v>576.54999999999995</v>
      </c>
      <c r="G216" s="608">
        <v>567.99999999999989</v>
      </c>
      <c r="H216" s="608">
        <v>596.5999999999998</v>
      </c>
      <c r="I216" s="608">
        <v>605.15</v>
      </c>
      <c r="J216" s="608">
        <v>610.89999999999975</v>
      </c>
      <c r="K216" s="65">
        <v>599.4</v>
      </c>
      <c r="L216" s="65">
        <v>585.1</v>
      </c>
      <c r="M216" s="65">
        <v>8.4045199999999998</v>
      </c>
    </row>
    <row r="217" spans="1:13">
      <c r="A217" s="111"/>
      <c r="B217" s="19"/>
      <c r="C217" s="19"/>
      <c r="D217" s="112"/>
      <c r="E217" s="112"/>
      <c r="F217" s="112"/>
      <c r="G217" s="112"/>
      <c r="H217" s="112"/>
      <c r="I217" s="112"/>
      <c r="J217" s="112"/>
      <c r="K217" s="19"/>
      <c r="L217" s="19"/>
      <c r="M217" s="19"/>
    </row>
    <row r="218" spans="1:13">
      <c r="A218" s="111"/>
      <c r="B218" s="19"/>
      <c r="C218" s="19"/>
      <c r="D218" s="112"/>
      <c r="E218" s="112"/>
      <c r="F218" s="112"/>
      <c r="G218" s="112"/>
      <c r="H218" s="112"/>
      <c r="I218" s="112"/>
      <c r="J218" s="112"/>
      <c r="K218" s="19"/>
      <c r="L218" s="19"/>
      <c r="M218" s="19"/>
    </row>
    <row r="219" spans="1:13">
      <c r="A219" s="111"/>
      <c r="B219" s="19"/>
      <c r="C219" s="19"/>
      <c r="D219" s="112"/>
      <c r="E219" s="112"/>
      <c r="F219" s="112"/>
      <c r="G219" s="112"/>
      <c r="H219" s="112"/>
      <c r="I219" s="112"/>
      <c r="J219" s="112"/>
      <c r="K219" s="19"/>
      <c r="L219" s="19"/>
      <c r="M219" s="19"/>
    </row>
    <row r="220" spans="1:13">
      <c r="A220" s="111"/>
      <c r="B220" s="19"/>
      <c r="C220" s="19"/>
      <c r="D220" s="112"/>
      <c r="E220" s="112"/>
      <c r="F220" s="112"/>
      <c r="G220" s="112"/>
      <c r="H220" s="112"/>
      <c r="I220" s="112"/>
      <c r="J220" s="112"/>
      <c r="K220" s="19"/>
      <c r="L220" s="19"/>
      <c r="M220" s="19"/>
    </row>
    <row r="221" spans="1:13">
      <c r="A221" s="111"/>
      <c r="B221" s="19"/>
      <c r="C221" s="19"/>
      <c r="D221" s="112"/>
      <c r="E221" s="112"/>
      <c r="F221" s="112"/>
      <c r="G221" s="112"/>
      <c r="H221" s="112"/>
      <c r="I221" s="112"/>
      <c r="J221" s="112"/>
      <c r="K221" s="19"/>
      <c r="L221" s="19"/>
      <c r="M221" s="19"/>
    </row>
    <row r="222" spans="1:13">
      <c r="A222" s="111"/>
      <c r="B222" s="19"/>
      <c r="C222" s="19"/>
      <c r="D222" s="112"/>
      <c r="E222" s="112"/>
      <c r="F222" s="112"/>
      <c r="G222" s="112"/>
      <c r="H222" s="112"/>
      <c r="I222" s="112"/>
      <c r="J222" s="112"/>
      <c r="K222" s="19"/>
      <c r="L222" s="19"/>
      <c r="M222" s="19"/>
    </row>
    <row r="223" spans="1:13">
      <c r="A223" s="111"/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A224" s="39" t="s">
        <v>183</v>
      </c>
      <c r="C224" s="28"/>
      <c r="D224" s="28"/>
      <c r="E224" s="28"/>
      <c r="F224" s="28"/>
      <c r="G224" s="28"/>
      <c r="H224" s="28"/>
      <c r="I224" s="28"/>
      <c r="J224" s="28"/>
      <c r="K224" s="28"/>
      <c r="L224" s="109"/>
      <c r="M224" s="109"/>
    </row>
    <row r="225" spans="1:15">
      <c r="C225" s="28"/>
      <c r="D225" s="28"/>
      <c r="E225" s="28"/>
      <c r="F225" s="28"/>
      <c r="G225" s="28"/>
      <c r="H225" s="28"/>
      <c r="I225" s="28"/>
      <c r="J225" s="28"/>
      <c r="K225" s="28"/>
      <c r="L225" s="109"/>
      <c r="M225" s="110"/>
    </row>
    <row r="226" spans="1:15"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109"/>
      <c r="M226" s="110"/>
    </row>
    <row r="227" spans="1:15">
      <c r="A227" s="40" t="s">
        <v>184</v>
      </c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</row>
    <row r="228" spans="1:15">
      <c r="A228" s="41"/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</row>
    <row r="229" spans="1:15">
      <c r="A229" s="42" t="s">
        <v>185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</row>
    <row r="230" spans="1:15">
      <c r="A230" s="26" t="s">
        <v>167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168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169</v>
      </c>
      <c r="B232" s="27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170</v>
      </c>
      <c r="B233" s="27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26" t="s">
        <v>171</v>
      </c>
      <c r="B234" s="27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36"/>
      <c r="B235" s="27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27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27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27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18"/>
      <c r="B239" s="27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43" t="s">
        <v>172</v>
      </c>
      <c r="B240" s="27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  <c r="N240" s="18"/>
      <c r="O240" s="18"/>
    </row>
    <row r="241" spans="1:13">
      <c r="A241" s="37" t="s">
        <v>173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174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37" t="s">
        <v>175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176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177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178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179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180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A249" s="44" t="s">
        <v>181</v>
      </c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38"/>
      <c r="D251" s="38"/>
      <c r="E251" s="38"/>
      <c r="F251" s="38"/>
      <c r="G251" s="38"/>
      <c r="H251" s="38"/>
      <c r="I251" s="38"/>
      <c r="J251" s="38"/>
      <c r="K251" s="3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38"/>
      <c r="D268" s="38"/>
      <c r="E268" s="38"/>
      <c r="F268" s="38"/>
      <c r="G268" s="38"/>
      <c r="H268" s="38"/>
      <c r="I268" s="38"/>
      <c r="J268" s="38"/>
      <c r="K268" s="3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38"/>
      <c r="D316" s="38"/>
      <c r="E316" s="38"/>
      <c r="F316" s="38"/>
      <c r="G316" s="38"/>
      <c r="H316" s="38"/>
      <c r="I316" s="38"/>
      <c r="J316" s="38"/>
      <c r="K316" s="3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  <row r="353" spans="2:13">
      <c r="B353" s="18"/>
      <c r="C353" s="28"/>
      <c r="D353" s="28"/>
      <c r="E353" s="28"/>
      <c r="F353" s="28"/>
      <c r="G353" s="28"/>
      <c r="H353" s="28"/>
      <c r="I353" s="28"/>
      <c r="J353" s="28"/>
      <c r="K353" s="28"/>
      <c r="L353" s="35"/>
      <c r="M353" s="18"/>
    </row>
    <row r="354" spans="2:13">
      <c r="B354" s="18"/>
      <c r="C354" s="28"/>
      <c r="D354" s="28"/>
      <c r="E354" s="28"/>
      <c r="F354" s="28"/>
      <c r="G354" s="28"/>
      <c r="H354" s="28"/>
      <c r="I354" s="28"/>
      <c r="J354" s="28"/>
      <c r="K354" s="28"/>
      <c r="L354" s="35"/>
      <c r="M354" s="18"/>
    </row>
    <row r="355" spans="2:13">
      <c r="B355" s="18"/>
      <c r="C355" s="28"/>
      <c r="D355" s="28"/>
      <c r="E355" s="28"/>
      <c r="F355" s="28"/>
      <c r="G355" s="28"/>
      <c r="H355" s="28"/>
      <c r="I355" s="28"/>
      <c r="J355" s="28"/>
      <c r="K355" s="28"/>
      <c r="L355" s="35"/>
      <c r="M355" s="18"/>
    </row>
    <row r="356" spans="2:13">
      <c r="B356" s="18"/>
      <c r="C356" s="28"/>
      <c r="D356" s="28"/>
      <c r="E356" s="28"/>
      <c r="F356" s="28"/>
      <c r="G356" s="28"/>
      <c r="H356" s="28"/>
      <c r="I356" s="28"/>
      <c r="J356" s="28"/>
      <c r="K356" s="28"/>
      <c r="L356" s="35"/>
      <c r="M356" s="18"/>
    </row>
    <row r="357" spans="2:13">
      <c r="B357" s="18"/>
      <c r="C357" s="38"/>
      <c r="D357" s="38"/>
      <c r="E357" s="28"/>
      <c r="F357" s="28"/>
      <c r="G357" s="28"/>
      <c r="H357" s="38"/>
      <c r="I357" s="38"/>
      <c r="J357" s="38"/>
      <c r="K357" s="38"/>
      <c r="L357" s="35"/>
      <c r="M357" s="18"/>
    </row>
    <row r="358" spans="2:13">
      <c r="B358" s="18"/>
      <c r="C358" s="28"/>
      <c r="D358" s="28"/>
      <c r="E358" s="28"/>
      <c r="F358" s="28"/>
      <c r="G358" s="28"/>
      <c r="H358" s="28"/>
      <c r="I358" s="28"/>
      <c r="J358" s="28"/>
      <c r="K358" s="28"/>
      <c r="L358" s="35"/>
      <c r="M358" s="18"/>
    </row>
    <row r="359" spans="2:13">
      <c r="B359" s="18"/>
      <c r="C359" s="28"/>
      <c r="D359" s="28"/>
      <c r="E359" s="28"/>
      <c r="F359" s="28"/>
      <c r="G359" s="28"/>
      <c r="H359" s="28"/>
      <c r="I359" s="28"/>
      <c r="J359" s="28"/>
      <c r="K359" s="28"/>
      <c r="L359" s="35"/>
      <c r="M359" s="18"/>
    </row>
    <row r="360" spans="2:13">
      <c r="B360" s="18"/>
      <c r="C360" s="28"/>
      <c r="D360" s="28"/>
      <c r="E360" s="28"/>
      <c r="F360" s="28"/>
      <c r="G360" s="28"/>
      <c r="H360" s="28"/>
      <c r="I360" s="28"/>
      <c r="J360" s="28"/>
      <c r="K360" s="28"/>
      <c r="L360" s="35"/>
      <c r="M360" s="18"/>
    </row>
    <row r="361" spans="2:13">
      <c r="B361" s="18"/>
      <c r="C361" s="28"/>
      <c r="D361" s="28"/>
      <c r="E361" s="28"/>
      <c r="F361" s="28"/>
      <c r="G361" s="28"/>
      <c r="H361" s="28"/>
      <c r="I361" s="28"/>
      <c r="J361" s="28"/>
      <c r="K361" s="28"/>
      <c r="L361" s="35"/>
      <c r="M361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7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40"/>
  <sheetViews>
    <sheetView zoomScale="70" zoomScaleNormal="70" workbookViewId="0">
      <pane ySplit="10" topLeftCell="A11" activePane="bottomLeft" state="frozen"/>
      <selection pane="bottomLeft" activeCell="H510" sqref="H510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16"/>
      <c r="B1" s="516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42857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13" t="s">
        <v>13</v>
      </c>
      <c r="B9" s="514" t="s">
        <v>14</v>
      </c>
      <c r="C9" s="512" t="s">
        <v>15</v>
      </c>
      <c r="D9" s="512" t="s">
        <v>16</v>
      </c>
      <c r="E9" s="512" t="s">
        <v>17</v>
      </c>
      <c r="F9" s="512"/>
      <c r="G9" s="512"/>
      <c r="H9" s="512" t="s">
        <v>18</v>
      </c>
      <c r="I9" s="512"/>
      <c r="J9" s="512"/>
      <c r="K9" s="23"/>
      <c r="L9" s="24"/>
      <c r="M9" s="34"/>
    </row>
    <row r="10" spans="1:15" ht="42.75" customHeight="1">
      <c r="A10" s="508"/>
      <c r="B10" s="510"/>
      <c r="C10" s="515" t="s">
        <v>19</v>
      </c>
      <c r="D10" s="515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23" t="s">
        <v>399</v>
      </c>
      <c r="C11" s="126">
        <v>20524.099999999999</v>
      </c>
      <c r="D11" s="124">
        <v>20559.7</v>
      </c>
      <c r="E11" s="124">
        <v>20419.400000000001</v>
      </c>
      <c r="F11" s="124">
        <v>20314.7</v>
      </c>
      <c r="G11" s="124">
        <v>20174.400000000001</v>
      </c>
      <c r="H11" s="124">
        <v>20664.400000000001</v>
      </c>
      <c r="I11" s="124">
        <v>20804.699999999997</v>
      </c>
      <c r="J11" s="124">
        <v>20909.400000000001</v>
      </c>
      <c r="K11" s="123">
        <v>20700</v>
      </c>
      <c r="L11" s="123">
        <v>20455</v>
      </c>
      <c r="M11" s="123">
        <v>6.7499999999999999E-3</v>
      </c>
    </row>
    <row r="12" spans="1:15" ht="12" customHeight="1">
      <c r="A12" s="65">
        <v>2</v>
      </c>
      <c r="B12" s="123" t="s">
        <v>401</v>
      </c>
      <c r="C12" s="126">
        <v>786.1</v>
      </c>
      <c r="D12" s="124">
        <v>791.31666666666661</v>
      </c>
      <c r="E12" s="124">
        <v>773.08333333333326</v>
      </c>
      <c r="F12" s="124">
        <v>760.06666666666661</v>
      </c>
      <c r="G12" s="124">
        <v>741.83333333333326</v>
      </c>
      <c r="H12" s="124">
        <v>804.33333333333326</v>
      </c>
      <c r="I12" s="124">
        <v>822.56666666666661</v>
      </c>
      <c r="J12" s="124">
        <v>835.58333333333326</v>
      </c>
      <c r="K12" s="123">
        <v>809.55</v>
      </c>
      <c r="L12" s="123">
        <v>778.3</v>
      </c>
      <c r="M12" s="123">
        <v>1.2787900000000001</v>
      </c>
    </row>
    <row r="13" spans="1:15" ht="12" customHeight="1">
      <c r="A13" s="65">
        <v>3</v>
      </c>
      <c r="B13" s="123" t="s">
        <v>186</v>
      </c>
      <c r="C13" s="126">
        <v>1358.5</v>
      </c>
      <c r="D13" s="124">
        <v>1356.2166666666667</v>
      </c>
      <c r="E13" s="124">
        <v>1342.4333333333334</v>
      </c>
      <c r="F13" s="124">
        <v>1326.3666666666668</v>
      </c>
      <c r="G13" s="124">
        <v>1312.5833333333335</v>
      </c>
      <c r="H13" s="124">
        <v>1372.2833333333333</v>
      </c>
      <c r="I13" s="124">
        <v>1386.0666666666666</v>
      </c>
      <c r="J13" s="124">
        <v>1402.1333333333332</v>
      </c>
      <c r="K13" s="123">
        <v>1370</v>
      </c>
      <c r="L13" s="123">
        <v>1340.15</v>
      </c>
      <c r="M13" s="123">
        <v>0.52088000000000001</v>
      </c>
    </row>
    <row r="14" spans="1:15" ht="12" customHeight="1">
      <c r="A14" s="65">
        <v>4</v>
      </c>
      <c r="B14" s="123" t="s">
        <v>30</v>
      </c>
      <c r="C14" s="126">
        <v>1587.15</v>
      </c>
      <c r="D14" s="124">
        <v>1583.3500000000001</v>
      </c>
      <c r="E14" s="124">
        <v>1566.8000000000002</v>
      </c>
      <c r="F14" s="124">
        <v>1546.45</v>
      </c>
      <c r="G14" s="124">
        <v>1529.9</v>
      </c>
      <c r="H14" s="124">
        <v>1603.7000000000003</v>
      </c>
      <c r="I14" s="124">
        <v>1620.25</v>
      </c>
      <c r="J14" s="124">
        <v>1640.6000000000004</v>
      </c>
      <c r="K14" s="123">
        <v>1599.9</v>
      </c>
      <c r="L14" s="123">
        <v>1563</v>
      </c>
      <c r="M14" s="123">
        <v>2.65415</v>
      </c>
    </row>
    <row r="15" spans="1:15" ht="12" customHeight="1">
      <c r="A15" s="65">
        <v>5</v>
      </c>
      <c r="B15" s="123" t="s">
        <v>436</v>
      </c>
      <c r="C15" s="126">
        <v>1443.85</v>
      </c>
      <c r="D15" s="124">
        <v>1440.6333333333332</v>
      </c>
      <c r="E15" s="124">
        <v>1433.2666666666664</v>
      </c>
      <c r="F15" s="124">
        <v>1422.6833333333332</v>
      </c>
      <c r="G15" s="124">
        <v>1415.3166666666664</v>
      </c>
      <c r="H15" s="124">
        <v>1451.2166666666665</v>
      </c>
      <c r="I15" s="124">
        <v>1458.5833333333333</v>
      </c>
      <c r="J15" s="124">
        <v>1469.1666666666665</v>
      </c>
      <c r="K15" s="123">
        <v>1448</v>
      </c>
      <c r="L15" s="123">
        <v>1430.05</v>
      </c>
      <c r="M15" s="123">
        <v>0.20174</v>
      </c>
    </row>
    <row r="16" spans="1:15" ht="12" customHeight="1">
      <c r="A16" s="65">
        <v>6</v>
      </c>
      <c r="B16" s="123" t="s">
        <v>479</v>
      </c>
      <c r="C16" s="126">
        <v>2194.1999999999998</v>
      </c>
      <c r="D16" s="124">
        <v>2196</v>
      </c>
      <c r="E16" s="124">
        <v>2162</v>
      </c>
      <c r="F16" s="124">
        <v>2129.8000000000002</v>
      </c>
      <c r="G16" s="124">
        <v>2095.8000000000002</v>
      </c>
      <c r="H16" s="124">
        <v>2228.1999999999998</v>
      </c>
      <c r="I16" s="124">
        <v>2262.1999999999998</v>
      </c>
      <c r="J16" s="124">
        <v>2294.3999999999996</v>
      </c>
      <c r="K16" s="123">
        <v>2230</v>
      </c>
      <c r="L16" s="123">
        <v>2163.8000000000002</v>
      </c>
      <c r="M16" s="123">
        <v>6.7530000000000007E-2</v>
      </c>
    </row>
    <row r="17" spans="1:13" ht="12" customHeight="1">
      <c r="A17" s="65">
        <v>7</v>
      </c>
      <c r="B17" s="123" t="s">
        <v>2515</v>
      </c>
      <c r="C17" s="126">
        <v>721.85</v>
      </c>
      <c r="D17" s="124">
        <v>724.2833333333333</v>
      </c>
      <c r="E17" s="124">
        <v>708.56666666666661</v>
      </c>
      <c r="F17" s="124">
        <v>695.2833333333333</v>
      </c>
      <c r="G17" s="124">
        <v>679.56666666666661</v>
      </c>
      <c r="H17" s="124">
        <v>737.56666666666661</v>
      </c>
      <c r="I17" s="124">
        <v>753.2833333333333</v>
      </c>
      <c r="J17" s="124">
        <v>766.56666666666661</v>
      </c>
      <c r="K17" s="123">
        <v>740</v>
      </c>
      <c r="L17" s="123">
        <v>711</v>
      </c>
      <c r="M17" s="123">
        <v>1.0097400000000001</v>
      </c>
    </row>
    <row r="18" spans="1:13" ht="12" customHeight="1">
      <c r="A18" s="65">
        <v>8</v>
      </c>
      <c r="B18" s="123" t="s">
        <v>406</v>
      </c>
      <c r="C18" s="126">
        <v>1343.45</v>
      </c>
      <c r="D18" s="124">
        <v>1342.8666666666668</v>
      </c>
      <c r="E18" s="124">
        <v>1327.5833333333335</v>
      </c>
      <c r="F18" s="124">
        <v>1311.7166666666667</v>
      </c>
      <c r="G18" s="124">
        <v>1296.4333333333334</v>
      </c>
      <c r="H18" s="124">
        <v>1358.7333333333336</v>
      </c>
      <c r="I18" s="124">
        <v>1374.0166666666669</v>
      </c>
      <c r="J18" s="124">
        <v>1389.8833333333337</v>
      </c>
      <c r="K18" s="123">
        <v>1358.15</v>
      </c>
      <c r="L18" s="123">
        <v>1327</v>
      </c>
      <c r="M18" s="123">
        <v>0.36742999999999998</v>
      </c>
    </row>
    <row r="19" spans="1:13" ht="12" customHeight="1">
      <c r="A19" s="65">
        <v>9</v>
      </c>
      <c r="B19" s="123" t="s">
        <v>408</v>
      </c>
      <c r="C19" s="126">
        <v>175</v>
      </c>
      <c r="D19" s="124">
        <v>175.79999999999998</v>
      </c>
      <c r="E19" s="124">
        <v>172.69999999999996</v>
      </c>
      <c r="F19" s="124">
        <v>170.39999999999998</v>
      </c>
      <c r="G19" s="124">
        <v>167.29999999999995</v>
      </c>
      <c r="H19" s="124">
        <v>178.09999999999997</v>
      </c>
      <c r="I19" s="124">
        <v>181.2</v>
      </c>
      <c r="J19" s="124">
        <v>183.49999999999997</v>
      </c>
      <c r="K19" s="123">
        <v>178.9</v>
      </c>
      <c r="L19" s="123">
        <v>173.5</v>
      </c>
      <c r="M19" s="123">
        <v>14.0481</v>
      </c>
    </row>
    <row r="20" spans="1:13" ht="12" customHeight="1">
      <c r="A20" s="65">
        <v>10</v>
      </c>
      <c r="B20" s="123" t="s">
        <v>31</v>
      </c>
      <c r="C20" s="126">
        <v>140.1</v>
      </c>
      <c r="D20" s="124">
        <v>141.03333333333333</v>
      </c>
      <c r="E20" s="124">
        <v>137.66666666666666</v>
      </c>
      <c r="F20" s="124">
        <v>135.23333333333332</v>
      </c>
      <c r="G20" s="124">
        <v>131.86666666666665</v>
      </c>
      <c r="H20" s="124">
        <v>143.46666666666667</v>
      </c>
      <c r="I20" s="124">
        <v>146.83333333333334</v>
      </c>
      <c r="J20" s="124">
        <v>149.26666666666668</v>
      </c>
      <c r="K20" s="123">
        <v>144.4</v>
      </c>
      <c r="L20" s="123">
        <v>138.6</v>
      </c>
      <c r="M20" s="123">
        <v>25.497440000000001</v>
      </c>
    </row>
    <row r="21" spans="1:13" ht="12" customHeight="1">
      <c r="A21" s="65">
        <v>11</v>
      </c>
      <c r="B21" s="123" t="s">
        <v>32</v>
      </c>
      <c r="C21" s="126">
        <v>407.3</v>
      </c>
      <c r="D21" s="124">
        <v>407</v>
      </c>
      <c r="E21" s="124">
        <v>402.7</v>
      </c>
      <c r="F21" s="124">
        <v>398.09999999999997</v>
      </c>
      <c r="G21" s="124">
        <v>393.79999999999995</v>
      </c>
      <c r="H21" s="124">
        <v>411.6</v>
      </c>
      <c r="I21" s="124">
        <v>415.9</v>
      </c>
      <c r="J21" s="124">
        <v>420.50000000000006</v>
      </c>
      <c r="K21" s="123">
        <v>411.3</v>
      </c>
      <c r="L21" s="123">
        <v>402.4</v>
      </c>
      <c r="M21" s="123">
        <v>22.641439999999999</v>
      </c>
    </row>
    <row r="22" spans="1:13" ht="12" customHeight="1">
      <c r="A22" s="65">
        <v>12</v>
      </c>
      <c r="B22" s="123" t="s">
        <v>33</v>
      </c>
      <c r="C22" s="126">
        <v>25.7</v>
      </c>
      <c r="D22" s="124">
        <v>25.7</v>
      </c>
      <c r="E22" s="124">
        <v>25.2</v>
      </c>
      <c r="F22" s="124">
        <v>24.7</v>
      </c>
      <c r="G22" s="124">
        <v>24.2</v>
      </c>
      <c r="H22" s="124">
        <v>26.2</v>
      </c>
      <c r="I22" s="124">
        <v>26.7</v>
      </c>
      <c r="J22" s="124">
        <v>27.2</v>
      </c>
      <c r="K22" s="123">
        <v>26.2</v>
      </c>
      <c r="L22" s="123">
        <v>25.2</v>
      </c>
      <c r="M22" s="123">
        <v>72.659390000000002</v>
      </c>
    </row>
    <row r="23" spans="1:13">
      <c r="A23" s="65">
        <v>13</v>
      </c>
      <c r="B23" s="123" t="s">
        <v>423</v>
      </c>
      <c r="C23" s="126">
        <v>168.6</v>
      </c>
      <c r="D23" s="124">
        <v>169.55</v>
      </c>
      <c r="E23" s="124">
        <v>166.60000000000002</v>
      </c>
      <c r="F23" s="124">
        <v>164.60000000000002</v>
      </c>
      <c r="G23" s="124">
        <v>161.65000000000003</v>
      </c>
      <c r="H23" s="124">
        <v>171.55</v>
      </c>
      <c r="I23" s="124">
        <v>174.5</v>
      </c>
      <c r="J23" s="124">
        <v>176.5</v>
      </c>
      <c r="K23" s="123">
        <v>172.5</v>
      </c>
      <c r="L23" s="123">
        <v>167.55</v>
      </c>
      <c r="M23" s="123">
        <v>13.94162</v>
      </c>
    </row>
    <row r="24" spans="1:13">
      <c r="A24" s="65">
        <v>14</v>
      </c>
      <c r="B24" s="123" t="s">
        <v>413</v>
      </c>
      <c r="C24" s="126">
        <v>146.75</v>
      </c>
      <c r="D24" s="124">
        <v>146.86666666666667</v>
      </c>
      <c r="E24" s="124">
        <v>145.73333333333335</v>
      </c>
      <c r="F24" s="124">
        <v>144.71666666666667</v>
      </c>
      <c r="G24" s="124">
        <v>143.58333333333334</v>
      </c>
      <c r="H24" s="124">
        <v>147.88333333333335</v>
      </c>
      <c r="I24" s="124">
        <v>149.01666666666668</v>
      </c>
      <c r="J24" s="124">
        <v>150.03333333333336</v>
      </c>
      <c r="K24" s="123">
        <v>148</v>
      </c>
      <c r="L24" s="123">
        <v>145.85</v>
      </c>
      <c r="M24" s="123">
        <v>1.3449500000000001</v>
      </c>
    </row>
    <row r="25" spans="1:13">
      <c r="A25" s="65">
        <v>15</v>
      </c>
      <c r="B25" s="123" t="s">
        <v>2180</v>
      </c>
      <c r="C25" s="126">
        <v>261.60000000000002</v>
      </c>
      <c r="D25" s="124">
        <v>260.09999999999997</v>
      </c>
      <c r="E25" s="124">
        <v>256.49999999999994</v>
      </c>
      <c r="F25" s="124">
        <v>251.39999999999998</v>
      </c>
      <c r="G25" s="124">
        <v>247.79999999999995</v>
      </c>
      <c r="H25" s="124">
        <v>265.19999999999993</v>
      </c>
      <c r="I25" s="124">
        <v>268.79999999999995</v>
      </c>
      <c r="J25" s="124">
        <v>273.89999999999992</v>
      </c>
      <c r="K25" s="123">
        <v>263.7</v>
      </c>
      <c r="L25" s="123">
        <v>255</v>
      </c>
      <c r="M25" s="123">
        <v>3.9258799999999998</v>
      </c>
    </row>
    <row r="26" spans="1:13">
      <c r="A26" s="65">
        <v>16</v>
      </c>
      <c r="B26" s="123" t="s">
        <v>432</v>
      </c>
      <c r="C26" s="126">
        <v>289.25</v>
      </c>
      <c r="D26" s="124">
        <v>288.86666666666667</v>
      </c>
      <c r="E26" s="124">
        <v>285.38333333333333</v>
      </c>
      <c r="F26" s="124">
        <v>281.51666666666665</v>
      </c>
      <c r="G26" s="124">
        <v>278.0333333333333</v>
      </c>
      <c r="H26" s="124">
        <v>292.73333333333335</v>
      </c>
      <c r="I26" s="124">
        <v>296.2166666666667</v>
      </c>
      <c r="J26" s="124">
        <v>300.08333333333337</v>
      </c>
      <c r="K26" s="123">
        <v>292.35000000000002</v>
      </c>
      <c r="L26" s="123">
        <v>285</v>
      </c>
      <c r="M26" s="123">
        <v>0.42579</v>
      </c>
    </row>
    <row r="27" spans="1:13">
      <c r="A27" s="65">
        <v>17</v>
      </c>
      <c r="B27" s="123" t="s">
        <v>434</v>
      </c>
      <c r="C27" s="126">
        <v>421.5</v>
      </c>
      <c r="D27" s="124">
        <v>423.75</v>
      </c>
      <c r="E27" s="124">
        <v>418.5</v>
      </c>
      <c r="F27" s="124">
        <v>415.5</v>
      </c>
      <c r="G27" s="124">
        <v>410.25</v>
      </c>
      <c r="H27" s="124">
        <v>426.75</v>
      </c>
      <c r="I27" s="124">
        <v>432</v>
      </c>
      <c r="J27" s="124">
        <v>435</v>
      </c>
      <c r="K27" s="123">
        <v>429</v>
      </c>
      <c r="L27" s="123">
        <v>420.75</v>
      </c>
      <c r="M27" s="123">
        <v>5.253E-2</v>
      </c>
    </row>
    <row r="28" spans="1:13">
      <c r="A28" s="65">
        <v>18</v>
      </c>
      <c r="B28" s="123" t="s">
        <v>235</v>
      </c>
      <c r="C28" s="126">
        <v>1355.25</v>
      </c>
      <c r="D28" s="124">
        <v>1354.3833333333334</v>
      </c>
      <c r="E28" s="124">
        <v>1340.8666666666668</v>
      </c>
      <c r="F28" s="124">
        <v>1326.4833333333333</v>
      </c>
      <c r="G28" s="124">
        <v>1312.9666666666667</v>
      </c>
      <c r="H28" s="124">
        <v>1368.7666666666669</v>
      </c>
      <c r="I28" s="124">
        <v>1382.2833333333338</v>
      </c>
      <c r="J28" s="124">
        <v>1396.666666666667</v>
      </c>
      <c r="K28" s="123">
        <v>1367.9</v>
      </c>
      <c r="L28" s="123">
        <v>1340</v>
      </c>
      <c r="M28" s="123">
        <v>0.84038999999999997</v>
      </c>
    </row>
    <row r="29" spans="1:13">
      <c r="A29" s="65">
        <v>19</v>
      </c>
      <c r="B29" s="123" t="s">
        <v>444</v>
      </c>
      <c r="C29" s="126">
        <v>1926.7</v>
      </c>
      <c r="D29" s="124">
        <v>1925.4166666666667</v>
      </c>
      <c r="E29" s="124">
        <v>1916.2833333333335</v>
      </c>
      <c r="F29" s="124">
        <v>1905.8666666666668</v>
      </c>
      <c r="G29" s="124">
        <v>1896.7333333333336</v>
      </c>
      <c r="H29" s="124">
        <v>1935.8333333333335</v>
      </c>
      <c r="I29" s="124">
        <v>1944.9666666666667</v>
      </c>
      <c r="J29" s="124">
        <v>1955.3833333333334</v>
      </c>
      <c r="K29" s="123">
        <v>1934.55</v>
      </c>
      <c r="L29" s="123">
        <v>1915</v>
      </c>
      <c r="M29" s="123">
        <v>2.681E-2</v>
      </c>
    </row>
    <row r="30" spans="1:13">
      <c r="A30" s="65">
        <v>20</v>
      </c>
      <c r="B30" s="123" t="s">
        <v>481</v>
      </c>
      <c r="C30" s="126">
        <v>534.04999999999995</v>
      </c>
      <c r="D30" s="124">
        <v>532.06666666666672</v>
      </c>
      <c r="E30" s="124">
        <v>527.78333333333342</v>
      </c>
      <c r="F30" s="124">
        <v>521.51666666666665</v>
      </c>
      <c r="G30" s="124">
        <v>517.23333333333335</v>
      </c>
      <c r="H30" s="124">
        <v>538.33333333333348</v>
      </c>
      <c r="I30" s="124">
        <v>542.61666666666679</v>
      </c>
      <c r="J30" s="124">
        <v>548.88333333333355</v>
      </c>
      <c r="K30" s="123">
        <v>536.35</v>
      </c>
      <c r="L30" s="123">
        <v>525.79999999999995</v>
      </c>
      <c r="M30" s="123">
        <v>0.19797000000000001</v>
      </c>
    </row>
    <row r="31" spans="1:13">
      <c r="A31" s="65">
        <v>21</v>
      </c>
      <c r="B31" s="123" t="s">
        <v>451</v>
      </c>
      <c r="C31" s="126">
        <v>1976.35</v>
      </c>
      <c r="D31" s="124">
        <v>1974.1666666666667</v>
      </c>
      <c r="E31" s="124">
        <v>1954.3333333333335</v>
      </c>
      <c r="F31" s="124">
        <v>1932.3166666666668</v>
      </c>
      <c r="G31" s="124">
        <v>1912.4833333333336</v>
      </c>
      <c r="H31" s="124">
        <v>1996.1833333333334</v>
      </c>
      <c r="I31" s="124">
        <v>2016.0166666666669</v>
      </c>
      <c r="J31" s="124">
        <v>2038.0333333333333</v>
      </c>
      <c r="K31" s="123">
        <v>1994</v>
      </c>
      <c r="L31" s="123">
        <v>1952.15</v>
      </c>
      <c r="M31" s="123">
        <v>0.12293</v>
      </c>
    </row>
    <row r="32" spans="1:13">
      <c r="A32" s="65">
        <v>22</v>
      </c>
      <c r="B32" s="123" t="s">
        <v>34</v>
      </c>
      <c r="C32" s="126">
        <v>49.1</v>
      </c>
      <c r="D32" s="124">
        <v>49.04999999999999</v>
      </c>
      <c r="E32" s="124">
        <v>48.34999999999998</v>
      </c>
      <c r="F32" s="124">
        <v>47.599999999999987</v>
      </c>
      <c r="G32" s="124">
        <v>46.899999999999977</v>
      </c>
      <c r="H32" s="124">
        <v>49.799999999999983</v>
      </c>
      <c r="I32" s="124">
        <v>50.499999999999986</v>
      </c>
      <c r="J32" s="124">
        <v>51.249999999999986</v>
      </c>
      <c r="K32" s="123">
        <v>49.75</v>
      </c>
      <c r="L32" s="123">
        <v>48.3</v>
      </c>
      <c r="M32" s="123">
        <v>27.803840000000001</v>
      </c>
    </row>
    <row r="33" spans="1:13">
      <c r="A33" s="65">
        <v>23</v>
      </c>
      <c r="B33" s="123" t="s">
        <v>455</v>
      </c>
      <c r="C33" s="126">
        <v>139.80000000000001</v>
      </c>
      <c r="D33" s="124">
        <v>141.01666666666668</v>
      </c>
      <c r="E33" s="124">
        <v>137.03333333333336</v>
      </c>
      <c r="F33" s="124">
        <v>134.26666666666668</v>
      </c>
      <c r="G33" s="124">
        <v>130.28333333333336</v>
      </c>
      <c r="H33" s="124">
        <v>143.78333333333336</v>
      </c>
      <c r="I33" s="124">
        <v>147.76666666666665</v>
      </c>
      <c r="J33" s="124">
        <v>150.53333333333336</v>
      </c>
      <c r="K33" s="123">
        <v>145</v>
      </c>
      <c r="L33" s="123">
        <v>138.25</v>
      </c>
      <c r="M33" s="123">
        <v>7.9909100000000004</v>
      </c>
    </row>
    <row r="34" spans="1:13">
      <c r="A34" s="65">
        <v>24</v>
      </c>
      <c r="B34" s="123" t="s">
        <v>187</v>
      </c>
      <c r="C34" s="126">
        <v>861.4</v>
      </c>
      <c r="D34" s="124">
        <v>861.06666666666661</v>
      </c>
      <c r="E34" s="124">
        <v>855.33333333333326</v>
      </c>
      <c r="F34" s="124">
        <v>849.26666666666665</v>
      </c>
      <c r="G34" s="124">
        <v>843.5333333333333</v>
      </c>
      <c r="H34" s="124">
        <v>867.13333333333321</v>
      </c>
      <c r="I34" s="124">
        <v>872.86666666666656</v>
      </c>
      <c r="J34" s="124">
        <v>878.93333333333317</v>
      </c>
      <c r="K34" s="123">
        <v>866.8</v>
      </c>
      <c r="L34" s="123">
        <v>855</v>
      </c>
      <c r="M34" s="123">
        <v>2.0787800000000001</v>
      </c>
    </row>
    <row r="35" spans="1:13">
      <c r="A35" s="65">
        <v>25</v>
      </c>
      <c r="B35" s="123" t="s">
        <v>35</v>
      </c>
      <c r="C35" s="126">
        <v>250.65</v>
      </c>
      <c r="D35" s="124">
        <v>249.63333333333333</v>
      </c>
      <c r="E35" s="124">
        <v>246.51666666666665</v>
      </c>
      <c r="F35" s="124">
        <v>242.38333333333333</v>
      </c>
      <c r="G35" s="124">
        <v>239.26666666666665</v>
      </c>
      <c r="H35" s="124">
        <v>253.76666666666665</v>
      </c>
      <c r="I35" s="124">
        <v>256.88333333333333</v>
      </c>
      <c r="J35" s="124">
        <v>261.01666666666665</v>
      </c>
      <c r="K35" s="123">
        <v>252.75</v>
      </c>
      <c r="L35" s="123">
        <v>245.5</v>
      </c>
      <c r="M35" s="123">
        <v>24.546970000000002</v>
      </c>
    </row>
    <row r="36" spans="1:13">
      <c r="A36" s="65">
        <v>26</v>
      </c>
      <c r="B36" s="123" t="s">
        <v>36</v>
      </c>
      <c r="C36" s="126">
        <v>39.75</v>
      </c>
      <c r="D36" s="124">
        <v>39.583333333333336</v>
      </c>
      <c r="E36" s="124">
        <v>39.016666666666673</v>
      </c>
      <c r="F36" s="124">
        <v>38.283333333333339</v>
      </c>
      <c r="G36" s="124">
        <v>37.716666666666676</v>
      </c>
      <c r="H36" s="124">
        <v>40.31666666666667</v>
      </c>
      <c r="I36" s="124">
        <v>40.883333333333333</v>
      </c>
      <c r="J36" s="124">
        <v>41.616666666666667</v>
      </c>
      <c r="K36" s="123">
        <v>40.15</v>
      </c>
      <c r="L36" s="123">
        <v>38.85</v>
      </c>
      <c r="M36" s="123">
        <v>57.736190000000001</v>
      </c>
    </row>
    <row r="37" spans="1:13">
      <c r="A37" s="65">
        <v>27</v>
      </c>
      <c r="B37" s="123" t="s">
        <v>475</v>
      </c>
      <c r="C37" s="126">
        <v>807.35</v>
      </c>
      <c r="D37" s="124">
        <v>799.61666666666667</v>
      </c>
      <c r="E37" s="124">
        <v>780.73333333333335</v>
      </c>
      <c r="F37" s="124">
        <v>754.11666666666667</v>
      </c>
      <c r="G37" s="124">
        <v>735.23333333333335</v>
      </c>
      <c r="H37" s="124">
        <v>826.23333333333335</v>
      </c>
      <c r="I37" s="124">
        <v>845.11666666666679</v>
      </c>
      <c r="J37" s="124">
        <v>871.73333333333335</v>
      </c>
      <c r="K37" s="123">
        <v>818.5</v>
      </c>
      <c r="L37" s="123">
        <v>773</v>
      </c>
      <c r="M37" s="123">
        <v>5.6730000000000003E-2</v>
      </c>
    </row>
    <row r="38" spans="1:13">
      <c r="A38" s="65">
        <v>28</v>
      </c>
      <c r="B38" s="123" t="s">
        <v>37</v>
      </c>
      <c r="C38" s="126">
        <v>1091</v>
      </c>
      <c r="D38" s="124">
        <v>1086.75</v>
      </c>
      <c r="E38" s="124">
        <v>1074.5</v>
      </c>
      <c r="F38" s="124">
        <v>1058</v>
      </c>
      <c r="G38" s="124">
        <v>1045.75</v>
      </c>
      <c r="H38" s="124">
        <v>1103.25</v>
      </c>
      <c r="I38" s="124">
        <v>1115.5</v>
      </c>
      <c r="J38" s="124">
        <v>1132</v>
      </c>
      <c r="K38" s="123">
        <v>1099</v>
      </c>
      <c r="L38" s="123">
        <v>1070.25</v>
      </c>
      <c r="M38" s="123">
        <v>1.1948799999999999</v>
      </c>
    </row>
    <row r="39" spans="1:13">
      <c r="A39" s="65">
        <v>29</v>
      </c>
      <c r="B39" s="123" t="s">
        <v>38</v>
      </c>
      <c r="C39" s="126">
        <v>294.35000000000002</v>
      </c>
      <c r="D39" s="124">
        <v>294.75</v>
      </c>
      <c r="E39" s="124">
        <v>292.64999999999998</v>
      </c>
      <c r="F39" s="124">
        <v>290.95</v>
      </c>
      <c r="G39" s="124">
        <v>288.84999999999997</v>
      </c>
      <c r="H39" s="124">
        <v>296.45</v>
      </c>
      <c r="I39" s="124">
        <v>298.55</v>
      </c>
      <c r="J39" s="124">
        <v>300.25</v>
      </c>
      <c r="K39" s="123">
        <v>296.85000000000002</v>
      </c>
      <c r="L39" s="123">
        <v>293.05</v>
      </c>
      <c r="M39" s="123">
        <v>17.69276</v>
      </c>
    </row>
    <row r="40" spans="1:13">
      <c r="A40" s="65">
        <v>30</v>
      </c>
      <c r="B40" s="123" t="s">
        <v>39</v>
      </c>
      <c r="C40" s="126">
        <v>423.6</v>
      </c>
      <c r="D40" s="124">
        <v>420.55</v>
      </c>
      <c r="E40" s="124">
        <v>415.6</v>
      </c>
      <c r="F40" s="124">
        <v>407.6</v>
      </c>
      <c r="G40" s="124">
        <v>402.65000000000003</v>
      </c>
      <c r="H40" s="124">
        <v>428.55</v>
      </c>
      <c r="I40" s="124">
        <v>433.49999999999994</v>
      </c>
      <c r="J40" s="124">
        <v>441.5</v>
      </c>
      <c r="K40" s="123">
        <v>425.5</v>
      </c>
      <c r="L40" s="123">
        <v>412.55</v>
      </c>
      <c r="M40" s="123">
        <v>13.190060000000001</v>
      </c>
    </row>
    <row r="41" spans="1:13">
      <c r="A41" s="65">
        <v>31</v>
      </c>
      <c r="B41" s="123" t="s">
        <v>40</v>
      </c>
      <c r="C41" s="126">
        <v>164.45</v>
      </c>
      <c r="D41" s="124">
        <v>164.06666666666666</v>
      </c>
      <c r="E41" s="124">
        <v>162.58333333333331</v>
      </c>
      <c r="F41" s="124">
        <v>160.71666666666664</v>
      </c>
      <c r="G41" s="124">
        <v>159.23333333333329</v>
      </c>
      <c r="H41" s="124">
        <v>165.93333333333334</v>
      </c>
      <c r="I41" s="124">
        <v>167.41666666666669</v>
      </c>
      <c r="J41" s="124">
        <v>169.28333333333336</v>
      </c>
      <c r="K41" s="123">
        <v>165.55</v>
      </c>
      <c r="L41" s="123">
        <v>162.19999999999999</v>
      </c>
      <c r="M41" s="123">
        <v>92.231620000000007</v>
      </c>
    </row>
    <row r="42" spans="1:13">
      <c r="A42" s="65">
        <v>32</v>
      </c>
      <c r="B42" s="123" t="s">
        <v>510</v>
      </c>
      <c r="C42" s="126">
        <v>284.25</v>
      </c>
      <c r="D42" s="124">
        <v>285.38333333333333</v>
      </c>
      <c r="E42" s="124">
        <v>275.96666666666664</v>
      </c>
      <c r="F42" s="124">
        <v>267.68333333333334</v>
      </c>
      <c r="G42" s="124">
        <v>258.26666666666665</v>
      </c>
      <c r="H42" s="124">
        <v>293.66666666666663</v>
      </c>
      <c r="I42" s="124">
        <v>303.08333333333337</v>
      </c>
      <c r="J42" s="124">
        <v>311.36666666666662</v>
      </c>
      <c r="K42" s="123">
        <v>294.8</v>
      </c>
      <c r="L42" s="123">
        <v>277.10000000000002</v>
      </c>
      <c r="M42" s="123">
        <v>4.5589000000000004</v>
      </c>
    </row>
    <row r="43" spans="1:13">
      <c r="A43" s="65">
        <v>33</v>
      </c>
      <c r="B43" s="123" t="s">
        <v>41</v>
      </c>
      <c r="C43" s="126">
        <v>1201.7</v>
      </c>
      <c r="D43" s="124">
        <v>1197.0333333333333</v>
      </c>
      <c r="E43" s="124">
        <v>1187.0666666666666</v>
      </c>
      <c r="F43" s="124">
        <v>1172.4333333333334</v>
      </c>
      <c r="G43" s="124">
        <v>1162.4666666666667</v>
      </c>
      <c r="H43" s="124">
        <v>1211.6666666666665</v>
      </c>
      <c r="I43" s="124">
        <v>1221.6333333333332</v>
      </c>
      <c r="J43" s="124">
        <v>1236.2666666666664</v>
      </c>
      <c r="K43" s="123">
        <v>1207</v>
      </c>
      <c r="L43" s="123">
        <v>1182.4000000000001</v>
      </c>
      <c r="M43" s="123">
        <v>5.0597399999999997</v>
      </c>
    </row>
    <row r="44" spans="1:13">
      <c r="A44" s="65">
        <v>34</v>
      </c>
      <c r="B44" s="123" t="s">
        <v>522</v>
      </c>
      <c r="C44" s="126">
        <v>1044.3499999999999</v>
      </c>
      <c r="D44" s="124">
        <v>1034.4833333333333</v>
      </c>
      <c r="E44" s="124">
        <v>1010.5666666666666</v>
      </c>
      <c r="F44" s="124">
        <v>976.7833333333333</v>
      </c>
      <c r="G44" s="124">
        <v>952.86666666666656</v>
      </c>
      <c r="H44" s="124">
        <v>1068.2666666666667</v>
      </c>
      <c r="I44" s="124">
        <v>1092.1833333333332</v>
      </c>
      <c r="J44" s="124">
        <v>1125.9666666666667</v>
      </c>
      <c r="K44" s="123">
        <v>1058.4000000000001</v>
      </c>
      <c r="L44" s="123">
        <v>1000.7</v>
      </c>
      <c r="M44" s="123">
        <v>8.4330000000000002E-2</v>
      </c>
    </row>
    <row r="45" spans="1:13">
      <c r="A45" s="65">
        <v>35</v>
      </c>
      <c r="B45" s="123" t="s">
        <v>518</v>
      </c>
      <c r="C45" s="126">
        <v>950.2</v>
      </c>
      <c r="D45" s="124">
        <v>937.33333333333337</v>
      </c>
      <c r="E45" s="124">
        <v>919.91666666666674</v>
      </c>
      <c r="F45" s="124">
        <v>889.63333333333333</v>
      </c>
      <c r="G45" s="124">
        <v>872.2166666666667</v>
      </c>
      <c r="H45" s="124">
        <v>967.61666666666679</v>
      </c>
      <c r="I45" s="124">
        <v>985.03333333333353</v>
      </c>
      <c r="J45" s="124">
        <v>1015.3166666666668</v>
      </c>
      <c r="K45" s="123">
        <v>954.75</v>
      </c>
      <c r="L45" s="123">
        <v>907.05</v>
      </c>
      <c r="M45" s="123">
        <v>0.36466999999999999</v>
      </c>
    </row>
    <row r="46" spans="1:13">
      <c r="A46" s="65">
        <v>36</v>
      </c>
      <c r="B46" s="123" t="s">
        <v>528</v>
      </c>
      <c r="C46" s="126">
        <v>2945.35</v>
      </c>
      <c r="D46" s="124">
        <v>2925.1166666666668</v>
      </c>
      <c r="E46" s="124">
        <v>2880.2333333333336</v>
      </c>
      <c r="F46" s="124">
        <v>2815.1166666666668</v>
      </c>
      <c r="G46" s="124">
        <v>2770.2333333333336</v>
      </c>
      <c r="H46" s="124">
        <v>2990.2333333333336</v>
      </c>
      <c r="I46" s="124">
        <v>3035.1166666666668</v>
      </c>
      <c r="J46" s="124">
        <v>3100.2333333333336</v>
      </c>
      <c r="K46" s="123">
        <v>2970</v>
      </c>
      <c r="L46" s="123">
        <v>2860</v>
      </c>
      <c r="M46" s="123">
        <v>0.24833</v>
      </c>
    </row>
    <row r="47" spans="1:13">
      <c r="A47" s="65">
        <v>37</v>
      </c>
      <c r="B47" s="123" t="s">
        <v>42</v>
      </c>
      <c r="C47" s="126">
        <v>642</v>
      </c>
      <c r="D47" s="124">
        <v>639.81666666666661</v>
      </c>
      <c r="E47" s="124">
        <v>635.28333333333319</v>
      </c>
      <c r="F47" s="124">
        <v>628.56666666666661</v>
      </c>
      <c r="G47" s="124">
        <v>624.03333333333319</v>
      </c>
      <c r="H47" s="124">
        <v>646.53333333333319</v>
      </c>
      <c r="I47" s="124">
        <v>651.06666666666649</v>
      </c>
      <c r="J47" s="124">
        <v>657.78333333333319</v>
      </c>
      <c r="K47" s="123">
        <v>644.35</v>
      </c>
      <c r="L47" s="123">
        <v>633.1</v>
      </c>
      <c r="M47" s="123">
        <v>11.11425</v>
      </c>
    </row>
    <row r="48" spans="1:13">
      <c r="A48" s="65">
        <v>38</v>
      </c>
      <c r="B48" s="123" t="s">
        <v>537</v>
      </c>
      <c r="C48" s="126">
        <v>2482.9</v>
      </c>
      <c r="D48" s="124">
        <v>2477.1</v>
      </c>
      <c r="E48" s="124">
        <v>2440.4499999999998</v>
      </c>
      <c r="F48" s="124">
        <v>2398</v>
      </c>
      <c r="G48" s="124">
        <v>2361.35</v>
      </c>
      <c r="H48" s="124">
        <v>2519.5499999999997</v>
      </c>
      <c r="I48" s="124">
        <v>2556.2000000000003</v>
      </c>
      <c r="J48" s="124">
        <v>2598.6499999999996</v>
      </c>
      <c r="K48" s="123">
        <v>2513.75</v>
      </c>
      <c r="L48" s="123">
        <v>2434.65</v>
      </c>
      <c r="M48" s="123">
        <v>1.36025</v>
      </c>
    </row>
    <row r="49" spans="1:13">
      <c r="A49" s="65">
        <v>39</v>
      </c>
      <c r="B49" s="123" t="s">
        <v>2397</v>
      </c>
      <c r="C49" s="126">
        <v>1490.65</v>
      </c>
      <c r="D49" s="124">
        <v>1503.7166666666665</v>
      </c>
      <c r="E49" s="124">
        <v>1472.833333333333</v>
      </c>
      <c r="F49" s="124">
        <v>1455.0166666666667</v>
      </c>
      <c r="G49" s="124">
        <v>1424.1333333333332</v>
      </c>
      <c r="H49" s="124">
        <v>1521.5333333333328</v>
      </c>
      <c r="I49" s="124">
        <v>1552.4166666666665</v>
      </c>
      <c r="J49" s="124">
        <v>1570.2333333333327</v>
      </c>
      <c r="K49" s="123">
        <v>1534.6</v>
      </c>
      <c r="L49" s="123">
        <v>1485.9</v>
      </c>
      <c r="M49" s="123">
        <v>13.64434</v>
      </c>
    </row>
    <row r="50" spans="1:13">
      <c r="A50" s="65">
        <v>40</v>
      </c>
      <c r="B50" s="123" t="s">
        <v>43</v>
      </c>
      <c r="C50" s="126">
        <v>517.29999999999995</v>
      </c>
      <c r="D50" s="124">
        <v>522.26666666666677</v>
      </c>
      <c r="E50" s="124">
        <v>508.43333333333351</v>
      </c>
      <c r="F50" s="124">
        <v>499.56666666666672</v>
      </c>
      <c r="G50" s="124">
        <v>485.73333333333346</v>
      </c>
      <c r="H50" s="124">
        <v>531.13333333333355</v>
      </c>
      <c r="I50" s="124">
        <v>544.96666666666681</v>
      </c>
      <c r="J50" s="124">
        <v>553.8333333333336</v>
      </c>
      <c r="K50" s="123">
        <v>536.1</v>
      </c>
      <c r="L50" s="123">
        <v>513.4</v>
      </c>
      <c r="M50" s="123">
        <v>183.57007999999999</v>
      </c>
    </row>
    <row r="51" spans="1:13">
      <c r="A51" s="65">
        <v>41</v>
      </c>
      <c r="B51" s="123" t="s">
        <v>580</v>
      </c>
      <c r="C51" s="126">
        <v>2137.0500000000002</v>
      </c>
      <c r="D51" s="124">
        <v>2119.5333333333333</v>
      </c>
      <c r="E51" s="124">
        <v>2094.0666666666666</v>
      </c>
      <c r="F51" s="124">
        <v>2051.0833333333335</v>
      </c>
      <c r="G51" s="124">
        <v>2025.6166666666668</v>
      </c>
      <c r="H51" s="124">
        <v>2162.5166666666664</v>
      </c>
      <c r="I51" s="124">
        <v>2187.9833333333327</v>
      </c>
      <c r="J51" s="124">
        <v>2230.9666666666662</v>
      </c>
      <c r="K51" s="123">
        <v>2145</v>
      </c>
      <c r="L51" s="123">
        <v>2076.5500000000002</v>
      </c>
      <c r="M51" s="123">
        <v>0.16278999999999999</v>
      </c>
    </row>
    <row r="52" spans="1:13">
      <c r="A52" s="65">
        <v>42</v>
      </c>
      <c r="B52" s="123" t="s">
        <v>241</v>
      </c>
      <c r="C52" s="126">
        <v>1066.25</v>
      </c>
      <c r="D52" s="124">
        <v>1065.7666666666667</v>
      </c>
      <c r="E52" s="124">
        <v>1056.5833333333333</v>
      </c>
      <c r="F52" s="124">
        <v>1046.9166666666665</v>
      </c>
      <c r="G52" s="124">
        <v>1037.7333333333331</v>
      </c>
      <c r="H52" s="124">
        <v>1075.4333333333334</v>
      </c>
      <c r="I52" s="124">
        <v>1084.6166666666668</v>
      </c>
      <c r="J52" s="124">
        <v>1094.2833333333335</v>
      </c>
      <c r="K52" s="123">
        <v>1074.95</v>
      </c>
      <c r="L52" s="123">
        <v>1056.0999999999999</v>
      </c>
      <c r="M52" s="123">
        <v>1.78542</v>
      </c>
    </row>
    <row r="53" spans="1:13">
      <c r="A53" s="65">
        <v>43</v>
      </c>
      <c r="B53" s="123" t="s">
        <v>596</v>
      </c>
      <c r="C53" s="126">
        <v>437.25</v>
      </c>
      <c r="D53" s="124">
        <v>432.5333333333333</v>
      </c>
      <c r="E53" s="124">
        <v>423.06666666666661</v>
      </c>
      <c r="F53" s="124">
        <v>408.88333333333333</v>
      </c>
      <c r="G53" s="124">
        <v>399.41666666666663</v>
      </c>
      <c r="H53" s="124">
        <v>446.71666666666658</v>
      </c>
      <c r="I53" s="124">
        <v>456.18333333333328</v>
      </c>
      <c r="J53" s="124">
        <v>470.36666666666656</v>
      </c>
      <c r="K53" s="123">
        <v>442</v>
      </c>
      <c r="L53" s="123">
        <v>418.35</v>
      </c>
      <c r="M53" s="123">
        <v>11.515700000000001</v>
      </c>
    </row>
    <row r="54" spans="1:13">
      <c r="A54" s="65">
        <v>44</v>
      </c>
      <c r="B54" s="123" t="s">
        <v>598</v>
      </c>
      <c r="C54" s="126">
        <v>108.25</v>
      </c>
      <c r="D54" s="124">
        <v>108.46666666666665</v>
      </c>
      <c r="E54" s="124">
        <v>107.5333333333333</v>
      </c>
      <c r="F54" s="124">
        <v>106.81666666666665</v>
      </c>
      <c r="G54" s="124">
        <v>105.8833333333333</v>
      </c>
      <c r="H54" s="124">
        <v>109.18333333333331</v>
      </c>
      <c r="I54" s="124">
        <v>110.11666666666667</v>
      </c>
      <c r="J54" s="124">
        <v>110.83333333333331</v>
      </c>
      <c r="K54" s="123">
        <v>109.4</v>
      </c>
      <c r="L54" s="123">
        <v>107.75</v>
      </c>
      <c r="M54" s="123">
        <v>0.36280000000000001</v>
      </c>
    </row>
    <row r="55" spans="1:13">
      <c r="A55" s="65">
        <v>45</v>
      </c>
      <c r="B55" s="123" t="s">
        <v>258</v>
      </c>
      <c r="C55" s="126">
        <v>824</v>
      </c>
      <c r="D55" s="124">
        <v>820.83333333333337</v>
      </c>
      <c r="E55" s="124">
        <v>814.16666666666674</v>
      </c>
      <c r="F55" s="124">
        <v>804.33333333333337</v>
      </c>
      <c r="G55" s="124">
        <v>797.66666666666674</v>
      </c>
      <c r="H55" s="124">
        <v>830.66666666666674</v>
      </c>
      <c r="I55" s="124">
        <v>837.33333333333348</v>
      </c>
      <c r="J55" s="124">
        <v>847.16666666666674</v>
      </c>
      <c r="K55" s="123">
        <v>827.5</v>
      </c>
      <c r="L55" s="123">
        <v>811</v>
      </c>
      <c r="M55" s="123">
        <v>0.93213000000000001</v>
      </c>
    </row>
    <row r="56" spans="1:13">
      <c r="A56" s="65">
        <v>46</v>
      </c>
      <c r="B56" s="123" t="s">
        <v>44</v>
      </c>
      <c r="C56" s="126">
        <v>2952.6</v>
      </c>
      <c r="D56" s="124">
        <v>2952.9833333333336</v>
      </c>
      <c r="E56" s="124">
        <v>2928.4666666666672</v>
      </c>
      <c r="F56" s="124">
        <v>2904.3333333333335</v>
      </c>
      <c r="G56" s="124">
        <v>2879.8166666666671</v>
      </c>
      <c r="H56" s="124">
        <v>2977.1166666666672</v>
      </c>
      <c r="I56" s="124">
        <v>3001.6333333333337</v>
      </c>
      <c r="J56" s="124">
        <v>3025.7666666666673</v>
      </c>
      <c r="K56" s="123">
        <v>2977.5</v>
      </c>
      <c r="L56" s="123">
        <v>2928.85</v>
      </c>
      <c r="M56" s="123">
        <v>1.2265600000000001</v>
      </c>
    </row>
    <row r="57" spans="1:13">
      <c r="A57" s="65">
        <v>47</v>
      </c>
      <c r="B57" s="123" t="s">
        <v>547</v>
      </c>
      <c r="C57" s="126">
        <v>479.9</v>
      </c>
      <c r="D57" s="124">
        <v>481.90000000000003</v>
      </c>
      <c r="E57" s="124">
        <v>470.00000000000006</v>
      </c>
      <c r="F57" s="124">
        <v>460.1</v>
      </c>
      <c r="G57" s="124">
        <v>448.20000000000005</v>
      </c>
      <c r="H57" s="124">
        <v>491.80000000000007</v>
      </c>
      <c r="I57" s="124">
        <v>503.70000000000005</v>
      </c>
      <c r="J57" s="124">
        <v>513.60000000000014</v>
      </c>
      <c r="K57" s="123">
        <v>493.8</v>
      </c>
      <c r="L57" s="123">
        <v>472</v>
      </c>
      <c r="M57" s="123">
        <v>0.88785999999999998</v>
      </c>
    </row>
    <row r="58" spans="1:13">
      <c r="A58" s="65">
        <v>48</v>
      </c>
      <c r="B58" s="123" t="s">
        <v>549</v>
      </c>
      <c r="C58" s="126">
        <v>656.15</v>
      </c>
      <c r="D58" s="124">
        <v>654.71666666666658</v>
      </c>
      <c r="E58" s="124">
        <v>648.48333333333312</v>
      </c>
      <c r="F58" s="124">
        <v>640.81666666666649</v>
      </c>
      <c r="G58" s="124">
        <v>634.58333333333303</v>
      </c>
      <c r="H58" s="124">
        <v>662.38333333333321</v>
      </c>
      <c r="I58" s="124">
        <v>668.61666666666656</v>
      </c>
      <c r="J58" s="124">
        <v>676.2833333333333</v>
      </c>
      <c r="K58" s="123">
        <v>660.95</v>
      </c>
      <c r="L58" s="123">
        <v>647.04999999999995</v>
      </c>
      <c r="M58" s="123">
        <v>2.4508299999999998</v>
      </c>
    </row>
    <row r="59" spans="1:13">
      <c r="A59" s="65">
        <v>49</v>
      </c>
      <c r="B59" s="123" t="s">
        <v>188</v>
      </c>
      <c r="C59" s="126">
        <v>1907.7</v>
      </c>
      <c r="D59" s="124">
        <v>1909.1333333333334</v>
      </c>
      <c r="E59" s="124">
        <v>1893.3666666666668</v>
      </c>
      <c r="F59" s="124">
        <v>1879.0333333333333</v>
      </c>
      <c r="G59" s="124">
        <v>1863.2666666666667</v>
      </c>
      <c r="H59" s="124">
        <v>1923.4666666666669</v>
      </c>
      <c r="I59" s="124">
        <v>1939.2333333333338</v>
      </c>
      <c r="J59" s="124">
        <v>1953.5666666666671</v>
      </c>
      <c r="K59" s="123">
        <v>1924.9</v>
      </c>
      <c r="L59" s="123">
        <v>1894.8</v>
      </c>
      <c r="M59" s="123">
        <v>6.4721000000000002</v>
      </c>
    </row>
    <row r="60" spans="1:13" ht="12" customHeight="1">
      <c r="A60" s="65">
        <v>50</v>
      </c>
      <c r="B60" s="123" t="s">
        <v>189</v>
      </c>
      <c r="C60" s="126">
        <v>5482.6</v>
      </c>
      <c r="D60" s="124">
        <v>5472.8666666666659</v>
      </c>
      <c r="E60" s="124">
        <v>5410.8333333333321</v>
      </c>
      <c r="F60" s="124">
        <v>5339.0666666666666</v>
      </c>
      <c r="G60" s="124">
        <v>5277.0333333333328</v>
      </c>
      <c r="H60" s="124">
        <v>5544.6333333333314</v>
      </c>
      <c r="I60" s="124">
        <v>5606.6666666666661</v>
      </c>
      <c r="J60" s="124">
        <v>5678.4333333333307</v>
      </c>
      <c r="K60" s="123">
        <v>5534.9</v>
      </c>
      <c r="L60" s="123">
        <v>5401.1</v>
      </c>
      <c r="M60" s="123">
        <v>0.93147999999999997</v>
      </c>
    </row>
    <row r="61" spans="1:13">
      <c r="A61" s="65">
        <v>51</v>
      </c>
      <c r="B61" s="123" t="s">
        <v>552</v>
      </c>
      <c r="C61" s="126">
        <v>8.75</v>
      </c>
      <c r="D61" s="124">
        <v>8.7000000000000011</v>
      </c>
      <c r="E61" s="124">
        <v>8.5500000000000025</v>
      </c>
      <c r="F61" s="124">
        <v>8.3500000000000014</v>
      </c>
      <c r="G61" s="124">
        <v>8.2000000000000028</v>
      </c>
      <c r="H61" s="124">
        <v>8.9000000000000021</v>
      </c>
      <c r="I61" s="124">
        <v>9.0500000000000007</v>
      </c>
      <c r="J61" s="124">
        <v>9.2500000000000018</v>
      </c>
      <c r="K61" s="123">
        <v>8.85</v>
      </c>
      <c r="L61" s="123">
        <v>8.5</v>
      </c>
      <c r="M61" s="123">
        <v>27.54589</v>
      </c>
    </row>
    <row r="62" spans="1:13">
      <c r="A62" s="65">
        <v>52</v>
      </c>
      <c r="B62" s="123" t="s">
        <v>554</v>
      </c>
      <c r="C62" s="126">
        <v>2705.65</v>
      </c>
      <c r="D62" s="124">
        <v>2695.2166666666667</v>
      </c>
      <c r="E62" s="124">
        <v>2655.4333333333334</v>
      </c>
      <c r="F62" s="124">
        <v>2605.2166666666667</v>
      </c>
      <c r="G62" s="124">
        <v>2565.4333333333334</v>
      </c>
      <c r="H62" s="124">
        <v>2745.4333333333334</v>
      </c>
      <c r="I62" s="124">
        <v>2785.2166666666672</v>
      </c>
      <c r="J62" s="124">
        <v>2835.4333333333334</v>
      </c>
      <c r="K62" s="123">
        <v>2735</v>
      </c>
      <c r="L62" s="123">
        <v>2645</v>
      </c>
      <c r="M62" s="123">
        <v>0.10759000000000001</v>
      </c>
    </row>
    <row r="63" spans="1:13">
      <c r="A63" s="65">
        <v>53</v>
      </c>
      <c r="B63" s="123" t="s">
        <v>560</v>
      </c>
      <c r="C63" s="126">
        <v>1275.2</v>
      </c>
      <c r="D63" s="124">
        <v>1279.1166666666668</v>
      </c>
      <c r="E63" s="124">
        <v>1262.6333333333337</v>
      </c>
      <c r="F63" s="124">
        <v>1250.0666666666668</v>
      </c>
      <c r="G63" s="124">
        <v>1233.5833333333337</v>
      </c>
      <c r="H63" s="124">
        <v>1291.6833333333336</v>
      </c>
      <c r="I63" s="124">
        <v>1308.1666666666667</v>
      </c>
      <c r="J63" s="124">
        <v>1320.7333333333336</v>
      </c>
      <c r="K63" s="123">
        <v>1295.5999999999999</v>
      </c>
      <c r="L63" s="123">
        <v>1266.55</v>
      </c>
      <c r="M63" s="123">
        <v>2.9011</v>
      </c>
    </row>
    <row r="64" spans="1:13">
      <c r="A64" s="65">
        <v>54</v>
      </c>
      <c r="B64" s="123" t="s">
        <v>562</v>
      </c>
      <c r="C64" s="126">
        <v>13.25</v>
      </c>
      <c r="D64" s="124">
        <v>13.383333333333333</v>
      </c>
      <c r="E64" s="124">
        <v>13.066666666666666</v>
      </c>
      <c r="F64" s="124">
        <v>12.883333333333333</v>
      </c>
      <c r="G64" s="124">
        <v>12.566666666666666</v>
      </c>
      <c r="H64" s="124">
        <v>13.566666666666666</v>
      </c>
      <c r="I64" s="124">
        <v>13.883333333333333</v>
      </c>
      <c r="J64" s="124">
        <v>14.066666666666666</v>
      </c>
      <c r="K64" s="123">
        <v>13.7</v>
      </c>
      <c r="L64" s="123">
        <v>13.2</v>
      </c>
      <c r="M64" s="123">
        <v>8.2107399999999995</v>
      </c>
    </row>
    <row r="65" spans="1:13">
      <c r="A65" s="65">
        <v>55</v>
      </c>
      <c r="B65" s="123" t="s">
        <v>564</v>
      </c>
      <c r="C65" s="126">
        <v>220.25</v>
      </c>
      <c r="D65" s="124">
        <v>221</v>
      </c>
      <c r="E65" s="124">
        <v>219.05</v>
      </c>
      <c r="F65" s="124">
        <v>217.85000000000002</v>
      </c>
      <c r="G65" s="124">
        <v>215.90000000000003</v>
      </c>
      <c r="H65" s="124">
        <v>222.2</v>
      </c>
      <c r="I65" s="124">
        <v>224.14999999999998</v>
      </c>
      <c r="J65" s="124">
        <v>225.34999999999997</v>
      </c>
      <c r="K65" s="123">
        <v>222.95</v>
      </c>
      <c r="L65" s="123">
        <v>219.8</v>
      </c>
      <c r="M65" s="123">
        <v>0.61355000000000004</v>
      </c>
    </row>
    <row r="66" spans="1:13">
      <c r="A66" s="65">
        <v>56</v>
      </c>
      <c r="B66" s="123" t="s">
        <v>568</v>
      </c>
      <c r="C66" s="126">
        <v>70</v>
      </c>
      <c r="D66" s="124">
        <v>69.13333333333334</v>
      </c>
      <c r="E66" s="124">
        <v>67.216666666666683</v>
      </c>
      <c r="F66" s="124">
        <v>64.433333333333337</v>
      </c>
      <c r="G66" s="124">
        <v>62.51666666666668</v>
      </c>
      <c r="H66" s="124">
        <v>71.916666666666686</v>
      </c>
      <c r="I66" s="124">
        <v>73.833333333333343</v>
      </c>
      <c r="J66" s="124">
        <v>76.616666666666688</v>
      </c>
      <c r="K66" s="123">
        <v>71.05</v>
      </c>
      <c r="L66" s="123">
        <v>66.349999999999994</v>
      </c>
      <c r="M66" s="123">
        <v>67.734030000000004</v>
      </c>
    </row>
    <row r="67" spans="1:13">
      <c r="A67" s="65">
        <v>57</v>
      </c>
      <c r="B67" s="123" t="s">
        <v>45</v>
      </c>
      <c r="C67" s="126">
        <v>148.94999999999999</v>
      </c>
      <c r="D67" s="124">
        <v>147.28333333333333</v>
      </c>
      <c r="E67" s="124">
        <v>144.71666666666667</v>
      </c>
      <c r="F67" s="124">
        <v>140.48333333333335</v>
      </c>
      <c r="G67" s="124">
        <v>137.91666666666669</v>
      </c>
      <c r="H67" s="124">
        <v>151.51666666666665</v>
      </c>
      <c r="I67" s="124">
        <v>154.08333333333331</v>
      </c>
      <c r="J67" s="124">
        <v>158.31666666666663</v>
      </c>
      <c r="K67" s="123">
        <v>149.85</v>
      </c>
      <c r="L67" s="123">
        <v>143.05000000000001</v>
      </c>
      <c r="M67" s="123">
        <v>137.35085000000001</v>
      </c>
    </row>
    <row r="68" spans="1:13">
      <c r="A68" s="65">
        <v>58</v>
      </c>
      <c r="B68" s="123" t="s">
        <v>46</v>
      </c>
      <c r="C68" s="126">
        <v>104.05</v>
      </c>
      <c r="D68" s="124">
        <v>103.93333333333334</v>
      </c>
      <c r="E68" s="124">
        <v>102.66666666666667</v>
      </c>
      <c r="F68" s="124">
        <v>101.28333333333333</v>
      </c>
      <c r="G68" s="124">
        <v>100.01666666666667</v>
      </c>
      <c r="H68" s="124">
        <v>105.31666666666668</v>
      </c>
      <c r="I68" s="124">
        <v>106.58333333333333</v>
      </c>
      <c r="J68" s="124">
        <v>107.96666666666668</v>
      </c>
      <c r="K68" s="123">
        <v>105.2</v>
      </c>
      <c r="L68" s="123">
        <v>102.55</v>
      </c>
      <c r="M68" s="123">
        <v>61.062530000000002</v>
      </c>
    </row>
    <row r="69" spans="1:13">
      <c r="A69" s="65">
        <v>59</v>
      </c>
      <c r="B69" s="123" t="s">
        <v>47</v>
      </c>
      <c r="C69" s="126">
        <v>802.6</v>
      </c>
      <c r="D69" s="124">
        <v>806</v>
      </c>
      <c r="E69" s="124">
        <v>795.3</v>
      </c>
      <c r="F69" s="124">
        <v>788</v>
      </c>
      <c r="G69" s="124">
        <v>777.3</v>
      </c>
      <c r="H69" s="124">
        <v>813.3</v>
      </c>
      <c r="I69" s="124">
        <v>824</v>
      </c>
      <c r="J69" s="124">
        <v>831.3</v>
      </c>
      <c r="K69" s="123">
        <v>816.7</v>
      </c>
      <c r="L69" s="123">
        <v>798.7</v>
      </c>
      <c r="M69" s="123">
        <v>14.054360000000001</v>
      </c>
    </row>
    <row r="70" spans="1:13">
      <c r="A70" s="65">
        <v>60</v>
      </c>
      <c r="B70" s="123" t="s">
        <v>592</v>
      </c>
      <c r="C70" s="126">
        <v>286.60000000000002</v>
      </c>
      <c r="D70" s="124">
        <v>284.91666666666669</v>
      </c>
      <c r="E70" s="124">
        <v>282.38333333333338</v>
      </c>
      <c r="F70" s="124">
        <v>278.16666666666669</v>
      </c>
      <c r="G70" s="124">
        <v>275.63333333333338</v>
      </c>
      <c r="H70" s="124">
        <v>289.13333333333338</v>
      </c>
      <c r="I70" s="124">
        <v>291.66666666666669</v>
      </c>
      <c r="J70" s="124">
        <v>295.88333333333338</v>
      </c>
      <c r="K70" s="123">
        <v>287.45</v>
      </c>
      <c r="L70" s="123">
        <v>280.7</v>
      </c>
      <c r="M70" s="123">
        <v>10.0457</v>
      </c>
    </row>
    <row r="71" spans="1:13">
      <c r="A71" s="65">
        <v>61</v>
      </c>
      <c r="B71" s="123" t="s">
        <v>190</v>
      </c>
      <c r="C71" s="126">
        <v>131.19999999999999</v>
      </c>
      <c r="D71" s="124">
        <v>131.65</v>
      </c>
      <c r="E71" s="124">
        <v>130.35000000000002</v>
      </c>
      <c r="F71" s="124">
        <v>129.50000000000003</v>
      </c>
      <c r="G71" s="124">
        <v>128.20000000000005</v>
      </c>
      <c r="H71" s="124">
        <v>132.5</v>
      </c>
      <c r="I71" s="124">
        <v>133.80000000000001</v>
      </c>
      <c r="J71" s="124">
        <v>134.64999999999998</v>
      </c>
      <c r="K71" s="123">
        <v>132.94999999999999</v>
      </c>
      <c r="L71" s="123">
        <v>130.80000000000001</v>
      </c>
      <c r="M71" s="123">
        <v>46.158200000000001</v>
      </c>
    </row>
    <row r="72" spans="1:13">
      <c r="A72" s="65">
        <v>62</v>
      </c>
      <c r="B72" s="123" t="s">
        <v>2149</v>
      </c>
      <c r="C72" s="126">
        <v>1164.3</v>
      </c>
      <c r="D72" s="124">
        <v>1161.6166666666666</v>
      </c>
      <c r="E72" s="124">
        <v>1152.1333333333332</v>
      </c>
      <c r="F72" s="124">
        <v>1139.9666666666667</v>
      </c>
      <c r="G72" s="124">
        <v>1130.4833333333333</v>
      </c>
      <c r="H72" s="124">
        <v>1173.7833333333331</v>
      </c>
      <c r="I72" s="124">
        <v>1183.2666666666662</v>
      </c>
      <c r="J72" s="124">
        <v>1195.4333333333329</v>
      </c>
      <c r="K72" s="123">
        <v>1171.0999999999999</v>
      </c>
      <c r="L72" s="123">
        <v>1149.45</v>
      </c>
      <c r="M72" s="123">
        <v>7.5030099999999997</v>
      </c>
    </row>
    <row r="73" spans="1:13">
      <c r="A73" s="65">
        <v>63</v>
      </c>
      <c r="B73" s="123" t="s">
        <v>48</v>
      </c>
      <c r="C73" s="126">
        <v>774.7</v>
      </c>
      <c r="D73" s="124">
        <v>770.80000000000007</v>
      </c>
      <c r="E73" s="124">
        <v>763.90000000000009</v>
      </c>
      <c r="F73" s="124">
        <v>753.1</v>
      </c>
      <c r="G73" s="124">
        <v>746.2</v>
      </c>
      <c r="H73" s="124">
        <v>781.60000000000014</v>
      </c>
      <c r="I73" s="124">
        <v>788.5</v>
      </c>
      <c r="J73" s="124">
        <v>799.30000000000018</v>
      </c>
      <c r="K73" s="123">
        <v>777.7</v>
      </c>
      <c r="L73" s="123">
        <v>760</v>
      </c>
      <c r="M73" s="123">
        <v>4.7115099999999996</v>
      </c>
    </row>
    <row r="74" spans="1:13">
      <c r="A74" s="65">
        <v>64</v>
      </c>
      <c r="B74" s="123" t="s">
        <v>50</v>
      </c>
      <c r="C74" s="126">
        <v>87.8</v>
      </c>
      <c r="D74" s="124">
        <v>87.833333333333329</v>
      </c>
      <c r="E74" s="124">
        <v>87.066666666666663</v>
      </c>
      <c r="F74" s="124">
        <v>86.333333333333329</v>
      </c>
      <c r="G74" s="124">
        <v>85.566666666666663</v>
      </c>
      <c r="H74" s="124">
        <v>88.566666666666663</v>
      </c>
      <c r="I74" s="124">
        <v>89.333333333333343</v>
      </c>
      <c r="J74" s="124">
        <v>90.066666666666663</v>
      </c>
      <c r="K74" s="123">
        <v>88.6</v>
      </c>
      <c r="L74" s="123">
        <v>87.1</v>
      </c>
      <c r="M74" s="123">
        <v>22.364709999999999</v>
      </c>
    </row>
    <row r="75" spans="1:13">
      <c r="A75" s="65">
        <v>65</v>
      </c>
      <c r="B75" s="123" t="s">
        <v>53</v>
      </c>
      <c r="C75" s="126">
        <v>387.35</v>
      </c>
      <c r="D75" s="124">
        <v>389.3</v>
      </c>
      <c r="E75" s="124">
        <v>382.15000000000003</v>
      </c>
      <c r="F75" s="124">
        <v>376.95000000000005</v>
      </c>
      <c r="G75" s="124">
        <v>369.80000000000007</v>
      </c>
      <c r="H75" s="124">
        <v>394.5</v>
      </c>
      <c r="I75" s="124">
        <v>401.65</v>
      </c>
      <c r="J75" s="124">
        <v>406.84999999999997</v>
      </c>
      <c r="K75" s="123">
        <v>396.45</v>
      </c>
      <c r="L75" s="123">
        <v>384.1</v>
      </c>
      <c r="M75" s="123">
        <v>39.621569999999998</v>
      </c>
    </row>
    <row r="76" spans="1:13" s="18" customFormat="1">
      <c r="A76" s="65">
        <v>66</v>
      </c>
      <c r="B76" s="123" t="s">
        <v>49</v>
      </c>
      <c r="C76" s="126">
        <v>409.55</v>
      </c>
      <c r="D76" s="124">
        <v>409</v>
      </c>
      <c r="E76" s="124">
        <v>404.75</v>
      </c>
      <c r="F76" s="124">
        <v>399.95</v>
      </c>
      <c r="G76" s="124">
        <v>395.7</v>
      </c>
      <c r="H76" s="124">
        <v>413.8</v>
      </c>
      <c r="I76" s="124">
        <v>418.05</v>
      </c>
      <c r="J76" s="124">
        <v>422.85</v>
      </c>
      <c r="K76" s="123">
        <v>413.25</v>
      </c>
      <c r="L76" s="123">
        <v>404.2</v>
      </c>
      <c r="M76" s="123">
        <v>32.743870000000001</v>
      </c>
    </row>
    <row r="77" spans="1:13" s="18" customFormat="1">
      <c r="A77" s="65">
        <v>67</v>
      </c>
      <c r="B77" s="123" t="s">
        <v>191</v>
      </c>
      <c r="C77" s="126">
        <v>313.10000000000002</v>
      </c>
      <c r="D77" s="124">
        <v>315.66666666666669</v>
      </c>
      <c r="E77" s="124">
        <v>309.43333333333339</v>
      </c>
      <c r="F77" s="124">
        <v>305.76666666666671</v>
      </c>
      <c r="G77" s="124">
        <v>299.53333333333342</v>
      </c>
      <c r="H77" s="124">
        <v>319.33333333333337</v>
      </c>
      <c r="I77" s="124">
        <v>325.56666666666661</v>
      </c>
      <c r="J77" s="124">
        <v>329.23333333333335</v>
      </c>
      <c r="K77" s="123">
        <v>321.89999999999998</v>
      </c>
      <c r="L77" s="123">
        <v>312</v>
      </c>
      <c r="M77" s="123">
        <v>34.408709999999999</v>
      </c>
    </row>
    <row r="78" spans="1:13" s="18" customFormat="1">
      <c r="A78" s="65">
        <v>68</v>
      </c>
      <c r="B78" s="123" t="s">
        <v>192</v>
      </c>
      <c r="C78" s="126">
        <v>21.6</v>
      </c>
      <c r="D78" s="124">
        <v>22.283333333333331</v>
      </c>
      <c r="E78" s="124">
        <v>20.916666666666664</v>
      </c>
      <c r="F78" s="124">
        <v>20.233333333333334</v>
      </c>
      <c r="G78" s="124">
        <v>18.866666666666667</v>
      </c>
      <c r="H78" s="124">
        <v>22.966666666666661</v>
      </c>
      <c r="I78" s="124">
        <v>24.333333333333329</v>
      </c>
      <c r="J78" s="124">
        <v>25.016666666666659</v>
      </c>
      <c r="K78" s="123">
        <v>23.65</v>
      </c>
      <c r="L78" s="123">
        <v>21.6</v>
      </c>
      <c r="M78" s="123">
        <v>66.903459999999995</v>
      </c>
    </row>
    <row r="79" spans="1:13" s="18" customFormat="1">
      <c r="A79" s="65">
        <v>69</v>
      </c>
      <c r="B79" s="123" t="s">
        <v>51</v>
      </c>
      <c r="C79" s="126">
        <v>667.6</v>
      </c>
      <c r="D79" s="124">
        <v>667.26666666666665</v>
      </c>
      <c r="E79" s="124">
        <v>656.63333333333333</v>
      </c>
      <c r="F79" s="124">
        <v>645.66666666666663</v>
      </c>
      <c r="G79" s="124">
        <v>635.0333333333333</v>
      </c>
      <c r="H79" s="124">
        <v>678.23333333333335</v>
      </c>
      <c r="I79" s="124">
        <v>688.86666666666656</v>
      </c>
      <c r="J79" s="124">
        <v>699.83333333333337</v>
      </c>
      <c r="K79" s="123">
        <v>677.9</v>
      </c>
      <c r="L79" s="123">
        <v>656.3</v>
      </c>
      <c r="M79" s="123">
        <v>24.677700000000002</v>
      </c>
    </row>
    <row r="80" spans="1:13" s="18" customFormat="1">
      <c r="A80" s="65">
        <v>70</v>
      </c>
      <c r="B80" s="123" t="s">
        <v>614</v>
      </c>
      <c r="C80" s="126">
        <v>764.15</v>
      </c>
      <c r="D80" s="124">
        <v>762.05000000000007</v>
      </c>
      <c r="E80" s="124">
        <v>758.10000000000014</v>
      </c>
      <c r="F80" s="124">
        <v>752.05000000000007</v>
      </c>
      <c r="G80" s="124">
        <v>748.10000000000014</v>
      </c>
      <c r="H80" s="124">
        <v>768.10000000000014</v>
      </c>
      <c r="I80" s="124">
        <v>772.05000000000018</v>
      </c>
      <c r="J80" s="124">
        <v>778.10000000000014</v>
      </c>
      <c r="K80" s="123">
        <v>766</v>
      </c>
      <c r="L80" s="123">
        <v>756</v>
      </c>
      <c r="M80" s="123">
        <v>0.33245000000000002</v>
      </c>
    </row>
    <row r="81" spans="1:13" s="18" customFormat="1">
      <c r="A81" s="65">
        <v>71</v>
      </c>
      <c r="B81" s="123" t="s">
        <v>616</v>
      </c>
      <c r="C81" s="126">
        <v>198.35</v>
      </c>
      <c r="D81" s="124">
        <v>199.28333333333333</v>
      </c>
      <c r="E81" s="124">
        <v>196.06666666666666</v>
      </c>
      <c r="F81" s="124">
        <v>193.78333333333333</v>
      </c>
      <c r="G81" s="124">
        <v>190.56666666666666</v>
      </c>
      <c r="H81" s="124">
        <v>201.56666666666666</v>
      </c>
      <c r="I81" s="124">
        <v>204.7833333333333</v>
      </c>
      <c r="J81" s="124">
        <v>207.06666666666666</v>
      </c>
      <c r="K81" s="123">
        <v>202.5</v>
      </c>
      <c r="L81" s="123">
        <v>197</v>
      </c>
      <c r="M81" s="123">
        <v>2.8277199999999998</v>
      </c>
    </row>
    <row r="82" spans="1:13" s="18" customFormat="1">
      <c r="A82" s="65">
        <v>72</v>
      </c>
      <c r="B82" s="123" t="s">
        <v>622</v>
      </c>
      <c r="C82" s="126">
        <v>3688.65</v>
      </c>
      <c r="D82" s="124">
        <v>3716.7333333333336</v>
      </c>
      <c r="E82" s="124">
        <v>3618.4666666666672</v>
      </c>
      <c r="F82" s="124">
        <v>3548.2833333333338</v>
      </c>
      <c r="G82" s="124">
        <v>3450.0166666666673</v>
      </c>
      <c r="H82" s="124">
        <v>3786.916666666667</v>
      </c>
      <c r="I82" s="124">
        <v>3885.1833333333334</v>
      </c>
      <c r="J82" s="124">
        <v>3955.3666666666668</v>
      </c>
      <c r="K82" s="123">
        <v>3815</v>
      </c>
      <c r="L82" s="123">
        <v>3646.55</v>
      </c>
      <c r="M82" s="123">
        <v>0.34292</v>
      </c>
    </row>
    <row r="83" spans="1:13" s="18" customFormat="1">
      <c r="A83" s="65">
        <v>73</v>
      </c>
      <c r="B83" s="123" t="s">
        <v>624</v>
      </c>
      <c r="C83" s="126">
        <v>801.6</v>
      </c>
      <c r="D83" s="124">
        <v>804.93333333333339</v>
      </c>
      <c r="E83" s="124">
        <v>793.96666666666681</v>
      </c>
      <c r="F83" s="124">
        <v>786.33333333333337</v>
      </c>
      <c r="G83" s="124">
        <v>775.36666666666679</v>
      </c>
      <c r="H83" s="124">
        <v>812.56666666666683</v>
      </c>
      <c r="I83" s="124">
        <v>823.53333333333353</v>
      </c>
      <c r="J83" s="124">
        <v>831.16666666666686</v>
      </c>
      <c r="K83" s="123">
        <v>815.9</v>
      </c>
      <c r="L83" s="123">
        <v>797.3</v>
      </c>
      <c r="M83" s="123">
        <v>0.40588000000000002</v>
      </c>
    </row>
    <row r="84" spans="1:13" s="18" customFormat="1">
      <c r="A84" s="65">
        <v>74</v>
      </c>
      <c r="B84" s="123" t="s">
        <v>587</v>
      </c>
      <c r="C84" s="126">
        <v>1626.95</v>
      </c>
      <c r="D84" s="124">
        <v>1606.7</v>
      </c>
      <c r="E84" s="124">
        <v>1573.4</v>
      </c>
      <c r="F84" s="124">
        <v>1519.8500000000001</v>
      </c>
      <c r="G84" s="124">
        <v>1486.5500000000002</v>
      </c>
      <c r="H84" s="124">
        <v>1660.25</v>
      </c>
      <c r="I84" s="124">
        <v>1693.5499999999997</v>
      </c>
      <c r="J84" s="124">
        <v>1747.1</v>
      </c>
      <c r="K84" s="123">
        <v>1640</v>
      </c>
      <c r="L84" s="123">
        <v>1553.15</v>
      </c>
      <c r="M84" s="123">
        <v>5.03599</v>
      </c>
    </row>
    <row r="85" spans="1:13" s="18" customFormat="1">
      <c r="A85" s="65">
        <v>75</v>
      </c>
      <c r="B85" s="123" t="s">
        <v>628</v>
      </c>
      <c r="C85" s="126">
        <v>310.2</v>
      </c>
      <c r="D85" s="124">
        <v>306.63333333333333</v>
      </c>
      <c r="E85" s="124">
        <v>296.71666666666664</v>
      </c>
      <c r="F85" s="124">
        <v>283.23333333333329</v>
      </c>
      <c r="G85" s="124">
        <v>273.31666666666661</v>
      </c>
      <c r="H85" s="124">
        <v>320.11666666666667</v>
      </c>
      <c r="I85" s="124">
        <v>330.03333333333342</v>
      </c>
      <c r="J85" s="124">
        <v>343.51666666666671</v>
      </c>
      <c r="K85" s="123">
        <v>316.55</v>
      </c>
      <c r="L85" s="123">
        <v>293.14999999999998</v>
      </c>
      <c r="M85" s="123">
        <v>115.73611</v>
      </c>
    </row>
    <row r="86" spans="1:13" s="18" customFormat="1">
      <c r="A86" s="65">
        <v>77</v>
      </c>
      <c r="B86" s="123" t="s">
        <v>3532</v>
      </c>
      <c r="C86" s="126" t="e">
        <v>#N/A</v>
      </c>
      <c r="D86" s="124" t="e">
        <v>#N/A</v>
      </c>
      <c r="E86" s="124" t="e">
        <v>#N/A</v>
      </c>
      <c r="F86" s="124" t="e">
        <v>#N/A</v>
      </c>
      <c r="G86" s="124" t="e">
        <v>#N/A</v>
      </c>
      <c r="H86" s="124" t="e">
        <v>#N/A</v>
      </c>
      <c r="I86" s="124" t="e">
        <v>#N/A</v>
      </c>
      <c r="J86" s="124" t="e">
        <v>#N/A</v>
      </c>
      <c r="K86" s="123" t="e">
        <v>#N/A</v>
      </c>
      <c r="L86" s="123" t="e">
        <v>#N/A</v>
      </c>
      <c r="M86" s="123" t="e">
        <v>#N/A</v>
      </c>
    </row>
    <row r="87" spans="1:13" s="18" customFormat="1">
      <c r="A87" s="65">
        <v>78</v>
      </c>
      <c r="B87" s="123" t="s">
        <v>52</v>
      </c>
      <c r="C87" s="126">
        <v>19404.8</v>
      </c>
      <c r="D87" s="124">
        <v>19481.433333333334</v>
      </c>
      <c r="E87" s="124">
        <v>19303.916666666668</v>
      </c>
      <c r="F87" s="124">
        <v>19203.033333333333</v>
      </c>
      <c r="G87" s="124">
        <v>19025.516666666666</v>
      </c>
      <c r="H87" s="124">
        <v>19582.316666666669</v>
      </c>
      <c r="I87" s="124">
        <v>19759.833333333332</v>
      </c>
      <c r="J87" s="124">
        <v>19860.716666666671</v>
      </c>
      <c r="K87" s="123">
        <v>19658.95</v>
      </c>
      <c r="L87" s="123">
        <v>19380.55</v>
      </c>
      <c r="M87" s="123">
        <v>0.25718000000000002</v>
      </c>
    </row>
    <row r="88" spans="1:13" s="18" customFormat="1">
      <c r="A88" s="65">
        <v>79</v>
      </c>
      <c r="B88" s="123" t="s">
        <v>634</v>
      </c>
      <c r="C88" s="126">
        <v>281.7</v>
      </c>
      <c r="D88" s="124">
        <v>281.90000000000003</v>
      </c>
      <c r="E88" s="124">
        <v>277.80000000000007</v>
      </c>
      <c r="F88" s="124">
        <v>273.90000000000003</v>
      </c>
      <c r="G88" s="124">
        <v>269.80000000000007</v>
      </c>
      <c r="H88" s="124">
        <v>285.80000000000007</v>
      </c>
      <c r="I88" s="124">
        <v>289.90000000000009</v>
      </c>
      <c r="J88" s="124">
        <v>293.80000000000007</v>
      </c>
      <c r="K88" s="123">
        <v>286</v>
      </c>
      <c r="L88" s="123">
        <v>278</v>
      </c>
      <c r="M88" s="123">
        <v>0.71267000000000003</v>
      </c>
    </row>
    <row r="89" spans="1:13" s="18" customFormat="1">
      <c r="A89" s="65">
        <v>80</v>
      </c>
      <c r="B89" s="123" t="s">
        <v>193</v>
      </c>
      <c r="C89" s="126">
        <v>5513.2</v>
      </c>
      <c r="D89" s="124">
        <v>5503.2166666666672</v>
      </c>
      <c r="E89" s="124">
        <v>5469.9833333333345</v>
      </c>
      <c r="F89" s="124">
        <v>5426.7666666666673</v>
      </c>
      <c r="G89" s="124">
        <v>5393.5333333333347</v>
      </c>
      <c r="H89" s="124">
        <v>5546.4333333333343</v>
      </c>
      <c r="I89" s="124">
        <v>5579.6666666666679</v>
      </c>
      <c r="J89" s="124">
        <v>5622.8833333333341</v>
      </c>
      <c r="K89" s="123">
        <v>5536.45</v>
      </c>
      <c r="L89" s="123">
        <v>5460</v>
      </c>
      <c r="M89" s="123">
        <v>0.64749000000000001</v>
      </c>
    </row>
    <row r="90" spans="1:13" s="18" customFormat="1">
      <c r="A90" s="65">
        <v>81</v>
      </c>
      <c r="B90" s="123" t="s">
        <v>655</v>
      </c>
      <c r="C90" s="126">
        <v>1273.5999999999999</v>
      </c>
      <c r="D90" s="124">
        <v>1273.2</v>
      </c>
      <c r="E90" s="124">
        <v>1263.4000000000001</v>
      </c>
      <c r="F90" s="124">
        <v>1253.2</v>
      </c>
      <c r="G90" s="124">
        <v>1243.4000000000001</v>
      </c>
      <c r="H90" s="124">
        <v>1283.4000000000001</v>
      </c>
      <c r="I90" s="124">
        <v>1293.1999999999998</v>
      </c>
      <c r="J90" s="124">
        <v>1303.4000000000001</v>
      </c>
      <c r="K90" s="123">
        <v>1283</v>
      </c>
      <c r="L90" s="123">
        <v>1263</v>
      </c>
      <c r="M90" s="123">
        <v>0.29435</v>
      </c>
    </row>
    <row r="91" spans="1:13" s="18" customFormat="1">
      <c r="A91" s="65">
        <v>82</v>
      </c>
      <c r="B91" s="123" t="s">
        <v>658</v>
      </c>
      <c r="C91" s="126">
        <v>312.85000000000002</v>
      </c>
      <c r="D91" s="124">
        <v>310.66666666666669</v>
      </c>
      <c r="E91" s="124">
        <v>306.33333333333337</v>
      </c>
      <c r="F91" s="124">
        <v>299.81666666666666</v>
      </c>
      <c r="G91" s="124">
        <v>295.48333333333335</v>
      </c>
      <c r="H91" s="124">
        <v>317.18333333333339</v>
      </c>
      <c r="I91" s="124">
        <v>321.51666666666677</v>
      </c>
      <c r="J91" s="124">
        <v>328.03333333333342</v>
      </c>
      <c r="K91" s="123">
        <v>315</v>
      </c>
      <c r="L91" s="123">
        <v>304.14999999999998</v>
      </c>
      <c r="M91" s="123">
        <v>0.83614999999999995</v>
      </c>
    </row>
    <row r="92" spans="1:13" s="18" customFormat="1">
      <c r="A92" s="65">
        <v>83</v>
      </c>
      <c r="B92" s="123" t="s">
        <v>2373</v>
      </c>
      <c r="C92" s="126">
        <v>83.85</v>
      </c>
      <c r="D92" s="124">
        <v>82.416666666666671</v>
      </c>
      <c r="E92" s="124">
        <v>79.933333333333337</v>
      </c>
      <c r="F92" s="124">
        <v>76.016666666666666</v>
      </c>
      <c r="G92" s="124">
        <v>73.533333333333331</v>
      </c>
      <c r="H92" s="124">
        <v>86.333333333333343</v>
      </c>
      <c r="I92" s="124">
        <v>88.816666666666663</v>
      </c>
      <c r="J92" s="124">
        <v>92.733333333333348</v>
      </c>
      <c r="K92" s="123">
        <v>84.9</v>
      </c>
      <c r="L92" s="123">
        <v>78.5</v>
      </c>
      <c r="M92" s="123">
        <v>24.349499999999999</v>
      </c>
    </row>
    <row r="93" spans="1:13" s="18" customFormat="1">
      <c r="A93" s="65">
        <v>84</v>
      </c>
      <c r="B93" s="123" t="s">
        <v>194</v>
      </c>
      <c r="C93" s="126">
        <v>1878.35</v>
      </c>
      <c r="D93" s="124">
        <v>1889.1166666666668</v>
      </c>
      <c r="E93" s="124">
        <v>1855.2333333333336</v>
      </c>
      <c r="F93" s="124">
        <v>1832.1166666666668</v>
      </c>
      <c r="G93" s="124">
        <v>1798.2333333333336</v>
      </c>
      <c r="H93" s="124">
        <v>1912.2333333333336</v>
      </c>
      <c r="I93" s="124">
        <v>1946.1166666666668</v>
      </c>
      <c r="J93" s="124">
        <v>1969.2333333333336</v>
      </c>
      <c r="K93" s="123">
        <v>1923</v>
      </c>
      <c r="L93" s="123">
        <v>1866</v>
      </c>
      <c r="M93" s="123">
        <v>0.14030999999999999</v>
      </c>
    </row>
    <row r="94" spans="1:13" s="18" customFormat="1">
      <c r="A94" s="65">
        <v>85</v>
      </c>
      <c r="B94" s="123" t="s">
        <v>195</v>
      </c>
      <c r="C94" s="126">
        <v>412.35</v>
      </c>
      <c r="D94" s="124">
        <v>411.40000000000003</v>
      </c>
      <c r="E94" s="124">
        <v>407.95000000000005</v>
      </c>
      <c r="F94" s="124">
        <v>403.55</v>
      </c>
      <c r="G94" s="124">
        <v>400.1</v>
      </c>
      <c r="H94" s="124">
        <v>415.80000000000007</v>
      </c>
      <c r="I94" s="124">
        <v>419.25</v>
      </c>
      <c r="J94" s="124">
        <v>423.65000000000009</v>
      </c>
      <c r="K94" s="123">
        <v>414.85</v>
      </c>
      <c r="L94" s="123">
        <v>407</v>
      </c>
      <c r="M94" s="123">
        <v>4.3466500000000003</v>
      </c>
    </row>
    <row r="95" spans="1:13" s="18" customFormat="1">
      <c r="A95" s="65">
        <v>86</v>
      </c>
      <c r="B95" s="123" t="s">
        <v>647</v>
      </c>
      <c r="C95" s="126">
        <v>421.5</v>
      </c>
      <c r="D95" s="124">
        <v>425.2166666666667</v>
      </c>
      <c r="E95" s="124">
        <v>410.93333333333339</v>
      </c>
      <c r="F95" s="124">
        <v>400.36666666666667</v>
      </c>
      <c r="G95" s="124">
        <v>386.08333333333337</v>
      </c>
      <c r="H95" s="124">
        <v>435.78333333333342</v>
      </c>
      <c r="I95" s="124">
        <v>450.06666666666672</v>
      </c>
      <c r="J95" s="124">
        <v>460.63333333333344</v>
      </c>
      <c r="K95" s="123">
        <v>439.5</v>
      </c>
      <c r="L95" s="123">
        <v>414.65</v>
      </c>
      <c r="M95" s="123">
        <v>27.736270000000001</v>
      </c>
    </row>
    <row r="96" spans="1:13" s="18" customFormat="1">
      <c r="A96" s="65">
        <v>87</v>
      </c>
      <c r="B96" s="123" t="s">
        <v>54</v>
      </c>
      <c r="C96" s="126">
        <v>265.95</v>
      </c>
      <c r="D96" s="124">
        <v>264.01666666666671</v>
      </c>
      <c r="E96" s="124">
        <v>260.28333333333342</v>
      </c>
      <c r="F96" s="124">
        <v>254.61666666666673</v>
      </c>
      <c r="G96" s="124">
        <v>250.88333333333344</v>
      </c>
      <c r="H96" s="124">
        <v>269.68333333333339</v>
      </c>
      <c r="I96" s="124">
        <v>273.41666666666663</v>
      </c>
      <c r="J96" s="124">
        <v>279.08333333333337</v>
      </c>
      <c r="K96" s="123">
        <v>267.75</v>
      </c>
      <c r="L96" s="123">
        <v>258.35000000000002</v>
      </c>
      <c r="M96" s="123">
        <v>53.037689999999998</v>
      </c>
    </row>
    <row r="97" spans="1:13" s="18" customFormat="1">
      <c r="A97" s="65">
        <v>88</v>
      </c>
      <c r="B97" s="123" t="s">
        <v>648</v>
      </c>
      <c r="C97" s="126">
        <v>642.5</v>
      </c>
      <c r="D97" s="124">
        <v>640.4666666666667</v>
      </c>
      <c r="E97" s="124">
        <v>637.13333333333344</v>
      </c>
      <c r="F97" s="124">
        <v>631.76666666666677</v>
      </c>
      <c r="G97" s="124">
        <v>628.43333333333351</v>
      </c>
      <c r="H97" s="124">
        <v>645.83333333333337</v>
      </c>
      <c r="I97" s="124">
        <v>649.16666666666663</v>
      </c>
      <c r="J97" s="124">
        <v>654.5333333333333</v>
      </c>
      <c r="K97" s="123">
        <v>643.79999999999995</v>
      </c>
      <c r="L97" s="123">
        <v>635.1</v>
      </c>
      <c r="M97" s="123">
        <v>2.5069599999999999</v>
      </c>
    </row>
    <row r="98" spans="1:13" s="18" customFormat="1">
      <c r="A98" s="65">
        <v>89</v>
      </c>
      <c r="B98" s="123" t="s">
        <v>650</v>
      </c>
      <c r="C98" s="126">
        <v>599.1</v>
      </c>
      <c r="D98" s="124">
        <v>599.26666666666677</v>
      </c>
      <c r="E98" s="124">
        <v>594.08333333333348</v>
      </c>
      <c r="F98" s="124">
        <v>589.06666666666672</v>
      </c>
      <c r="G98" s="124">
        <v>583.88333333333344</v>
      </c>
      <c r="H98" s="124">
        <v>604.28333333333353</v>
      </c>
      <c r="I98" s="124">
        <v>609.4666666666667</v>
      </c>
      <c r="J98" s="124">
        <v>614.48333333333358</v>
      </c>
      <c r="K98" s="123">
        <v>604.45000000000005</v>
      </c>
      <c r="L98" s="123">
        <v>594.25</v>
      </c>
      <c r="M98" s="123">
        <v>0.13511999999999999</v>
      </c>
    </row>
    <row r="99" spans="1:13" s="18" customFormat="1">
      <c r="A99" s="65">
        <v>90</v>
      </c>
      <c r="B99" s="123" t="s">
        <v>651</v>
      </c>
      <c r="C99" s="126">
        <v>377.25</v>
      </c>
      <c r="D99" s="124">
        <v>374.23333333333335</v>
      </c>
      <c r="E99" s="124">
        <v>366.51666666666671</v>
      </c>
      <c r="F99" s="124">
        <v>355.78333333333336</v>
      </c>
      <c r="G99" s="124">
        <v>348.06666666666672</v>
      </c>
      <c r="H99" s="124">
        <v>384.9666666666667</v>
      </c>
      <c r="I99" s="124">
        <v>392.68333333333339</v>
      </c>
      <c r="J99" s="124">
        <v>403.41666666666669</v>
      </c>
      <c r="K99" s="123">
        <v>381.95</v>
      </c>
      <c r="L99" s="123">
        <v>363.5</v>
      </c>
      <c r="M99" s="123">
        <v>0.64663999999999999</v>
      </c>
    </row>
    <row r="100" spans="1:13" s="18" customFormat="1">
      <c r="A100" s="65">
        <v>91</v>
      </c>
      <c r="B100" s="123" t="s">
        <v>233</v>
      </c>
      <c r="C100" s="126">
        <v>194.85</v>
      </c>
      <c r="D100" s="124">
        <v>195.1</v>
      </c>
      <c r="E100" s="124">
        <v>193.75</v>
      </c>
      <c r="F100" s="124">
        <v>192.65</v>
      </c>
      <c r="G100" s="124">
        <v>191.3</v>
      </c>
      <c r="H100" s="124">
        <v>196.2</v>
      </c>
      <c r="I100" s="124">
        <v>197.54999999999995</v>
      </c>
      <c r="J100" s="124">
        <v>198.64999999999998</v>
      </c>
      <c r="K100" s="123">
        <v>196.45</v>
      </c>
      <c r="L100" s="123">
        <v>194</v>
      </c>
      <c r="M100" s="123">
        <v>4.4639800000000003</v>
      </c>
    </row>
    <row r="101" spans="1:13">
      <c r="A101" s="65">
        <v>92</v>
      </c>
      <c r="B101" s="123" t="s">
        <v>232</v>
      </c>
      <c r="C101" s="126">
        <v>1590.4</v>
      </c>
      <c r="D101" s="124">
        <v>1588.0999999999997</v>
      </c>
      <c r="E101" s="124">
        <v>1572.3999999999994</v>
      </c>
      <c r="F101" s="124">
        <v>1554.3999999999996</v>
      </c>
      <c r="G101" s="124">
        <v>1538.6999999999994</v>
      </c>
      <c r="H101" s="124">
        <v>1606.0999999999995</v>
      </c>
      <c r="I101" s="124">
        <v>1621.7999999999997</v>
      </c>
      <c r="J101" s="124">
        <v>1639.7999999999995</v>
      </c>
      <c r="K101" s="123">
        <v>1603.8</v>
      </c>
      <c r="L101" s="123">
        <v>1570.1</v>
      </c>
      <c r="M101" s="123">
        <v>9.3555600000000005</v>
      </c>
    </row>
    <row r="102" spans="1:13">
      <c r="A102" s="65">
        <v>93</v>
      </c>
      <c r="B102" s="123" t="s">
        <v>665</v>
      </c>
      <c r="C102" s="126">
        <v>70.25</v>
      </c>
      <c r="D102" s="124">
        <v>70.36666666666666</v>
      </c>
      <c r="E102" s="124">
        <v>69.883333333333326</v>
      </c>
      <c r="F102" s="124">
        <v>69.516666666666666</v>
      </c>
      <c r="G102" s="124">
        <v>69.033333333333331</v>
      </c>
      <c r="H102" s="124">
        <v>70.73333333333332</v>
      </c>
      <c r="I102" s="124">
        <v>71.21666666666664</v>
      </c>
      <c r="J102" s="124">
        <v>71.583333333333314</v>
      </c>
      <c r="K102" s="123">
        <v>70.849999999999994</v>
      </c>
      <c r="L102" s="123">
        <v>70</v>
      </c>
      <c r="M102" s="123">
        <v>1.74925</v>
      </c>
    </row>
    <row r="103" spans="1:13">
      <c r="A103" s="65">
        <v>94</v>
      </c>
      <c r="B103" s="123" t="s">
        <v>669</v>
      </c>
      <c r="C103" s="126">
        <v>325.95</v>
      </c>
      <c r="D103" s="124">
        <v>325.31666666666666</v>
      </c>
      <c r="E103" s="124">
        <v>321.7833333333333</v>
      </c>
      <c r="F103" s="124">
        <v>317.61666666666662</v>
      </c>
      <c r="G103" s="124">
        <v>314.08333333333326</v>
      </c>
      <c r="H103" s="124">
        <v>329.48333333333335</v>
      </c>
      <c r="I103" s="124">
        <v>333.01666666666677</v>
      </c>
      <c r="J103" s="124">
        <v>337.18333333333339</v>
      </c>
      <c r="K103" s="123">
        <v>328.85</v>
      </c>
      <c r="L103" s="123">
        <v>321.14999999999998</v>
      </c>
      <c r="M103" s="123">
        <v>1.02247</v>
      </c>
    </row>
    <row r="104" spans="1:13">
      <c r="A104" s="65">
        <v>95</v>
      </c>
      <c r="B104" s="123" t="s">
        <v>55</v>
      </c>
      <c r="C104" s="126">
        <v>1262.55</v>
      </c>
      <c r="D104" s="124">
        <v>1259.3166666666668</v>
      </c>
      <c r="E104" s="124">
        <v>1253.6333333333337</v>
      </c>
      <c r="F104" s="124">
        <v>1244.7166666666669</v>
      </c>
      <c r="G104" s="124">
        <v>1239.0333333333338</v>
      </c>
      <c r="H104" s="124">
        <v>1268.2333333333336</v>
      </c>
      <c r="I104" s="124">
        <v>1273.9166666666665</v>
      </c>
      <c r="J104" s="124">
        <v>1282.8333333333335</v>
      </c>
      <c r="K104" s="123">
        <v>1265</v>
      </c>
      <c r="L104" s="123">
        <v>1250.4000000000001</v>
      </c>
      <c r="M104" s="123">
        <v>5.5187999999999997</v>
      </c>
    </row>
    <row r="105" spans="1:13">
      <c r="A105" s="65">
        <v>96</v>
      </c>
      <c r="B105" s="123" t="s">
        <v>672</v>
      </c>
      <c r="C105" s="126">
        <v>3166.1</v>
      </c>
      <c r="D105" s="124">
        <v>3190.0166666666664</v>
      </c>
      <c r="E105" s="124">
        <v>3136.083333333333</v>
      </c>
      <c r="F105" s="124">
        <v>3106.0666666666666</v>
      </c>
      <c r="G105" s="124">
        <v>3052.1333333333332</v>
      </c>
      <c r="H105" s="124">
        <v>3220.0333333333328</v>
      </c>
      <c r="I105" s="124">
        <v>3273.9666666666662</v>
      </c>
      <c r="J105" s="124">
        <v>3303.9833333333327</v>
      </c>
      <c r="K105" s="123">
        <v>3243.95</v>
      </c>
      <c r="L105" s="123">
        <v>3160</v>
      </c>
      <c r="M105" s="123">
        <v>2.7089999999999999E-2</v>
      </c>
    </row>
    <row r="106" spans="1:13">
      <c r="A106" s="65">
        <v>97</v>
      </c>
      <c r="B106" s="123" t="s">
        <v>676</v>
      </c>
      <c r="C106" s="126">
        <v>195.55</v>
      </c>
      <c r="D106" s="124">
        <v>197.98333333333335</v>
      </c>
      <c r="E106" s="124">
        <v>192.1166666666667</v>
      </c>
      <c r="F106" s="124">
        <v>188.68333333333337</v>
      </c>
      <c r="G106" s="124">
        <v>182.81666666666672</v>
      </c>
      <c r="H106" s="124">
        <v>201.41666666666669</v>
      </c>
      <c r="I106" s="124">
        <v>207.28333333333336</v>
      </c>
      <c r="J106" s="124">
        <v>210.71666666666667</v>
      </c>
      <c r="K106" s="123">
        <v>203.85</v>
      </c>
      <c r="L106" s="123">
        <v>194.55</v>
      </c>
      <c r="M106" s="123">
        <v>6.4902100000000003</v>
      </c>
    </row>
    <row r="107" spans="1:13">
      <c r="A107" s="65">
        <v>98</v>
      </c>
      <c r="B107" s="123" t="s">
        <v>678</v>
      </c>
      <c r="C107" s="126">
        <v>321.05</v>
      </c>
      <c r="D107" s="124">
        <v>321.90000000000003</v>
      </c>
      <c r="E107" s="124">
        <v>318.90000000000009</v>
      </c>
      <c r="F107" s="124">
        <v>316.75000000000006</v>
      </c>
      <c r="G107" s="124">
        <v>313.75000000000011</v>
      </c>
      <c r="H107" s="124">
        <v>324.05000000000007</v>
      </c>
      <c r="I107" s="124">
        <v>327.04999999999995</v>
      </c>
      <c r="J107" s="124">
        <v>329.20000000000005</v>
      </c>
      <c r="K107" s="123">
        <v>324.89999999999998</v>
      </c>
      <c r="L107" s="123">
        <v>319.75</v>
      </c>
      <c r="M107" s="123">
        <v>1.85812</v>
      </c>
    </row>
    <row r="108" spans="1:13">
      <c r="A108" s="65">
        <v>99</v>
      </c>
      <c r="B108" s="123" t="s">
        <v>680</v>
      </c>
      <c r="C108" s="126">
        <v>1741.45</v>
      </c>
      <c r="D108" s="124">
        <v>1740.8333333333333</v>
      </c>
      <c r="E108" s="124">
        <v>1721.6166666666666</v>
      </c>
      <c r="F108" s="124">
        <v>1701.7833333333333</v>
      </c>
      <c r="G108" s="124">
        <v>1682.5666666666666</v>
      </c>
      <c r="H108" s="124">
        <v>1760.6666666666665</v>
      </c>
      <c r="I108" s="124">
        <v>1779.8833333333332</v>
      </c>
      <c r="J108" s="124">
        <v>1799.7166666666665</v>
      </c>
      <c r="K108" s="123">
        <v>1760.05</v>
      </c>
      <c r="L108" s="123">
        <v>1721</v>
      </c>
      <c r="M108" s="123">
        <v>2.3693499999999998</v>
      </c>
    </row>
    <row r="109" spans="1:13">
      <c r="A109" s="65">
        <v>100</v>
      </c>
      <c r="B109" s="123" t="s">
        <v>57</v>
      </c>
      <c r="C109" s="126">
        <v>607.4</v>
      </c>
      <c r="D109" s="124">
        <v>606.13333333333333</v>
      </c>
      <c r="E109" s="124">
        <v>603.26666666666665</v>
      </c>
      <c r="F109" s="124">
        <v>599.13333333333333</v>
      </c>
      <c r="G109" s="124">
        <v>596.26666666666665</v>
      </c>
      <c r="H109" s="124">
        <v>610.26666666666665</v>
      </c>
      <c r="I109" s="124">
        <v>613.13333333333321</v>
      </c>
      <c r="J109" s="124">
        <v>617.26666666666665</v>
      </c>
      <c r="K109" s="123">
        <v>609</v>
      </c>
      <c r="L109" s="123">
        <v>602</v>
      </c>
      <c r="M109" s="123">
        <v>6.8782800000000002</v>
      </c>
    </row>
    <row r="110" spans="1:13">
      <c r="A110" s="65">
        <v>101</v>
      </c>
      <c r="B110" s="123" t="s">
        <v>710</v>
      </c>
      <c r="C110" s="126">
        <v>183.85</v>
      </c>
      <c r="D110" s="124">
        <v>183.46666666666667</v>
      </c>
      <c r="E110" s="124">
        <v>181.98333333333335</v>
      </c>
      <c r="F110" s="124">
        <v>180.11666666666667</v>
      </c>
      <c r="G110" s="124">
        <v>178.63333333333335</v>
      </c>
      <c r="H110" s="124">
        <v>185.33333333333334</v>
      </c>
      <c r="I110" s="124">
        <v>186.81666666666663</v>
      </c>
      <c r="J110" s="124">
        <v>188.68333333333334</v>
      </c>
      <c r="K110" s="123">
        <v>184.95</v>
      </c>
      <c r="L110" s="123">
        <v>181.6</v>
      </c>
      <c r="M110" s="123">
        <v>1.62053</v>
      </c>
    </row>
    <row r="111" spans="1:13">
      <c r="A111" s="65">
        <v>102</v>
      </c>
      <c r="B111" s="123" t="s">
        <v>58</v>
      </c>
      <c r="C111" s="126">
        <v>285</v>
      </c>
      <c r="D111" s="124">
        <v>285.23333333333335</v>
      </c>
      <c r="E111" s="124">
        <v>282.4666666666667</v>
      </c>
      <c r="F111" s="124">
        <v>279.93333333333334</v>
      </c>
      <c r="G111" s="124">
        <v>277.16666666666669</v>
      </c>
      <c r="H111" s="124">
        <v>287.76666666666671</v>
      </c>
      <c r="I111" s="124">
        <v>290.53333333333336</v>
      </c>
      <c r="J111" s="124">
        <v>293.06666666666672</v>
      </c>
      <c r="K111" s="123">
        <v>288</v>
      </c>
      <c r="L111" s="123">
        <v>282.7</v>
      </c>
      <c r="M111" s="123">
        <v>17.10033</v>
      </c>
    </row>
    <row r="112" spans="1:13">
      <c r="A112" s="65">
        <v>103</v>
      </c>
      <c r="B112" s="123" t="s">
        <v>2543</v>
      </c>
      <c r="C112" s="126">
        <v>530.95000000000005</v>
      </c>
      <c r="D112" s="124">
        <v>532.81666666666672</v>
      </c>
      <c r="E112" s="124">
        <v>526.13333333333344</v>
      </c>
      <c r="F112" s="124">
        <v>521.31666666666672</v>
      </c>
      <c r="G112" s="124">
        <v>514.63333333333344</v>
      </c>
      <c r="H112" s="124">
        <v>537.63333333333344</v>
      </c>
      <c r="I112" s="124">
        <v>544.31666666666661</v>
      </c>
      <c r="J112" s="124">
        <v>549.13333333333344</v>
      </c>
      <c r="K112" s="123">
        <v>539.5</v>
      </c>
      <c r="L112" s="123">
        <v>528</v>
      </c>
      <c r="M112" s="123">
        <v>0.51407999999999998</v>
      </c>
    </row>
    <row r="113" spans="1:13">
      <c r="A113" s="65">
        <v>104</v>
      </c>
      <c r="B113" s="123" t="s">
        <v>688</v>
      </c>
      <c r="C113" s="126">
        <v>345.2</v>
      </c>
      <c r="D113" s="124">
        <v>343.8</v>
      </c>
      <c r="E113" s="124">
        <v>331.5</v>
      </c>
      <c r="F113" s="124">
        <v>317.8</v>
      </c>
      <c r="G113" s="124">
        <v>305.5</v>
      </c>
      <c r="H113" s="124">
        <v>357.5</v>
      </c>
      <c r="I113" s="124">
        <v>369.80000000000007</v>
      </c>
      <c r="J113" s="124">
        <v>383.5</v>
      </c>
      <c r="K113" s="123">
        <v>356.1</v>
      </c>
      <c r="L113" s="123">
        <v>330.1</v>
      </c>
      <c r="M113" s="123">
        <v>11.356070000000001</v>
      </c>
    </row>
    <row r="114" spans="1:13">
      <c r="A114" s="65">
        <v>105</v>
      </c>
      <c r="B114" s="122" t="s">
        <v>59</v>
      </c>
      <c r="C114" s="126">
        <v>1123.2</v>
      </c>
      <c r="D114" s="124">
        <v>1119.1833333333332</v>
      </c>
      <c r="E114" s="124">
        <v>1105.3666666666663</v>
      </c>
      <c r="F114" s="124">
        <v>1087.5333333333331</v>
      </c>
      <c r="G114" s="124">
        <v>1073.7166666666662</v>
      </c>
      <c r="H114" s="124">
        <v>1137.0166666666664</v>
      </c>
      <c r="I114" s="124">
        <v>1150.8333333333335</v>
      </c>
      <c r="J114" s="124">
        <v>1168.6666666666665</v>
      </c>
      <c r="K114" s="123">
        <v>1133</v>
      </c>
      <c r="L114" s="123">
        <v>1101.3499999999999</v>
      </c>
      <c r="M114" s="123">
        <v>4.8000299999999996</v>
      </c>
    </row>
    <row r="115" spans="1:13">
      <c r="A115" s="65">
        <v>106</v>
      </c>
      <c r="B115" s="123" t="s">
        <v>196</v>
      </c>
      <c r="C115" s="126">
        <v>1303.9000000000001</v>
      </c>
      <c r="D115" s="124">
        <v>1306.4333333333334</v>
      </c>
      <c r="E115" s="124">
        <v>1287.4666666666667</v>
      </c>
      <c r="F115" s="124">
        <v>1271.0333333333333</v>
      </c>
      <c r="G115" s="124">
        <v>1252.0666666666666</v>
      </c>
      <c r="H115" s="124">
        <v>1322.8666666666668</v>
      </c>
      <c r="I115" s="124">
        <v>1341.8333333333335</v>
      </c>
      <c r="J115" s="124">
        <v>1358.2666666666669</v>
      </c>
      <c r="K115" s="123">
        <v>1325.4</v>
      </c>
      <c r="L115" s="123">
        <v>1290</v>
      </c>
      <c r="M115" s="123">
        <v>4.5656800000000004</v>
      </c>
    </row>
    <row r="116" spans="1:13">
      <c r="A116" s="65">
        <v>107</v>
      </c>
      <c r="B116" s="123" t="s">
        <v>694</v>
      </c>
      <c r="C116" s="126">
        <v>475.5</v>
      </c>
      <c r="D116" s="124">
        <v>473.61666666666662</v>
      </c>
      <c r="E116" s="124">
        <v>462.93333333333322</v>
      </c>
      <c r="F116" s="124">
        <v>450.36666666666662</v>
      </c>
      <c r="G116" s="124">
        <v>439.68333333333322</v>
      </c>
      <c r="H116" s="124">
        <v>486.18333333333322</v>
      </c>
      <c r="I116" s="124">
        <v>496.86666666666662</v>
      </c>
      <c r="J116" s="124">
        <v>509.43333333333322</v>
      </c>
      <c r="K116" s="123">
        <v>484.3</v>
      </c>
      <c r="L116" s="123">
        <v>461.05</v>
      </c>
      <c r="M116" s="123">
        <v>4.65848</v>
      </c>
    </row>
    <row r="117" spans="1:13">
      <c r="A117" s="65">
        <v>108</v>
      </c>
      <c r="B117" s="123" t="s">
        <v>696</v>
      </c>
      <c r="C117" s="126">
        <v>30.1</v>
      </c>
      <c r="D117" s="124">
        <v>30.25</v>
      </c>
      <c r="E117" s="124">
        <v>29.85</v>
      </c>
      <c r="F117" s="124">
        <v>29.6</v>
      </c>
      <c r="G117" s="124">
        <v>29.200000000000003</v>
      </c>
      <c r="H117" s="124">
        <v>30.5</v>
      </c>
      <c r="I117" s="124">
        <v>30.9</v>
      </c>
      <c r="J117" s="124">
        <v>31.15</v>
      </c>
      <c r="K117" s="123">
        <v>30.65</v>
      </c>
      <c r="L117" s="123">
        <v>30</v>
      </c>
      <c r="M117" s="123">
        <v>1.13009</v>
      </c>
    </row>
    <row r="118" spans="1:13">
      <c r="A118" s="65">
        <v>109</v>
      </c>
      <c r="B118" s="123" t="s">
        <v>700</v>
      </c>
      <c r="C118" s="126">
        <v>219.9</v>
      </c>
      <c r="D118" s="124">
        <v>220.38333333333333</v>
      </c>
      <c r="E118" s="124">
        <v>217.51666666666665</v>
      </c>
      <c r="F118" s="124">
        <v>215.13333333333333</v>
      </c>
      <c r="G118" s="124">
        <v>212.26666666666665</v>
      </c>
      <c r="H118" s="124">
        <v>222.76666666666665</v>
      </c>
      <c r="I118" s="124">
        <v>225.63333333333333</v>
      </c>
      <c r="J118" s="124">
        <v>228.01666666666665</v>
      </c>
      <c r="K118" s="123">
        <v>223.25</v>
      </c>
      <c r="L118" s="123">
        <v>218</v>
      </c>
      <c r="M118" s="123">
        <v>1.4559200000000001</v>
      </c>
    </row>
    <row r="119" spans="1:13">
      <c r="A119" s="65">
        <v>110</v>
      </c>
      <c r="B119" s="123" t="s">
        <v>706</v>
      </c>
      <c r="C119" s="126">
        <v>236</v>
      </c>
      <c r="D119" s="124">
        <v>234.95000000000002</v>
      </c>
      <c r="E119" s="124">
        <v>233.10000000000002</v>
      </c>
      <c r="F119" s="124">
        <v>230.20000000000002</v>
      </c>
      <c r="G119" s="124">
        <v>228.35000000000002</v>
      </c>
      <c r="H119" s="124">
        <v>237.85000000000002</v>
      </c>
      <c r="I119" s="124">
        <v>239.7</v>
      </c>
      <c r="J119" s="124">
        <v>242.60000000000002</v>
      </c>
      <c r="K119" s="123">
        <v>236.8</v>
      </c>
      <c r="L119" s="123">
        <v>232.05</v>
      </c>
      <c r="M119" s="123">
        <v>3.22071</v>
      </c>
    </row>
    <row r="120" spans="1:13">
      <c r="A120" s="65">
        <v>111</v>
      </c>
      <c r="B120" s="123" t="s">
        <v>354</v>
      </c>
      <c r="C120" s="126">
        <v>769.5</v>
      </c>
      <c r="D120" s="124">
        <v>765.7833333333333</v>
      </c>
      <c r="E120" s="124">
        <v>758.51666666666665</v>
      </c>
      <c r="F120" s="124">
        <v>747.5333333333333</v>
      </c>
      <c r="G120" s="124">
        <v>740.26666666666665</v>
      </c>
      <c r="H120" s="124">
        <v>776.76666666666665</v>
      </c>
      <c r="I120" s="124">
        <v>784.0333333333333</v>
      </c>
      <c r="J120" s="124">
        <v>795.01666666666665</v>
      </c>
      <c r="K120" s="123">
        <v>773.05</v>
      </c>
      <c r="L120" s="123">
        <v>754.8</v>
      </c>
      <c r="M120" s="123">
        <v>2.2190400000000001</v>
      </c>
    </row>
    <row r="121" spans="1:13">
      <c r="A121" s="65">
        <v>112</v>
      </c>
      <c r="B121" s="123" t="s">
        <v>715</v>
      </c>
      <c r="C121" s="126">
        <v>760.9</v>
      </c>
      <c r="D121" s="124">
        <v>758</v>
      </c>
      <c r="E121" s="124">
        <v>746</v>
      </c>
      <c r="F121" s="124">
        <v>731.1</v>
      </c>
      <c r="G121" s="124">
        <v>719.1</v>
      </c>
      <c r="H121" s="124">
        <v>772.9</v>
      </c>
      <c r="I121" s="124">
        <v>784.9</v>
      </c>
      <c r="J121" s="124">
        <v>799.8</v>
      </c>
      <c r="K121" s="123">
        <v>770</v>
      </c>
      <c r="L121" s="123">
        <v>743.1</v>
      </c>
      <c r="M121" s="123">
        <v>3.7545199999999999</v>
      </c>
    </row>
    <row r="122" spans="1:13">
      <c r="A122" s="65">
        <v>113</v>
      </c>
      <c r="B122" s="123" t="s">
        <v>727</v>
      </c>
      <c r="C122" s="126">
        <v>64.7</v>
      </c>
      <c r="D122" s="124">
        <v>65.416666666666671</v>
      </c>
      <c r="E122" s="124">
        <v>62.033333333333346</v>
      </c>
      <c r="F122" s="124">
        <v>59.366666666666674</v>
      </c>
      <c r="G122" s="124">
        <v>55.983333333333348</v>
      </c>
      <c r="H122" s="124">
        <v>68.083333333333343</v>
      </c>
      <c r="I122" s="124">
        <v>71.466666666666669</v>
      </c>
      <c r="J122" s="124">
        <v>74.13333333333334</v>
      </c>
      <c r="K122" s="123">
        <v>68.8</v>
      </c>
      <c r="L122" s="123">
        <v>62.75</v>
      </c>
      <c r="M122" s="123">
        <v>14.912240000000001</v>
      </c>
    </row>
    <row r="123" spans="1:13">
      <c r="A123" s="65">
        <v>114</v>
      </c>
      <c r="B123" s="123" t="s">
        <v>725</v>
      </c>
      <c r="C123" s="126">
        <v>299.8</v>
      </c>
      <c r="D123" s="124">
        <v>299.58333333333331</v>
      </c>
      <c r="E123" s="124">
        <v>296.21666666666664</v>
      </c>
      <c r="F123" s="124">
        <v>292.63333333333333</v>
      </c>
      <c r="G123" s="124">
        <v>289.26666666666665</v>
      </c>
      <c r="H123" s="124">
        <v>303.16666666666663</v>
      </c>
      <c r="I123" s="124">
        <v>306.5333333333333</v>
      </c>
      <c r="J123" s="124">
        <v>310.11666666666662</v>
      </c>
      <c r="K123" s="123">
        <v>302.95</v>
      </c>
      <c r="L123" s="123">
        <v>296</v>
      </c>
      <c r="M123" s="123">
        <v>0.26555000000000001</v>
      </c>
    </row>
    <row r="124" spans="1:13">
      <c r="A124" s="65">
        <v>115</v>
      </c>
      <c r="B124" s="123" t="s">
        <v>376</v>
      </c>
      <c r="C124" s="126">
        <v>195.1</v>
      </c>
      <c r="D124" s="124">
        <v>195.36666666666667</v>
      </c>
      <c r="E124" s="124">
        <v>193.33333333333334</v>
      </c>
      <c r="F124" s="124">
        <v>191.56666666666666</v>
      </c>
      <c r="G124" s="124">
        <v>189.53333333333333</v>
      </c>
      <c r="H124" s="124">
        <v>197.13333333333335</v>
      </c>
      <c r="I124" s="124">
        <v>199.16666666666666</v>
      </c>
      <c r="J124" s="124">
        <v>200.93333333333337</v>
      </c>
      <c r="K124" s="123">
        <v>197.4</v>
      </c>
      <c r="L124" s="123">
        <v>193.6</v>
      </c>
      <c r="M124" s="123">
        <v>11.732430000000001</v>
      </c>
    </row>
    <row r="125" spans="1:13">
      <c r="A125" s="65">
        <v>116</v>
      </c>
      <c r="B125" s="123" t="s">
        <v>732</v>
      </c>
      <c r="C125" s="126">
        <v>332.5</v>
      </c>
      <c r="D125" s="124">
        <v>333.31666666666666</v>
      </c>
      <c r="E125" s="124">
        <v>326.83333333333331</v>
      </c>
      <c r="F125" s="124">
        <v>321.16666666666663</v>
      </c>
      <c r="G125" s="124">
        <v>314.68333333333328</v>
      </c>
      <c r="H125" s="124">
        <v>338.98333333333335</v>
      </c>
      <c r="I125" s="124">
        <v>345.4666666666667</v>
      </c>
      <c r="J125" s="124">
        <v>351.13333333333338</v>
      </c>
      <c r="K125" s="123">
        <v>339.8</v>
      </c>
      <c r="L125" s="123">
        <v>327.64999999999998</v>
      </c>
      <c r="M125" s="123">
        <v>2.2867999999999999</v>
      </c>
    </row>
    <row r="126" spans="1:13">
      <c r="A126" s="65">
        <v>117</v>
      </c>
      <c r="B126" s="123" t="s">
        <v>63</v>
      </c>
      <c r="C126" s="126">
        <v>223.1</v>
      </c>
      <c r="D126" s="124">
        <v>223.28333333333333</v>
      </c>
      <c r="E126" s="124">
        <v>220.56666666666666</v>
      </c>
      <c r="F126" s="124">
        <v>218.03333333333333</v>
      </c>
      <c r="G126" s="124">
        <v>215.31666666666666</v>
      </c>
      <c r="H126" s="124">
        <v>225.81666666666666</v>
      </c>
      <c r="I126" s="124">
        <v>228.5333333333333</v>
      </c>
      <c r="J126" s="124">
        <v>231.06666666666666</v>
      </c>
      <c r="K126" s="123">
        <v>226</v>
      </c>
      <c r="L126" s="123">
        <v>220.75</v>
      </c>
      <c r="M126" s="123">
        <v>35.759630000000001</v>
      </c>
    </row>
    <row r="127" spans="1:13">
      <c r="A127" s="65">
        <v>118</v>
      </c>
      <c r="B127" s="123" t="s">
        <v>60</v>
      </c>
      <c r="C127" s="126">
        <v>369.4</v>
      </c>
      <c r="D127" s="124">
        <v>369.45</v>
      </c>
      <c r="E127" s="124">
        <v>366.95</v>
      </c>
      <c r="F127" s="124">
        <v>364.5</v>
      </c>
      <c r="G127" s="124">
        <v>362</v>
      </c>
      <c r="H127" s="124">
        <v>371.9</v>
      </c>
      <c r="I127" s="124">
        <v>374.4</v>
      </c>
      <c r="J127" s="124">
        <v>376.84999999999997</v>
      </c>
      <c r="K127" s="123">
        <v>371.95</v>
      </c>
      <c r="L127" s="123">
        <v>367</v>
      </c>
      <c r="M127" s="123">
        <v>9.1746999999999996</v>
      </c>
    </row>
    <row r="128" spans="1:13">
      <c r="A128" s="65">
        <v>119</v>
      </c>
      <c r="B128" s="123" t="s">
        <v>719</v>
      </c>
      <c r="C128" s="126">
        <v>3049.35</v>
      </c>
      <c r="D128" s="124">
        <v>3060.75</v>
      </c>
      <c r="E128" s="124">
        <v>3022.55</v>
      </c>
      <c r="F128" s="124">
        <v>2995.75</v>
      </c>
      <c r="G128" s="124">
        <v>2957.55</v>
      </c>
      <c r="H128" s="124">
        <v>3087.55</v>
      </c>
      <c r="I128" s="124">
        <v>3125.75</v>
      </c>
      <c r="J128" s="124">
        <v>3152.55</v>
      </c>
      <c r="K128" s="123">
        <v>3098.95</v>
      </c>
      <c r="L128" s="123">
        <v>3033.95</v>
      </c>
      <c r="M128" s="123">
        <v>1.3777999999999999</v>
      </c>
    </row>
    <row r="129" spans="1:13">
      <c r="A129" s="65">
        <v>120</v>
      </c>
      <c r="B129" s="123" t="s">
        <v>735</v>
      </c>
      <c r="C129" s="126">
        <v>353.35</v>
      </c>
      <c r="D129" s="124">
        <v>354.98333333333335</v>
      </c>
      <c r="E129" s="124">
        <v>349.4666666666667</v>
      </c>
      <c r="F129" s="124">
        <v>345.58333333333337</v>
      </c>
      <c r="G129" s="124">
        <v>340.06666666666672</v>
      </c>
      <c r="H129" s="124">
        <v>358.86666666666667</v>
      </c>
      <c r="I129" s="124">
        <v>364.38333333333333</v>
      </c>
      <c r="J129" s="124">
        <v>368.26666666666665</v>
      </c>
      <c r="K129" s="123">
        <v>360.5</v>
      </c>
      <c r="L129" s="123">
        <v>351.1</v>
      </c>
      <c r="M129" s="123">
        <v>0.85857000000000006</v>
      </c>
    </row>
    <row r="130" spans="1:13">
      <c r="A130" s="65">
        <v>121</v>
      </c>
      <c r="B130" s="123" t="s">
        <v>740</v>
      </c>
      <c r="C130" s="126">
        <v>270.35000000000002</v>
      </c>
      <c r="D130" s="124">
        <v>271</v>
      </c>
      <c r="E130" s="124">
        <v>267.5</v>
      </c>
      <c r="F130" s="124">
        <v>264.64999999999998</v>
      </c>
      <c r="G130" s="124">
        <v>261.14999999999998</v>
      </c>
      <c r="H130" s="124">
        <v>273.85000000000002</v>
      </c>
      <c r="I130" s="124">
        <v>277.35000000000002</v>
      </c>
      <c r="J130" s="124">
        <v>280.20000000000005</v>
      </c>
      <c r="K130" s="123">
        <v>274.5</v>
      </c>
      <c r="L130" s="123">
        <v>268.14999999999998</v>
      </c>
      <c r="M130" s="123">
        <v>11.133290000000001</v>
      </c>
    </row>
    <row r="131" spans="1:13">
      <c r="A131" s="65">
        <v>122</v>
      </c>
      <c r="B131" s="123" t="s">
        <v>742</v>
      </c>
      <c r="C131" s="126">
        <v>103.7</v>
      </c>
      <c r="D131" s="124">
        <v>103.83333333333333</v>
      </c>
      <c r="E131" s="124">
        <v>102.86666666666666</v>
      </c>
      <c r="F131" s="124">
        <v>102.03333333333333</v>
      </c>
      <c r="G131" s="124">
        <v>101.06666666666666</v>
      </c>
      <c r="H131" s="124">
        <v>104.66666666666666</v>
      </c>
      <c r="I131" s="124">
        <v>105.63333333333333</v>
      </c>
      <c r="J131" s="124">
        <v>106.46666666666665</v>
      </c>
      <c r="K131" s="123">
        <v>104.8</v>
      </c>
      <c r="L131" s="123">
        <v>103</v>
      </c>
      <c r="M131" s="123">
        <v>2.4192</v>
      </c>
    </row>
    <row r="132" spans="1:13">
      <c r="A132" s="65">
        <v>123</v>
      </c>
      <c r="B132" s="123" t="s">
        <v>744</v>
      </c>
      <c r="C132" s="126">
        <v>19.45</v>
      </c>
      <c r="D132" s="124">
        <v>19.433333333333334</v>
      </c>
      <c r="E132" s="124">
        <v>19.216666666666669</v>
      </c>
      <c r="F132" s="124">
        <v>18.983333333333334</v>
      </c>
      <c r="G132" s="124">
        <v>18.766666666666669</v>
      </c>
      <c r="H132" s="124">
        <v>19.666666666666668</v>
      </c>
      <c r="I132" s="124">
        <v>19.883333333333329</v>
      </c>
      <c r="J132" s="124">
        <v>20.116666666666667</v>
      </c>
      <c r="K132" s="123">
        <v>19.649999999999999</v>
      </c>
      <c r="L132" s="123">
        <v>19.2</v>
      </c>
      <c r="M132" s="123">
        <v>13.18219</v>
      </c>
    </row>
    <row r="133" spans="1:13">
      <c r="A133" s="65">
        <v>124</v>
      </c>
      <c r="B133" s="123" t="s">
        <v>234</v>
      </c>
      <c r="C133" s="126">
        <v>641</v>
      </c>
      <c r="D133" s="124">
        <v>645.68333333333339</v>
      </c>
      <c r="E133" s="124">
        <v>632.71666666666681</v>
      </c>
      <c r="F133" s="124">
        <v>624.43333333333339</v>
      </c>
      <c r="G133" s="124">
        <v>611.46666666666681</v>
      </c>
      <c r="H133" s="124">
        <v>653.96666666666681</v>
      </c>
      <c r="I133" s="124">
        <v>666.93333333333351</v>
      </c>
      <c r="J133" s="124">
        <v>675.21666666666681</v>
      </c>
      <c r="K133" s="123">
        <v>658.65</v>
      </c>
      <c r="L133" s="123">
        <v>637.4</v>
      </c>
      <c r="M133" s="123">
        <v>109.00320000000001</v>
      </c>
    </row>
    <row r="134" spans="1:13">
      <c r="A134" s="65">
        <v>125</v>
      </c>
      <c r="B134" s="123" t="s">
        <v>750</v>
      </c>
      <c r="C134" s="126">
        <v>592.04999999999995</v>
      </c>
      <c r="D134" s="124">
        <v>594.35</v>
      </c>
      <c r="E134" s="124">
        <v>588.70000000000005</v>
      </c>
      <c r="F134" s="124">
        <v>585.35</v>
      </c>
      <c r="G134" s="124">
        <v>579.70000000000005</v>
      </c>
      <c r="H134" s="124">
        <v>597.70000000000005</v>
      </c>
      <c r="I134" s="124">
        <v>603.34999999999991</v>
      </c>
      <c r="J134" s="124">
        <v>606.70000000000005</v>
      </c>
      <c r="K134" s="123">
        <v>600</v>
      </c>
      <c r="L134" s="123">
        <v>591</v>
      </c>
      <c r="M134" s="123">
        <v>8.2449999999999996E-2</v>
      </c>
    </row>
    <row r="135" spans="1:13">
      <c r="A135" s="65">
        <v>126</v>
      </c>
      <c r="B135" s="123" t="s">
        <v>2191</v>
      </c>
      <c r="C135" s="126">
        <v>1162.45</v>
      </c>
      <c r="D135" s="124">
        <v>1167.7833333333335</v>
      </c>
      <c r="E135" s="124">
        <v>1149.666666666667</v>
      </c>
      <c r="F135" s="124">
        <v>1136.8833333333334</v>
      </c>
      <c r="G135" s="124">
        <v>1118.7666666666669</v>
      </c>
      <c r="H135" s="124">
        <v>1180.5666666666671</v>
      </c>
      <c r="I135" s="124">
        <v>1198.6833333333334</v>
      </c>
      <c r="J135" s="124">
        <v>1211.4666666666672</v>
      </c>
      <c r="K135" s="123">
        <v>1185.9000000000001</v>
      </c>
      <c r="L135" s="123">
        <v>1155</v>
      </c>
      <c r="M135" s="123">
        <v>1.13985</v>
      </c>
    </row>
    <row r="136" spans="1:13">
      <c r="A136" s="65">
        <v>127</v>
      </c>
      <c r="B136" s="123" t="s">
        <v>61</v>
      </c>
      <c r="C136" s="126">
        <v>75.400000000000006</v>
      </c>
      <c r="D136" s="124">
        <v>75.166666666666671</v>
      </c>
      <c r="E136" s="124">
        <v>74.63333333333334</v>
      </c>
      <c r="F136" s="124">
        <v>73.866666666666674</v>
      </c>
      <c r="G136" s="124">
        <v>73.333333333333343</v>
      </c>
      <c r="H136" s="124">
        <v>75.933333333333337</v>
      </c>
      <c r="I136" s="124">
        <v>76.466666666666669</v>
      </c>
      <c r="J136" s="124">
        <v>77.233333333333334</v>
      </c>
      <c r="K136" s="123">
        <v>75.7</v>
      </c>
      <c r="L136" s="123">
        <v>74.400000000000006</v>
      </c>
      <c r="M136" s="123">
        <v>16.659079999999999</v>
      </c>
    </row>
    <row r="137" spans="1:13">
      <c r="A137" s="65">
        <v>128</v>
      </c>
      <c r="B137" s="123" t="s">
        <v>62</v>
      </c>
      <c r="C137" s="126">
        <v>1197.5</v>
      </c>
      <c r="D137" s="124">
        <v>1194.3166666666666</v>
      </c>
      <c r="E137" s="124">
        <v>1187.2333333333331</v>
      </c>
      <c r="F137" s="124">
        <v>1176.9666666666665</v>
      </c>
      <c r="G137" s="124">
        <v>1169.883333333333</v>
      </c>
      <c r="H137" s="124">
        <v>1204.5833333333333</v>
      </c>
      <c r="I137" s="124">
        <v>1211.6666666666667</v>
      </c>
      <c r="J137" s="124">
        <v>1221.9333333333334</v>
      </c>
      <c r="K137" s="123">
        <v>1201.4000000000001</v>
      </c>
      <c r="L137" s="123">
        <v>1184.05</v>
      </c>
      <c r="M137" s="123">
        <v>1.74054</v>
      </c>
    </row>
    <row r="138" spans="1:13">
      <c r="A138" s="65">
        <v>129</v>
      </c>
      <c r="B138" s="123" t="s">
        <v>1241</v>
      </c>
      <c r="C138" s="126">
        <v>844.25</v>
      </c>
      <c r="D138" s="124">
        <v>845.95000000000016</v>
      </c>
      <c r="E138" s="124">
        <v>839.50000000000034</v>
      </c>
      <c r="F138" s="124">
        <v>834.75000000000023</v>
      </c>
      <c r="G138" s="124">
        <v>828.30000000000041</v>
      </c>
      <c r="H138" s="124">
        <v>850.70000000000027</v>
      </c>
      <c r="I138" s="124">
        <v>857.15000000000009</v>
      </c>
      <c r="J138" s="124">
        <v>861.9000000000002</v>
      </c>
      <c r="K138" s="123">
        <v>852.4</v>
      </c>
      <c r="L138" s="123">
        <v>841.2</v>
      </c>
      <c r="M138" s="123">
        <v>0.15081</v>
      </c>
    </row>
    <row r="139" spans="1:13">
      <c r="A139" s="65">
        <v>130</v>
      </c>
      <c r="B139" s="123" t="s">
        <v>64</v>
      </c>
      <c r="C139" s="126">
        <v>2109.85</v>
      </c>
      <c r="D139" s="124">
        <v>2111.6</v>
      </c>
      <c r="E139" s="124">
        <v>2096.2999999999997</v>
      </c>
      <c r="F139" s="124">
        <v>2082.75</v>
      </c>
      <c r="G139" s="124">
        <v>2067.4499999999998</v>
      </c>
      <c r="H139" s="124">
        <v>2125.1499999999996</v>
      </c>
      <c r="I139" s="124">
        <v>2140.4499999999998</v>
      </c>
      <c r="J139" s="124">
        <v>2153.9999999999995</v>
      </c>
      <c r="K139" s="123">
        <v>2126.9</v>
      </c>
      <c r="L139" s="123">
        <v>2098.0500000000002</v>
      </c>
      <c r="M139" s="123">
        <v>2.2266400000000002</v>
      </c>
    </row>
    <row r="140" spans="1:13">
      <c r="A140" s="65">
        <v>131</v>
      </c>
      <c r="B140" s="123" t="s">
        <v>764</v>
      </c>
      <c r="C140" s="126">
        <v>623.25</v>
      </c>
      <c r="D140" s="124">
        <v>624.9</v>
      </c>
      <c r="E140" s="124">
        <v>617.9</v>
      </c>
      <c r="F140" s="124">
        <v>612.54999999999995</v>
      </c>
      <c r="G140" s="124">
        <v>605.54999999999995</v>
      </c>
      <c r="H140" s="124">
        <v>630.25</v>
      </c>
      <c r="I140" s="124">
        <v>637.25</v>
      </c>
      <c r="J140" s="124">
        <v>642.6</v>
      </c>
      <c r="K140" s="123">
        <v>631.9</v>
      </c>
      <c r="L140" s="123">
        <v>619.54999999999995</v>
      </c>
      <c r="M140" s="123">
        <v>0.93001999999999996</v>
      </c>
    </row>
    <row r="141" spans="1:13">
      <c r="A141" s="65">
        <v>132</v>
      </c>
      <c r="B141" s="123" t="s">
        <v>775</v>
      </c>
      <c r="C141" s="126">
        <v>274.39999999999998</v>
      </c>
      <c r="D141" s="124">
        <v>275.13333333333333</v>
      </c>
      <c r="E141" s="124">
        <v>270.26666666666665</v>
      </c>
      <c r="F141" s="124">
        <v>266.13333333333333</v>
      </c>
      <c r="G141" s="124">
        <v>261.26666666666665</v>
      </c>
      <c r="H141" s="124">
        <v>279.26666666666665</v>
      </c>
      <c r="I141" s="124">
        <v>284.13333333333333</v>
      </c>
      <c r="J141" s="124">
        <v>288.26666666666665</v>
      </c>
      <c r="K141" s="123">
        <v>280</v>
      </c>
      <c r="L141" s="123">
        <v>271</v>
      </c>
      <c r="M141" s="123">
        <v>0.98426999999999998</v>
      </c>
    </row>
    <row r="142" spans="1:13">
      <c r="A142" s="65">
        <v>133</v>
      </c>
      <c r="B142" s="123" t="s">
        <v>777</v>
      </c>
      <c r="C142" s="126">
        <v>176.1</v>
      </c>
      <c r="D142" s="124">
        <v>175.71666666666667</v>
      </c>
      <c r="E142" s="124">
        <v>171.63333333333333</v>
      </c>
      <c r="F142" s="124">
        <v>167.16666666666666</v>
      </c>
      <c r="G142" s="124">
        <v>163.08333333333331</v>
      </c>
      <c r="H142" s="124">
        <v>180.18333333333334</v>
      </c>
      <c r="I142" s="124">
        <v>184.26666666666665</v>
      </c>
      <c r="J142" s="124">
        <v>188.73333333333335</v>
      </c>
      <c r="K142" s="123">
        <v>179.8</v>
      </c>
      <c r="L142" s="123">
        <v>171.25</v>
      </c>
      <c r="M142" s="123">
        <v>2.2370999999999999</v>
      </c>
    </row>
    <row r="143" spans="1:13">
      <c r="A143" s="65">
        <v>134</v>
      </c>
      <c r="B143" s="123" t="s">
        <v>772</v>
      </c>
      <c r="C143" s="126">
        <v>286.8</v>
      </c>
      <c r="D143" s="124">
        <v>286.18333333333334</v>
      </c>
      <c r="E143" s="124">
        <v>282.66666666666669</v>
      </c>
      <c r="F143" s="124">
        <v>278.53333333333336</v>
      </c>
      <c r="G143" s="124">
        <v>275.01666666666671</v>
      </c>
      <c r="H143" s="124">
        <v>290.31666666666666</v>
      </c>
      <c r="I143" s="124">
        <v>293.83333333333331</v>
      </c>
      <c r="J143" s="124">
        <v>297.96666666666664</v>
      </c>
      <c r="K143" s="123">
        <v>289.7</v>
      </c>
      <c r="L143" s="123">
        <v>282.05</v>
      </c>
      <c r="M143" s="123">
        <v>22.874410000000001</v>
      </c>
    </row>
    <row r="144" spans="1:13">
      <c r="A144" s="65">
        <v>135</v>
      </c>
      <c r="B144" s="123" t="s">
        <v>65</v>
      </c>
      <c r="C144" s="126">
        <v>31188.6</v>
      </c>
      <c r="D144" s="124">
        <v>31372.633333333331</v>
      </c>
      <c r="E144" s="124">
        <v>30860.416666666664</v>
      </c>
      <c r="F144" s="124">
        <v>30532.233333333334</v>
      </c>
      <c r="G144" s="124">
        <v>30020.016666666666</v>
      </c>
      <c r="H144" s="124">
        <v>31700.816666666662</v>
      </c>
      <c r="I144" s="124">
        <v>32213.033333333329</v>
      </c>
      <c r="J144" s="124">
        <v>32541.21666666666</v>
      </c>
      <c r="K144" s="123">
        <v>31884.85</v>
      </c>
      <c r="L144" s="123">
        <v>31044.45</v>
      </c>
      <c r="M144" s="123">
        <v>0.25646999999999998</v>
      </c>
    </row>
    <row r="145" spans="1:13">
      <c r="A145" s="65">
        <v>136</v>
      </c>
      <c r="B145" s="123" t="s">
        <v>197</v>
      </c>
      <c r="C145" s="126">
        <v>1115.2</v>
      </c>
      <c r="D145" s="124">
        <v>1119.75</v>
      </c>
      <c r="E145" s="124">
        <v>1107.6500000000001</v>
      </c>
      <c r="F145" s="124">
        <v>1100.1000000000001</v>
      </c>
      <c r="G145" s="124">
        <v>1088.0000000000002</v>
      </c>
      <c r="H145" s="124">
        <v>1127.3</v>
      </c>
      <c r="I145" s="124">
        <v>1139.3999999999999</v>
      </c>
      <c r="J145" s="124">
        <v>1146.9499999999998</v>
      </c>
      <c r="K145" s="123">
        <v>1131.8499999999999</v>
      </c>
      <c r="L145" s="123">
        <v>1112.2</v>
      </c>
      <c r="M145" s="123">
        <v>1.79515</v>
      </c>
    </row>
    <row r="146" spans="1:13">
      <c r="A146" s="65">
        <v>137</v>
      </c>
      <c r="B146" s="123" t="s">
        <v>2246</v>
      </c>
      <c r="C146" s="126">
        <v>1274</v>
      </c>
      <c r="D146" s="124">
        <v>1288.3166666666666</v>
      </c>
      <c r="E146" s="124">
        <v>1256.6833333333332</v>
      </c>
      <c r="F146" s="124">
        <v>1239.3666666666666</v>
      </c>
      <c r="G146" s="124">
        <v>1207.7333333333331</v>
      </c>
      <c r="H146" s="124">
        <v>1305.6333333333332</v>
      </c>
      <c r="I146" s="124">
        <v>1337.2666666666664</v>
      </c>
      <c r="J146" s="124">
        <v>1354.5833333333333</v>
      </c>
      <c r="K146" s="123">
        <v>1319.95</v>
      </c>
      <c r="L146" s="123">
        <v>1271</v>
      </c>
      <c r="M146" s="123">
        <v>0.38762000000000002</v>
      </c>
    </row>
    <row r="147" spans="1:13">
      <c r="A147" s="65">
        <v>138</v>
      </c>
      <c r="B147" s="123" t="s">
        <v>66</v>
      </c>
      <c r="C147" s="126">
        <v>158.85</v>
      </c>
      <c r="D147" s="124">
        <v>158.29999999999998</v>
      </c>
      <c r="E147" s="124">
        <v>156.79999999999995</v>
      </c>
      <c r="F147" s="124">
        <v>154.74999999999997</v>
      </c>
      <c r="G147" s="124">
        <v>153.24999999999994</v>
      </c>
      <c r="H147" s="124">
        <v>160.34999999999997</v>
      </c>
      <c r="I147" s="124">
        <v>161.85000000000002</v>
      </c>
      <c r="J147" s="124">
        <v>163.89999999999998</v>
      </c>
      <c r="K147" s="123">
        <v>159.80000000000001</v>
      </c>
      <c r="L147" s="123">
        <v>156.25</v>
      </c>
      <c r="M147" s="123">
        <v>9.1761900000000001</v>
      </c>
    </row>
    <row r="148" spans="1:13">
      <c r="A148" s="65">
        <v>139</v>
      </c>
      <c r="B148" s="123" t="s">
        <v>795</v>
      </c>
      <c r="C148" s="126">
        <v>154.6</v>
      </c>
      <c r="D148" s="124">
        <v>155.99999999999997</v>
      </c>
      <c r="E148" s="124">
        <v>150.29999999999995</v>
      </c>
      <c r="F148" s="124">
        <v>145.99999999999997</v>
      </c>
      <c r="G148" s="124">
        <v>140.29999999999995</v>
      </c>
      <c r="H148" s="124">
        <v>160.29999999999995</v>
      </c>
      <c r="I148" s="124">
        <v>165.99999999999994</v>
      </c>
      <c r="J148" s="124">
        <v>170.29999999999995</v>
      </c>
      <c r="K148" s="123">
        <v>161.69999999999999</v>
      </c>
      <c r="L148" s="123">
        <v>151.69999999999999</v>
      </c>
      <c r="M148" s="123">
        <v>48.679989999999997</v>
      </c>
    </row>
    <row r="149" spans="1:13">
      <c r="A149" s="65">
        <v>140</v>
      </c>
      <c r="B149" s="123" t="s">
        <v>797</v>
      </c>
      <c r="C149" s="126">
        <v>174.45</v>
      </c>
      <c r="D149" s="124">
        <v>172.48333333333335</v>
      </c>
      <c r="E149" s="124">
        <v>169.16666666666669</v>
      </c>
      <c r="F149" s="124">
        <v>163.88333333333333</v>
      </c>
      <c r="G149" s="124">
        <v>160.56666666666666</v>
      </c>
      <c r="H149" s="124">
        <v>177.76666666666671</v>
      </c>
      <c r="I149" s="124">
        <v>181.08333333333337</v>
      </c>
      <c r="J149" s="124">
        <v>186.36666666666673</v>
      </c>
      <c r="K149" s="123">
        <v>175.8</v>
      </c>
      <c r="L149" s="123">
        <v>167.2</v>
      </c>
      <c r="M149" s="123">
        <v>8.5938599999999994</v>
      </c>
    </row>
    <row r="150" spans="1:13">
      <c r="A150" s="65">
        <v>141</v>
      </c>
      <c r="B150" s="123" t="s">
        <v>801</v>
      </c>
      <c r="C150" s="126">
        <v>1004.3</v>
      </c>
      <c r="D150" s="124">
        <v>995</v>
      </c>
      <c r="E150" s="124">
        <v>983.2</v>
      </c>
      <c r="F150" s="124">
        <v>962.1</v>
      </c>
      <c r="G150" s="124">
        <v>950.30000000000007</v>
      </c>
      <c r="H150" s="124">
        <v>1016.1</v>
      </c>
      <c r="I150" s="124">
        <v>1027.9000000000001</v>
      </c>
      <c r="J150" s="124">
        <v>1049</v>
      </c>
      <c r="K150" s="123">
        <v>1006.8</v>
      </c>
      <c r="L150" s="123">
        <v>973.9</v>
      </c>
      <c r="M150" s="123">
        <v>14.17783</v>
      </c>
    </row>
    <row r="151" spans="1:13">
      <c r="A151" s="65">
        <v>142</v>
      </c>
      <c r="B151" s="123" t="s">
        <v>805</v>
      </c>
      <c r="C151" s="126">
        <v>268.85000000000002</v>
      </c>
      <c r="D151" s="124">
        <v>269.33333333333331</v>
      </c>
      <c r="E151" s="124">
        <v>266.51666666666665</v>
      </c>
      <c r="F151" s="124">
        <v>264.18333333333334</v>
      </c>
      <c r="G151" s="124">
        <v>261.36666666666667</v>
      </c>
      <c r="H151" s="124">
        <v>271.66666666666663</v>
      </c>
      <c r="I151" s="124">
        <v>274.48333333333335</v>
      </c>
      <c r="J151" s="124">
        <v>276.81666666666661</v>
      </c>
      <c r="K151" s="123">
        <v>272.14999999999998</v>
      </c>
      <c r="L151" s="123">
        <v>267</v>
      </c>
      <c r="M151" s="123">
        <v>0.32385000000000003</v>
      </c>
    </row>
    <row r="152" spans="1:13">
      <c r="A152" s="65">
        <v>143</v>
      </c>
      <c r="B152" s="123" t="s">
        <v>807</v>
      </c>
      <c r="C152" s="126">
        <v>314.45</v>
      </c>
      <c r="D152" s="124">
        <v>315.15000000000003</v>
      </c>
      <c r="E152" s="124">
        <v>309.30000000000007</v>
      </c>
      <c r="F152" s="124">
        <v>304.15000000000003</v>
      </c>
      <c r="G152" s="124">
        <v>298.30000000000007</v>
      </c>
      <c r="H152" s="124">
        <v>320.30000000000007</v>
      </c>
      <c r="I152" s="124">
        <v>326.15000000000009</v>
      </c>
      <c r="J152" s="124">
        <v>331.30000000000007</v>
      </c>
      <c r="K152" s="123">
        <v>321</v>
      </c>
      <c r="L152" s="123">
        <v>310</v>
      </c>
      <c r="M152" s="123">
        <v>1.2421599999999999</v>
      </c>
    </row>
    <row r="153" spans="1:13">
      <c r="A153" s="65">
        <v>144</v>
      </c>
      <c r="B153" s="123" t="s">
        <v>67</v>
      </c>
      <c r="C153" s="126">
        <v>248.3</v>
      </c>
      <c r="D153" s="124">
        <v>249.1</v>
      </c>
      <c r="E153" s="124">
        <v>246.2</v>
      </c>
      <c r="F153" s="124">
        <v>244.1</v>
      </c>
      <c r="G153" s="124">
        <v>241.2</v>
      </c>
      <c r="H153" s="124">
        <v>251.2</v>
      </c>
      <c r="I153" s="124">
        <v>254.10000000000002</v>
      </c>
      <c r="J153" s="124">
        <v>256.2</v>
      </c>
      <c r="K153" s="123">
        <v>252</v>
      </c>
      <c r="L153" s="123">
        <v>247</v>
      </c>
      <c r="M153" s="123">
        <v>14.431480000000001</v>
      </c>
    </row>
    <row r="154" spans="1:13">
      <c r="A154" s="65">
        <v>145</v>
      </c>
      <c r="B154" s="123" t="s">
        <v>68</v>
      </c>
      <c r="C154" s="126">
        <v>98.3</v>
      </c>
      <c r="D154" s="124">
        <v>98.7</v>
      </c>
      <c r="E154" s="124">
        <v>97.600000000000009</v>
      </c>
      <c r="F154" s="124">
        <v>96.9</v>
      </c>
      <c r="G154" s="124">
        <v>95.800000000000011</v>
      </c>
      <c r="H154" s="124">
        <v>99.4</v>
      </c>
      <c r="I154" s="124">
        <v>100.5</v>
      </c>
      <c r="J154" s="124">
        <v>101.2</v>
      </c>
      <c r="K154" s="123">
        <v>99.8</v>
      </c>
      <c r="L154" s="123">
        <v>98</v>
      </c>
      <c r="M154" s="123">
        <v>77.360820000000004</v>
      </c>
    </row>
    <row r="155" spans="1:13">
      <c r="A155" s="65">
        <v>146</v>
      </c>
      <c r="B155" s="123" t="s">
        <v>833</v>
      </c>
      <c r="C155" s="126">
        <v>699.85</v>
      </c>
      <c r="D155" s="124">
        <v>700.85</v>
      </c>
      <c r="E155" s="124">
        <v>696</v>
      </c>
      <c r="F155" s="124">
        <v>692.15</v>
      </c>
      <c r="G155" s="124">
        <v>687.3</v>
      </c>
      <c r="H155" s="124">
        <v>704.7</v>
      </c>
      <c r="I155" s="124">
        <v>709.55000000000018</v>
      </c>
      <c r="J155" s="124">
        <v>713.40000000000009</v>
      </c>
      <c r="K155" s="123">
        <v>705.7</v>
      </c>
      <c r="L155" s="123">
        <v>697</v>
      </c>
      <c r="M155" s="123">
        <v>0.11562</v>
      </c>
    </row>
    <row r="156" spans="1:13">
      <c r="A156" s="65">
        <v>147</v>
      </c>
      <c r="B156" s="123" t="s">
        <v>835</v>
      </c>
      <c r="C156" s="126">
        <v>655.5</v>
      </c>
      <c r="D156" s="124">
        <v>658.16666666666663</v>
      </c>
      <c r="E156" s="124">
        <v>652.33333333333326</v>
      </c>
      <c r="F156" s="124">
        <v>649.16666666666663</v>
      </c>
      <c r="G156" s="124">
        <v>643.33333333333326</v>
      </c>
      <c r="H156" s="124">
        <v>661.33333333333326</v>
      </c>
      <c r="I156" s="124">
        <v>667.16666666666652</v>
      </c>
      <c r="J156" s="124">
        <v>670.33333333333326</v>
      </c>
      <c r="K156" s="123">
        <v>664</v>
      </c>
      <c r="L156" s="123">
        <v>655</v>
      </c>
      <c r="M156" s="123">
        <v>0.10288</v>
      </c>
    </row>
    <row r="157" spans="1:13">
      <c r="A157" s="65">
        <v>148</v>
      </c>
      <c r="B157" s="123" t="s">
        <v>847</v>
      </c>
      <c r="C157" s="126">
        <v>63.85</v>
      </c>
      <c r="D157" s="124">
        <v>62.75</v>
      </c>
      <c r="E157" s="124">
        <v>61</v>
      </c>
      <c r="F157" s="124">
        <v>58.15</v>
      </c>
      <c r="G157" s="124">
        <v>56.4</v>
      </c>
      <c r="H157" s="124">
        <v>65.599999999999994</v>
      </c>
      <c r="I157" s="124">
        <v>67.349999999999994</v>
      </c>
      <c r="J157" s="124">
        <v>70.2</v>
      </c>
      <c r="K157" s="123">
        <v>64.5</v>
      </c>
      <c r="L157" s="123">
        <v>59.9</v>
      </c>
      <c r="M157" s="123">
        <v>109.49123</v>
      </c>
    </row>
    <row r="158" spans="1:13">
      <c r="A158" s="65">
        <v>149</v>
      </c>
      <c r="B158" s="123" t="s">
        <v>2249</v>
      </c>
      <c r="C158" s="126">
        <v>59.55</v>
      </c>
      <c r="D158" s="124">
        <v>59.283333333333331</v>
      </c>
      <c r="E158" s="124">
        <v>58.766666666666666</v>
      </c>
      <c r="F158" s="124">
        <v>57.983333333333334</v>
      </c>
      <c r="G158" s="124">
        <v>57.466666666666669</v>
      </c>
      <c r="H158" s="124">
        <v>60.066666666666663</v>
      </c>
      <c r="I158" s="124">
        <v>60.583333333333329</v>
      </c>
      <c r="J158" s="124">
        <v>61.36666666666666</v>
      </c>
      <c r="K158" s="123">
        <v>59.8</v>
      </c>
      <c r="L158" s="123">
        <v>58.5</v>
      </c>
      <c r="M158" s="123">
        <v>23.934419999999999</v>
      </c>
    </row>
    <row r="159" spans="1:13">
      <c r="A159" s="65">
        <v>150</v>
      </c>
      <c r="B159" s="123" t="s">
        <v>837</v>
      </c>
      <c r="C159" s="126">
        <v>432.9</v>
      </c>
      <c r="D159" s="124">
        <v>431.66666666666669</v>
      </c>
      <c r="E159" s="124">
        <v>428.33333333333337</v>
      </c>
      <c r="F159" s="124">
        <v>423.76666666666671</v>
      </c>
      <c r="G159" s="124">
        <v>420.43333333333339</v>
      </c>
      <c r="H159" s="124">
        <v>436.23333333333335</v>
      </c>
      <c r="I159" s="124">
        <v>439.56666666666672</v>
      </c>
      <c r="J159" s="124">
        <v>444.13333333333333</v>
      </c>
      <c r="K159" s="123">
        <v>435</v>
      </c>
      <c r="L159" s="123">
        <v>427.1</v>
      </c>
      <c r="M159" s="123">
        <v>0.25668999999999997</v>
      </c>
    </row>
    <row r="160" spans="1:13">
      <c r="A160" s="65">
        <v>151</v>
      </c>
      <c r="B160" s="123" t="s">
        <v>69</v>
      </c>
      <c r="C160" s="126">
        <v>325.10000000000002</v>
      </c>
      <c r="D160" s="124">
        <v>327.56666666666666</v>
      </c>
      <c r="E160" s="124">
        <v>321.63333333333333</v>
      </c>
      <c r="F160" s="124">
        <v>318.16666666666669</v>
      </c>
      <c r="G160" s="124">
        <v>312.23333333333335</v>
      </c>
      <c r="H160" s="124">
        <v>331.0333333333333</v>
      </c>
      <c r="I160" s="124">
        <v>336.96666666666658</v>
      </c>
      <c r="J160" s="124">
        <v>340.43333333333328</v>
      </c>
      <c r="K160" s="123">
        <v>333.5</v>
      </c>
      <c r="L160" s="123">
        <v>324.10000000000002</v>
      </c>
      <c r="M160" s="123">
        <v>26.289670000000001</v>
      </c>
    </row>
    <row r="161" spans="1:13">
      <c r="A161" s="65">
        <v>152</v>
      </c>
      <c r="B161" s="123" t="s">
        <v>2219</v>
      </c>
      <c r="C161" s="126">
        <v>850</v>
      </c>
      <c r="D161" s="124">
        <v>853.33333333333337</v>
      </c>
      <c r="E161" s="124">
        <v>844.66666666666674</v>
      </c>
      <c r="F161" s="124">
        <v>839.33333333333337</v>
      </c>
      <c r="G161" s="124">
        <v>830.66666666666674</v>
      </c>
      <c r="H161" s="124">
        <v>858.66666666666674</v>
      </c>
      <c r="I161" s="124">
        <v>867.33333333333348</v>
      </c>
      <c r="J161" s="124">
        <v>872.66666666666674</v>
      </c>
      <c r="K161" s="123">
        <v>862</v>
      </c>
      <c r="L161" s="123">
        <v>848</v>
      </c>
      <c r="M161" s="123">
        <v>4.9349999999999998E-2</v>
      </c>
    </row>
    <row r="162" spans="1:13">
      <c r="A162" s="65">
        <v>153</v>
      </c>
      <c r="B162" s="123" t="s">
        <v>2220</v>
      </c>
      <c r="C162" s="126">
        <v>378.1</v>
      </c>
      <c r="D162" s="124">
        <v>379.63333333333338</v>
      </c>
      <c r="E162" s="124">
        <v>374.26666666666677</v>
      </c>
      <c r="F162" s="124">
        <v>370.43333333333339</v>
      </c>
      <c r="G162" s="124">
        <v>365.06666666666678</v>
      </c>
      <c r="H162" s="124">
        <v>383.46666666666675</v>
      </c>
      <c r="I162" s="124">
        <v>388.83333333333343</v>
      </c>
      <c r="J162" s="124">
        <v>392.66666666666674</v>
      </c>
      <c r="K162" s="123">
        <v>385</v>
      </c>
      <c r="L162" s="123">
        <v>375.8</v>
      </c>
      <c r="M162" s="123">
        <v>0.29535</v>
      </c>
    </row>
    <row r="163" spans="1:13">
      <c r="A163" s="65">
        <v>154</v>
      </c>
      <c r="B163" s="123" t="s">
        <v>877</v>
      </c>
      <c r="C163" s="126">
        <v>276.39999999999998</v>
      </c>
      <c r="D163" s="124">
        <v>277.55</v>
      </c>
      <c r="E163" s="124">
        <v>273.85000000000002</v>
      </c>
      <c r="F163" s="124">
        <v>271.3</v>
      </c>
      <c r="G163" s="124">
        <v>267.60000000000002</v>
      </c>
      <c r="H163" s="124">
        <v>280.10000000000002</v>
      </c>
      <c r="I163" s="124">
        <v>283.79999999999995</v>
      </c>
      <c r="J163" s="124">
        <v>286.35000000000002</v>
      </c>
      <c r="K163" s="123">
        <v>281.25</v>
      </c>
      <c r="L163" s="123">
        <v>275</v>
      </c>
      <c r="M163" s="123">
        <v>1.7209300000000001</v>
      </c>
    </row>
    <row r="164" spans="1:13">
      <c r="A164" s="65">
        <v>155</v>
      </c>
      <c r="B164" s="123" t="s">
        <v>71</v>
      </c>
      <c r="C164" s="126">
        <v>20.5</v>
      </c>
      <c r="D164" s="124">
        <v>20.45</v>
      </c>
      <c r="E164" s="124">
        <v>20.2</v>
      </c>
      <c r="F164" s="124">
        <v>19.899999999999999</v>
      </c>
      <c r="G164" s="124">
        <v>19.649999999999999</v>
      </c>
      <c r="H164" s="124">
        <v>20.75</v>
      </c>
      <c r="I164" s="124">
        <v>21</v>
      </c>
      <c r="J164" s="124">
        <v>21.3</v>
      </c>
      <c r="K164" s="123">
        <v>20.7</v>
      </c>
      <c r="L164" s="123">
        <v>20.149999999999999</v>
      </c>
      <c r="M164" s="123">
        <v>201.75635</v>
      </c>
    </row>
    <row r="165" spans="1:13">
      <c r="A165" s="65">
        <v>156</v>
      </c>
      <c r="B165" s="123" t="s">
        <v>3002</v>
      </c>
      <c r="C165" s="126">
        <v>14.95</v>
      </c>
      <c r="D165" s="124">
        <v>14.766666666666666</v>
      </c>
      <c r="E165" s="124">
        <v>14.483333333333331</v>
      </c>
      <c r="F165" s="124">
        <v>14.016666666666666</v>
      </c>
      <c r="G165" s="124">
        <v>13.733333333333331</v>
      </c>
      <c r="H165" s="124">
        <v>15.233333333333331</v>
      </c>
      <c r="I165" s="124">
        <v>15.516666666666666</v>
      </c>
      <c r="J165" s="124">
        <v>15.983333333333331</v>
      </c>
      <c r="K165" s="123">
        <v>15.05</v>
      </c>
      <c r="L165" s="123">
        <v>14.3</v>
      </c>
      <c r="M165" s="123">
        <v>26.74953</v>
      </c>
    </row>
    <row r="166" spans="1:13">
      <c r="A166" s="65">
        <v>157</v>
      </c>
      <c r="B166" s="123" t="s">
        <v>388</v>
      </c>
      <c r="C166" s="126">
        <v>168.55</v>
      </c>
      <c r="D166" s="124">
        <v>166.93333333333334</v>
      </c>
      <c r="E166" s="124">
        <v>163.41666666666669</v>
      </c>
      <c r="F166" s="124">
        <v>158.28333333333336</v>
      </c>
      <c r="G166" s="124">
        <v>154.76666666666671</v>
      </c>
      <c r="H166" s="124">
        <v>172.06666666666666</v>
      </c>
      <c r="I166" s="124">
        <v>175.58333333333331</v>
      </c>
      <c r="J166" s="124">
        <v>180.71666666666664</v>
      </c>
      <c r="K166" s="123">
        <v>170.45</v>
      </c>
      <c r="L166" s="123">
        <v>161.80000000000001</v>
      </c>
      <c r="M166" s="123">
        <v>2.2307199999999998</v>
      </c>
    </row>
    <row r="167" spans="1:13">
      <c r="A167" s="65">
        <v>158</v>
      </c>
      <c r="B167" s="123" t="s">
        <v>866</v>
      </c>
      <c r="C167" s="126">
        <v>121.45</v>
      </c>
      <c r="D167" s="124">
        <v>118.36666666666667</v>
      </c>
      <c r="E167" s="124">
        <v>114.23333333333335</v>
      </c>
      <c r="F167" s="124">
        <v>107.01666666666668</v>
      </c>
      <c r="G167" s="124">
        <v>102.88333333333335</v>
      </c>
      <c r="H167" s="124">
        <v>125.58333333333334</v>
      </c>
      <c r="I167" s="124">
        <v>129.71666666666667</v>
      </c>
      <c r="J167" s="124">
        <v>136.93333333333334</v>
      </c>
      <c r="K167" s="123">
        <v>122.5</v>
      </c>
      <c r="L167" s="123">
        <v>111.15</v>
      </c>
      <c r="M167" s="123">
        <v>49.892670000000003</v>
      </c>
    </row>
    <row r="168" spans="1:13">
      <c r="A168" s="65">
        <v>159</v>
      </c>
      <c r="B168" s="123" t="s">
        <v>881</v>
      </c>
      <c r="C168" s="126">
        <v>6549.25</v>
      </c>
      <c r="D168" s="124">
        <v>6558.0999999999995</v>
      </c>
      <c r="E168" s="124">
        <v>6508.1999999999989</v>
      </c>
      <c r="F168" s="124">
        <v>6467.15</v>
      </c>
      <c r="G168" s="124">
        <v>6417.2499999999991</v>
      </c>
      <c r="H168" s="124">
        <v>6599.1499999999987</v>
      </c>
      <c r="I168" s="124">
        <v>6649.0499999999984</v>
      </c>
      <c r="J168" s="124">
        <v>6690.0999999999985</v>
      </c>
      <c r="K168" s="123">
        <v>6608</v>
      </c>
      <c r="L168" s="123">
        <v>6517.05</v>
      </c>
      <c r="M168" s="123">
        <v>3.3360000000000001E-2</v>
      </c>
    </row>
    <row r="169" spans="1:13">
      <c r="A169" s="65">
        <v>160</v>
      </c>
      <c r="B169" s="123" t="s">
        <v>182</v>
      </c>
      <c r="C169" s="126">
        <v>6100.85</v>
      </c>
      <c r="D169" s="124">
        <v>6080.3</v>
      </c>
      <c r="E169" s="124">
        <v>6015.6</v>
      </c>
      <c r="F169" s="124">
        <v>5930.35</v>
      </c>
      <c r="G169" s="124">
        <v>5865.6500000000005</v>
      </c>
      <c r="H169" s="124">
        <v>6165.55</v>
      </c>
      <c r="I169" s="124">
        <v>6230.2499999999991</v>
      </c>
      <c r="J169" s="124">
        <v>6315.5</v>
      </c>
      <c r="K169" s="123">
        <v>6145</v>
      </c>
      <c r="L169" s="123">
        <v>5995.05</v>
      </c>
      <c r="M169" s="123">
        <v>5.9990000000000002E-2</v>
      </c>
    </row>
    <row r="170" spans="1:13">
      <c r="A170" s="65">
        <v>161</v>
      </c>
      <c r="B170" s="123" t="s">
        <v>887</v>
      </c>
      <c r="C170" s="126">
        <v>2343.6999999999998</v>
      </c>
      <c r="D170" s="124">
        <v>2339.2666666666664</v>
      </c>
      <c r="E170" s="124">
        <v>2328.5333333333328</v>
      </c>
      <c r="F170" s="124">
        <v>2313.3666666666663</v>
      </c>
      <c r="G170" s="124">
        <v>2302.6333333333328</v>
      </c>
      <c r="H170" s="124">
        <v>2354.4333333333329</v>
      </c>
      <c r="I170" s="124">
        <v>2365.1666666666665</v>
      </c>
      <c r="J170" s="124">
        <v>2380.333333333333</v>
      </c>
      <c r="K170" s="123">
        <v>2350</v>
      </c>
      <c r="L170" s="123">
        <v>2324.1</v>
      </c>
      <c r="M170" s="123">
        <v>5.697E-2</v>
      </c>
    </row>
    <row r="171" spans="1:13">
      <c r="A171" s="65">
        <v>162</v>
      </c>
      <c r="B171" s="123" t="s">
        <v>70</v>
      </c>
      <c r="C171" s="126">
        <v>571.70000000000005</v>
      </c>
      <c r="D171" s="124">
        <v>572.4</v>
      </c>
      <c r="E171" s="124">
        <v>566.79999999999995</v>
      </c>
      <c r="F171" s="124">
        <v>561.9</v>
      </c>
      <c r="G171" s="124">
        <v>556.29999999999995</v>
      </c>
      <c r="H171" s="124">
        <v>577.29999999999995</v>
      </c>
      <c r="I171" s="124">
        <v>582.90000000000009</v>
      </c>
      <c r="J171" s="124">
        <v>587.79999999999995</v>
      </c>
      <c r="K171" s="123">
        <v>578</v>
      </c>
      <c r="L171" s="123">
        <v>567.5</v>
      </c>
      <c r="M171" s="123">
        <v>3.50867</v>
      </c>
    </row>
    <row r="172" spans="1:13">
      <c r="A172" s="65">
        <v>163</v>
      </c>
      <c r="B172" s="123" t="s">
        <v>901</v>
      </c>
      <c r="C172" s="126">
        <v>880.95</v>
      </c>
      <c r="D172" s="124">
        <v>879.81666666666661</v>
      </c>
      <c r="E172" s="124">
        <v>873.13333333333321</v>
      </c>
      <c r="F172" s="124">
        <v>865.31666666666661</v>
      </c>
      <c r="G172" s="124">
        <v>858.63333333333321</v>
      </c>
      <c r="H172" s="124">
        <v>887.63333333333321</v>
      </c>
      <c r="I172" s="124">
        <v>894.31666666666661</v>
      </c>
      <c r="J172" s="124">
        <v>902.13333333333321</v>
      </c>
      <c r="K172" s="123">
        <v>886.5</v>
      </c>
      <c r="L172" s="123">
        <v>872</v>
      </c>
      <c r="M172" s="123">
        <v>0.58621999999999996</v>
      </c>
    </row>
    <row r="173" spans="1:13">
      <c r="A173" s="65">
        <v>164</v>
      </c>
      <c r="B173" s="123" t="s">
        <v>350</v>
      </c>
      <c r="C173" s="126">
        <v>1117.05</v>
      </c>
      <c r="D173" s="124">
        <v>1118.6833333333334</v>
      </c>
      <c r="E173" s="124">
        <v>1111.4166666666667</v>
      </c>
      <c r="F173" s="124">
        <v>1105.7833333333333</v>
      </c>
      <c r="G173" s="124">
        <v>1098.5166666666667</v>
      </c>
      <c r="H173" s="124">
        <v>1124.3166666666668</v>
      </c>
      <c r="I173" s="124">
        <v>1131.5833333333333</v>
      </c>
      <c r="J173" s="124">
        <v>1137.2166666666669</v>
      </c>
      <c r="K173" s="123">
        <v>1125.95</v>
      </c>
      <c r="L173" s="123">
        <v>1113.05</v>
      </c>
      <c r="M173" s="123">
        <v>1.72292</v>
      </c>
    </row>
    <row r="174" spans="1:13">
      <c r="A174" s="65">
        <v>165</v>
      </c>
      <c r="B174" s="123" t="s">
        <v>72</v>
      </c>
      <c r="C174" s="126">
        <v>599.6</v>
      </c>
      <c r="D174" s="124">
        <v>601</v>
      </c>
      <c r="E174" s="124">
        <v>594.65</v>
      </c>
      <c r="F174" s="124">
        <v>589.69999999999993</v>
      </c>
      <c r="G174" s="124">
        <v>583.34999999999991</v>
      </c>
      <c r="H174" s="124">
        <v>605.95000000000005</v>
      </c>
      <c r="I174" s="124">
        <v>612.29999999999995</v>
      </c>
      <c r="J174" s="124">
        <v>617.25000000000011</v>
      </c>
      <c r="K174" s="123">
        <v>607.35</v>
      </c>
      <c r="L174" s="123">
        <v>596.04999999999995</v>
      </c>
      <c r="M174" s="123">
        <v>2.22437</v>
      </c>
    </row>
    <row r="175" spans="1:13">
      <c r="A175" s="65">
        <v>166</v>
      </c>
      <c r="B175" s="123" t="s">
        <v>905</v>
      </c>
      <c r="C175" s="126">
        <v>805.25</v>
      </c>
      <c r="D175" s="124">
        <v>807.41666666666663</v>
      </c>
      <c r="E175" s="124">
        <v>797.83333333333326</v>
      </c>
      <c r="F175" s="124">
        <v>790.41666666666663</v>
      </c>
      <c r="G175" s="124">
        <v>780.83333333333326</v>
      </c>
      <c r="H175" s="124">
        <v>814.83333333333326</v>
      </c>
      <c r="I175" s="124">
        <v>824.41666666666652</v>
      </c>
      <c r="J175" s="124">
        <v>831.83333333333326</v>
      </c>
      <c r="K175" s="123">
        <v>817</v>
      </c>
      <c r="L175" s="123">
        <v>800</v>
      </c>
      <c r="M175" s="123">
        <v>0.89554</v>
      </c>
    </row>
    <row r="176" spans="1:13">
      <c r="A176" s="65">
        <v>167</v>
      </c>
      <c r="B176" s="123" t="s">
        <v>355</v>
      </c>
      <c r="C176" s="126">
        <v>108.65</v>
      </c>
      <c r="D176" s="124">
        <v>108.7</v>
      </c>
      <c r="E176" s="124">
        <v>107.60000000000001</v>
      </c>
      <c r="F176" s="124">
        <v>106.55000000000001</v>
      </c>
      <c r="G176" s="124">
        <v>105.45000000000002</v>
      </c>
      <c r="H176" s="124">
        <v>109.75</v>
      </c>
      <c r="I176" s="124">
        <v>110.85</v>
      </c>
      <c r="J176" s="124">
        <v>111.89999999999999</v>
      </c>
      <c r="K176" s="123">
        <v>109.8</v>
      </c>
      <c r="L176" s="123">
        <v>107.65</v>
      </c>
      <c r="M176" s="123">
        <v>7.4331300000000002</v>
      </c>
    </row>
    <row r="177" spans="1:13">
      <c r="A177" s="65">
        <v>168</v>
      </c>
      <c r="B177" s="123" t="s">
        <v>198</v>
      </c>
      <c r="C177" s="126">
        <v>367.25</v>
      </c>
      <c r="D177" s="124">
        <v>368.01666666666665</v>
      </c>
      <c r="E177" s="124">
        <v>362.13333333333333</v>
      </c>
      <c r="F177" s="124">
        <v>357.01666666666665</v>
      </c>
      <c r="G177" s="124">
        <v>351.13333333333333</v>
      </c>
      <c r="H177" s="124">
        <v>373.13333333333333</v>
      </c>
      <c r="I177" s="124">
        <v>379.01666666666665</v>
      </c>
      <c r="J177" s="124">
        <v>384.13333333333333</v>
      </c>
      <c r="K177" s="123">
        <v>373.9</v>
      </c>
      <c r="L177" s="123">
        <v>362.9</v>
      </c>
      <c r="M177" s="123">
        <v>0.36728</v>
      </c>
    </row>
    <row r="178" spans="1:13">
      <c r="A178" s="65">
        <v>169</v>
      </c>
      <c r="B178" s="123" t="s">
        <v>914</v>
      </c>
      <c r="C178" s="126">
        <v>124.8</v>
      </c>
      <c r="D178" s="124">
        <v>124.96666666666665</v>
      </c>
      <c r="E178" s="124">
        <v>124.0333333333333</v>
      </c>
      <c r="F178" s="124">
        <v>123.26666666666665</v>
      </c>
      <c r="G178" s="124">
        <v>122.3333333333333</v>
      </c>
      <c r="H178" s="124">
        <v>125.73333333333331</v>
      </c>
      <c r="I178" s="124">
        <v>126.66666666666667</v>
      </c>
      <c r="J178" s="124">
        <v>127.43333333333331</v>
      </c>
      <c r="K178" s="123">
        <v>125.9</v>
      </c>
      <c r="L178" s="123">
        <v>124.2</v>
      </c>
      <c r="M178" s="123">
        <v>2.7307600000000001</v>
      </c>
    </row>
    <row r="179" spans="1:13">
      <c r="A179" s="65">
        <v>170</v>
      </c>
      <c r="B179" s="123" t="s">
        <v>918</v>
      </c>
      <c r="C179" s="126">
        <v>308.85000000000002</v>
      </c>
      <c r="D179" s="124">
        <v>310.11666666666667</v>
      </c>
      <c r="E179" s="124">
        <v>305.23333333333335</v>
      </c>
      <c r="F179" s="124">
        <v>301.61666666666667</v>
      </c>
      <c r="G179" s="124">
        <v>296.73333333333335</v>
      </c>
      <c r="H179" s="124">
        <v>313.73333333333335</v>
      </c>
      <c r="I179" s="124">
        <v>318.61666666666667</v>
      </c>
      <c r="J179" s="124">
        <v>322.23333333333335</v>
      </c>
      <c r="K179" s="123">
        <v>315</v>
      </c>
      <c r="L179" s="123">
        <v>306.5</v>
      </c>
      <c r="M179" s="123">
        <v>0.35942000000000002</v>
      </c>
    </row>
    <row r="180" spans="1:13">
      <c r="A180" s="65">
        <v>171</v>
      </c>
      <c r="B180" s="123" t="s">
        <v>924</v>
      </c>
      <c r="C180" s="126">
        <v>677</v>
      </c>
      <c r="D180" s="124">
        <v>676.35</v>
      </c>
      <c r="E180" s="124">
        <v>670.7</v>
      </c>
      <c r="F180" s="124">
        <v>664.4</v>
      </c>
      <c r="G180" s="124">
        <v>658.75</v>
      </c>
      <c r="H180" s="124">
        <v>682.65000000000009</v>
      </c>
      <c r="I180" s="124">
        <v>688.3</v>
      </c>
      <c r="J180" s="124">
        <v>694.60000000000014</v>
      </c>
      <c r="K180" s="123">
        <v>682</v>
      </c>
      <c r="L180" s="123">
        <v>670.05</v>
      </c>
      <c r="M180" s="123">
        <v>1.2493000000000001</v>
      </c>
    </row>
    <row r="181" spans="1:13">
      <c r="A181" s="65">
        <v>172</v>
      </c>
      <c r="B181" s="123" t="s">
        <v>933</v>
      </c>
      <c r="C181" s="126">
        <v>747.3</v>
      </c>
      <c r="D181" s="124">
        <v>744.51666666666677</v>
      </c>
      <c r="E181" s="124">
        <v>738.78333333333353</v>
      </c>
      <c r="F181" s="124">
        <v>730.26666666666677</v>
      </c>
      <c r="G181" s="124">
        <v>724.53333333333353</v>
      </c>
      <c r="H181" s="124">
        <v>753.03333333333353</v>
      </c>
      <c r="I181" s="124">
        <v>758.76666666666688</v>
      </c>
      <c r="J181" s="124">
        <v>767.28333333333353</v>
      </c>
      <c r="K181" s="123">
        <v>750.25</v>
      </c>
      <c r="L181" s="123">
        <v>736</v>
      </c>
      <c r="M181" s="123">
        <v>0.38252000000000003</v>
      </c>
    </row>
    <row r="182" spans="1:13">
      <c r="A182" s="65">
        <v>173</v>
      </c>
      <c r="B182" s="123" t="s">
        <v>935</v>
      </c>
      <c r="C182" s="126">
        <v>852.65</v>
      </c>
      <c r="D182" s="124">
        <v>857.30000000000007</v>
      </c>
      <c r="E182" s="124">
        <v>845.60000000000014</v>
      </c>
      <c r="F182" s="124">
        <v>838.55000000000007</v>
      </c>
      <c r="G182" s="124">
        <v>826.85000000000014</v>
      </c>
      <c r="H182" s="124">
        <v>864.35000000000014</v>
      </c>
      <c r="I182" s="124">
        <v>876.05000000000018</v>
      </c>
      <c r="J182" s="124">
        <v>883.10000000000014</v>
      </c>
      <c r="K182" s="123">
        <v>869</v>
      </c>
      <c r="L182" s="123">
        <v>850.25</v>
      </c>
      <c r="M182" s="123">
        <v>0.17798</v>
      </c>
    </row>
    <row r="183" spans="1:13">
      <c r="A183" s="65">
        <v>174</v>
      </c>
      <c r="B183" s="123" t="s">
        <v>937</v>
      </c>
      <c r="C183" s="126">
        <v>884.1</v>
      </c>
      <c r="D183" s="124">
        <v>888.69999999999993</v>
      </c>
      <c r="E183" s="124">
        <v>877.39999999999986</v>
      </c>
      <c r="F183" s="124">
        <v>870.69999999999993</v>
      </c>
      <c r="G183" s="124">
        <v>859.39999999999986</v>
      </c>
      <c r="H183" s="124">
        <v>895.39999999999986</v>
      </c>
      <c r="I183" s="124">
        <v>906.69999999999982</v>
      </c>
      <c r="J183" s="124">
        <v>913.39999999999986</v>
      </c>
      <c r="K183" s="123">
        <v>900</v>
      </c>
      <c r="L183" s="123">
        <v>882</v>
      </c>
      <c r="M183" s="123">
        <v>0.15425</v>
      </c>
    </row>
    <row r="184" spans="1:13">
      <c r="A184" s="65">
        <v>175</v>
      </c>
      <c r="B184" s="123" t="s">
        <v>894</v>
      </c>
      <c r="C184" s="126">
        <v>135.6</v>
      </c>
      <c r="D184" s="124">
        <v>136.15</v>
      </c>
      <c r="E184" s="124">
        <v>134.55000000000001</v>
      </c>
      <c r="F184" s="124">
        <v>133.5</v>
      </c>
      <c r="G184" s="124">
        <v>131.9</v>
      </c>
      <c r="H184" s="124">
        <v>137.20000000000002</v>
      </c>
      <c r="I184" s="124">
        <v>138.79999999999998</v>
      </c>
      <c r="J184" s="124">
        <v>139.85000000000002</v>
      </c>
      <c r="K184" s="123">
        <v>137.75</v>
      </c>
      <c r="L184" s="123">
        <v>135.1</v>
      </c>
      <c r="M184" s="123">
        <v>0.46116000000000001</v>
      </c>
    </row>
    <row r="185" spans="1:13">
      <c r="A185" s="65">
        <v>176</v>
      </c>
      <c r="B185" s="123" t="s">
        <v>897</v>
      </c>
      <c r="C185" s="126">
        <v>476.45</v>
      </c>
      <c r="D185" s="124">
        <v>469.3</v>
      </c>
      <c r="E185" s="124">
        <v>459.1</v>
      </c>
      <c r="F185" s="124">
        <v>441.75</v>
      </c>
      <c r="G185" s="124">
        <v>431.55</v>
      </c>
      <c r="H185" s="124">
        <v>486.65000000000003</v>
      </c>
      <c r="I185" s="124">
        <v>496.84999999999997</v>
      </c>
      <c r="J185" s="124">
        <v>514.20000000000005</v>
      </c>
      <c r="K185" s="123">
        <v>479.5</v>
      </c>
      <c r="L185" s="123">
        <v>451.95</v>
      </c>
      <c r="M185" s="123">
        <v>19.985140000000001</v>
      </c>
    </row>
    <row r="186" spans="1:13">
      <c r="A186" s="65">
        <v>177</v>
      </c>
      <c r="B186" s="123" t="s">
        <v>318</v>
      </c>
      <c r="C186" s="126">
        <v>148.30000000000001</v>
      </c>
      <c r="D186" s="124">
        <v>149.46666666666667</v>
      </c>
      <c r="E186" s="124">
        <v>145.93333333333334</v>
      </c>
      <c r="F186" s="124">
        <v>143.56666666666666</v>
      </c>
      <c r="G186" s="124">
        <v>140.03333333333333</v>
      </c>
      <c r="H186" s="124">
        <v>151.83333333333334</v>
      </c>
      <c r="I186" s="124">
        <v>155.3666666666667</v>
      </c>
      <c r="J186" s="124">
        <v>157.73333333333335</v>
      </c>
      <c r="K186" s="123">
        <v>153</v>
      </c>
      <c r="L186" s="123">
        <v>147.1</v>
      </c>
      <c r="M186" s="123">
        <v>3.0087600000000001</v>
      </c>
    </row>
    <row r="187" spans="1:13">
      <c r="A187" s="65">
        <v>178</v>
      </c>
      <c r="B187" s="123" t="s">
        <v>316</v>
      </c>
      <c r="C187" s="126">
        <v>133.44999999999999</v>
      </c>
      <c r="D187" s="124">
        <v>132.45000000000002</v>
      </c>
      <c r="E187" s="124">
        <v>130.50000000000003</v>
      </c>
      <c r="F187" s="124">
        <v>127.55000000000001</v>
      </c>
      <c r="G187" s="124">
        <v>125.60000000000002</v>
      </c>
      <c r="H187" s="124">
        <v>135.40000000000003</v>
      </c>
      <c r="I187" s="124">
        <v>137.35000000000002</v>
      </c>
      <c r="J187" s="124">
        <v>140.30000000000004</v>
      </c>
      <c r="K187" s="123">
        <v>134.4</v>
      </c>
      <c r="L187" s="123">
        <v>129.5</v>
      </c>
      <c r="M187" s="123">
        <v>16.127410000000001</v>
      </c>
    </row>
    <row r="188" spans="1:13">
      <c r="A188" s="65">
        <v>179</v>
      </c>
      <c r="B188" s="123" t="s">
        <v>199</v>
      </c>
      <c r="C188" s="126">
        <v>178.45</v>
      </c>
      <c r="D188" s="124">
        <v>179.88333333333333</v>
      </c>
      <c r="E188" s="124">
        <v>175.76666666666665</v>
      </c>
      <c r="F188" s="124">
        <v>173.08333333333331</v>
      </c>
      <c r="G188" s="124">
        <v>168.96666666666664</v>
      </c>
      <c r="H188" s="124">
        <v>182.56666666666666</v>
      </c>
      <c r="I188" s="124">
        <v>186.68333333333334</v>
      </c>
      <c r="J188" s="124">
        <v>189.36666666666667</v>
      </c>
      <c r="K188" s="123">
        <v>184</v>
      </c>
      <c r="L188" s="123">
        <v>177.2</v>
      </c>
      <c r="M188" s="123">
        <v>8.61829</v>
      </c>
    </row>
    <row r="189" spans="1:13">
      <c r="A189" s="65">
        <v>180</v>
      </c>
      <c r="B189" s="123" t="s">
        <v>939</v>
      </c>
      <c r="C189" s="126">
        <v>933.9</v>
      </c>
      <c r="D189" s="124">
        <v>936.9666666666667</v>
      </c>
      <c r="E189" s="124">
        <v>924.93333333333339</v>
      </c>
      <c r="F189" s="124">
        <v>915.9666666666667</v>
      </c>
      <c r="G189" s="124">
        <v>903.93333333333339</v>
      </c>
      <c r="H189" s="124">
        <v>945.93333333333339</v>
      </c>
      <c r="I189" s="124">
        <v>957.9666666666667</v>
      </c>
      <c r="J189" s="124">
        <v>966.93333333333339</v>
      </c>
      <c r="K189" s="123">
        <v>949</v>
      </c>
      <c r="L189" s="123">
        <v>928</v>
      </c>
      <c r="M189" s="123">
        <v>0.12953000000000001</v>
      </c>
    </row>
    <row r="190" spans="1:13">
      <c r="A190" s="65">
        <v>181</v>
      </c>
      <c r="B190" s="123" t="s">
        <v>958</v>
      </c>
      <c r="C190" s="126">
        <v>52.3</v>
      </c>
      <c r="D190" s="124">
        <v>52.43333333333333</v>
      </c>
      <c r="E190" s="124">
        <v>51.966666666666661</v>
      </c>
      <c r="F190" s="124">
        <v>51.633333333333333</v>
      </c>
      <c r="G190" s="124">
        <v>51.166666666666664</v>
      </c>
      <c r="H190" s="124">
        <v>52.766666666666659</v>
      </c>
      <c r="I190" s="124">
        <v>53.233333333333327</v>
      </c>
      <c r="J190" s="124">
        <v>53.566666666666656</v>
      </c>
      <c r="K190" s="123">
        <v>52.9</v>
      </c>
      <c r="L190" s="123">
        <v>52.1</v>
      </c>
      <c r="M190" s="123">
        <v>9.8309800000000003</v>
      </c>
    </row>
    <row r="191" spans="1:13">
      <c r="A191" s="65">
        <v>182</v>
      </c>
      <c r="B191" s="123" t="s">
        <v>75</v>
      </c>
      <c r="C191" s="126">
        <v>1052.75</v>
      </c>
      <c r="D191" s="124">
        <v>1058.9333333333334</v>
      </c>
      <c r="E191" s="124">
        <v>1038.8666666666668</v>
      </c>
      <c r="F191" s="124">
        <v>1024.9833333333333</v>
      </c>
      <c r="G191" s="124">
        <v>1004.9166666666667</v>
      </c>
      <c r="H191" s="124">
        <v>1072.8166666666668</v>
      </c>
      <c r="I191" s="124">
        <v>1092.8833333333334</v>
      </c>
      <c r="J191" s="124">
        <v>1106.7666666666669</v>
      </c>
      <c r="K191" s="123">
        <v>1079</v>
      </c>
      <c r="L191" s="123">
        <v>1045.05</v>
      </c>
      <c r="M191" s="123">
        <v>15.738329999999999</v>
      </c>
    </row>
    <row r="192" spans="1:13">
      <c r="A192" s="65">
        <v>183</v>
      </c>
      <c r="B192" s="123" t="s">
        <v>77</v>
      </c>
      <c r="C192" s="126">
        <v>1944.3</v>
      </c>
      <c r="D192" s="124">
        <v>1942.6333333333332</v>
      </c>
      <c r="E192" s="124">
        <v>1930.4666666666665</v>
      </c>
      <c r="F192" s="124">
        <v>1916.6333333333332</v>
      </c>
      <c r="G192" s="124">
        <v>1904.4666666666665</v>
      </c>
      <c r="H192" s="124">
        <v>1956.4666666666665</v>
      </c>
      <c r="I192" s="124">
        <v>1968.6333333333334</v>
      </c>
      <c r="J192" s="124">
        <v>1982.4666666666665</v>
      </c>
      <c r="K192" s="123">
        <v>1954.8</v>
      </c>
      <c r="L192" s="123">
        <v>1928.8</v>
      </c>
      <c r="M192" s="123">
        <v>11.52388</v>
      </c>
    </row>
    <row r="193" spans="1:13">
      <c r="A193" s="65">
        <v>184</v>
      </c>
      <c r="B193" s="123" t="s">
        <v>303</v>
      </c>
      <c r="C193" s="126">
        <v>377.5</v>
      </c>
      <c r="D193" s="124">
        <v>380.76666666666671</v>
      </c>
      <c r="E193" s="124">
        <v>372.83333333333343</v>
      </c>
      <c r="F193" s="124">
        <v>368.16666666666674</v>
      </c>
      <c r="G193" s="124">
        <v>360.23333333333346</v>
      </c>
      <c r="H193" s="124">
        <v>385.43333333333339</v>
      </c>
      <c r="I193" s="124">
        <v>393.36666666666667</v>
      </c>
      <c r="J193" s="124">
        <v>398.03333333333336</v>
      </c>
      <c r="K193" s="123">
        <v>388.7</v>
      </c>
      <c r="L193" s="123">
        <v>376.1</v>
      </c>
      <c r="M193" s="123">
        <v>0.69645000000000001</v>
      </c>
    </row>
    <row r="194" spans="1:13">
      <c r="A194" s="65">
        <v>185</v>
      </c>
      <c r="B194" s="123" t="s">
        <v>1011</v>
      </c>
      <c r="C194" s="126">
        <v>90.4</v>
      </c>
      <c r="D194" s="124">
        <v>90.316666666666663</v>
      </c>
      <c r="E194" s="124">
        <v>89.633333333333326</v>
      </c>
      <c r="F194" s="124">
        <v>88.86666666666666</v>
      </c>
      <c r="G194" s="124">
        <v>88.183333333333323</v>
      </c>
      <c r="H194" s="124">
        <v>91.083333333333329</v>
      </c>
      <c r="I194" s="124">
        <v>91.766666666666666</v>
      </c>
      <c r="J194" s="124">
        <v>92.533333333333331</v>
      </c>
      <c r="K194" s="123">
        <v>91</v>
      </c>
      <c r="L194" s="123">
        <v>89.55</v>
      </c>
      <c r="M194" s="123">
        <v>2.0089899999999998</v>
      </c>
    </row>
    <row r="195" spans="1:13">
      <c r="A195" s="65">
        <v>186</v>
      </c>
      <c r="B195" s="123" t="s">
        <v>946</v>
      </c>
      <c r="C195" s="126">
        <v>34.9</v>
      </c>
      <c r="D195" s="124">
        <v>34.733333333333327</v>
      </c>
      <c r="E195" s="124">
        <v>33.766666666666652</v>
      </c>
      <c r="F195" s="124">
        <v>32.633333333333326</v>
      </c>
      <c r="G195" s="124">
        <v>31.66666666666665</v>
      </c>
      <c r="H195" s="124">
        <v>35.866666666666653</v>
      </c>
      <c r="I195" s="124">
        <v>36.833333333333336</v>
      </c>
      <c r="J195" s="124">
        <v>37.966666666666654</v>
      </c>
      <c r="K195" s="123">
        <v>35.700000000000003</v>
      </c>
      <c r="L195" s="123">
        <v>33.6</v>
      </c>
      <c r="M195" s="123">
        <v>20.790189999999999</v>
      </c>
    </row>
    <row r="196" spans="1:13">
      <c r="A196" s="65">
        <v>187</v>
      </c>
      <c r="B196" s="123" t="s">
        <v>948</v>
      </c>
      <c r="C196" s="126">
        <v>787.7</v>
      </c>
      <c r="D196" s="124">
        <v>791.6</v>
      </c>
      <c r="E196" s="124">
        <v>777.2</v>
      </c>
      <c r="F196" s="124">
        <v>766.7</v>
      </c>
      <c r="G196" s="124">
        <v>752.30000000000007</v>
      </c>
      <c r="H196" s="124">
        <v>802.1</v>
      </c>
      <c r="I196" s="124">
        <v>816.49999999999989</v>
      </c>
      <c r="J196" s="124">
        <v>827</v>
      </c>
      <c r="K196" s="123">
        <v>806</v>
      </c>
      <c r="L196" s="123">
        <v>781.1</v>
      </c>
      <c r="M196" s="123">
        <v>5.9080000000000001E-2</v>
      </c>
    </row>
    <row r="197" spans="1:13">
      <c r="A197" s="65">
        <v>188</v>
      </c>
      <c r="B197" s="123" t="s">
        <v>74</v>
      </c>
      <c r="C197" s="126">
        <v>547.25</v>
      </c>
      <c r="D197" s="124">
        <v>550.11666666666667</v>
      </c>
      <c r="E197" s="124">
        <v>543.23333333333335</v>
      </c>
      <c r="F197" s="124">
        <v>539.2166666666667</v>
      </c>
      <c r="G197" s="124">
        <v>532.33333333333337</v>
      </c>
      <c r="H197" s="124">
        <v>554.13333333333333</v>
      </c>
      <c r="I197" s="124">
        <v>561.01666666666677</v>
      </c>
      <c r="J197" s="124">
        <v>565.0333333333333</v>
      </c>
      <c r="K197" s="123">
        <v>557</v>
      </c>
      <c r="L197" s="123">
        <v>546.1</v>
      </c>
      <c r="M197" s="123">
        <v>12.52948</v>
      </c>
    </row>
    <row r="198" spans="1:13">
      <c r="A198" s="65">
        <v>189</v>
      </c>
      <c r="B198" s="123" t="s">
        <v>968</v>
      </c>
      <c r="C198" s="126">
        <v>155.1</v>
      </c>
      <c r="D198" s="124">
        <v>155.08333333333334</v>
      </c>
      <c r="E198" s="124">
        <v>153.36666666666667</v>
      </c>
      <c r="F198" s="124">
        <v>151.63333333333333</v>
      </c>
      <c r="G198" s="124">
        <v>149.91666666666666</v>
      </c>
      <c r="H198" s="124">
        <v>156.81666666666669</v>
      </c>
      <c r="I198" s="124">
        <v>158.53333333333333</v>
      </c>
      <c r="J198" s="124">
        <v>160.26666666666671</v>
      </c>
      <c r="K198" s="123">
        <v>156.80000000000001</v>
      </c>
      <c r="L198" s="123">
        <v>153.35</v>
      </c>
      <c r="M198" s="123">
        <v>1.01322</v>
      </c>
    </row>
    <row r="199" spans="1:13">
      <c r="A199" s="65">
        <v>190</v>
      </c>
      <c r="B199" s="123" t="s">
        <v>972</v>
      </c>
      <c r="C199" s="126">
        <v>711.95</v>
      </c>
      <c r="D199" s="124">
        <v>712.36666666666667</v>
      </c>
      <c r="E199" s="124">
        <v>706.73333333333335</v>
      </c>
      <c r="F199" s="124">
        <v>701.51666666666665</v>
      </c>
      <c r="G199" s="124">
        <v>695.88333333333333</v>
      </c>
      <c r="H199" s="124">
        <v>717.58333333333337</v>
      </c>
      <c r="I199" s="124">
        <v>723.21666666666681</v>
      </c>
      <c r="J199" s="124">
        <v>728.43333333333339</v>
      </c>
      <c r="K199" s="123">
        <v>718</v>
      </c>
      <c r="L199" s="123">
        <v>707.15</v>
      </c>
      <c r="M199" s="123">
        <v>9.2170000000000002E-2</v>
      </c>
    </row>
    <row r="200" spans="1:13">
      <c r="A200" s="65">
        <v>191</v>
      </c>
      <c r="B200" s="123" t="s">
        <v>79</v>
      </c>
      <c r="C200" s="126">
        <v>3732.25</v>
      </c>
      <c r="D200" s="124">
        <v>3733.1</v>
      </c>
      <c r="E200" s="124">
        <v>3716.2</v>
      </c>
      <c r="F200" s="124">
        <v>3700.15</v>
      </c>
      <c r="G200" s="124">
        <v>3683.25</v>
      </c>
      <c r="H200" s="124">
        <v>3749.1499999999996</v>
      </c>
      <c r="I200" s="124">
        <v>3766.05</v>
      </c>
      <c r="J200" s="124">
        <v>3782.0999999999995</v>
      </c>
      <c r="K200" s="123">
        <v>3750</v>
      </c>
      <c r="L200" s="123">
        <v>3717.05</v>
      </c>
      <c r="M200" s="123">
        <v>2.1629100000000001</v>
      </c>
    </row>
    <row r="201" spans="1:13">
      <c r="A201" s="65">
        <v>192</v>
      </c>
      <c r="B201" s="123" t="s">
        <v>80</v>
      </c>
      <c r="C201" s="126">
        <v>448.9</v>
      </c>
      <c r="D201" s="124">
        <v>444.75</v>
      </c>
      <c r="E201" s="124">
        <v>438.6</v>
      </c>
      <c r="F201" s="124">
        <v>428.3</v>
      </c>
      <c r="G201" s="124">
        <v>422.15000000000003</v>
      </c>
      <c r="H201" s="124">
        <v>455.05</v>
      </c>
      <c r="I201" s="124">
        <v>461.2</v>
      </c>
      <c r="J201" s="124">
        <v>471.5</v>
      </c>
      <c r="K201" s="123">
        <v>450.9</v>
      </c>
      <c r="L201" s="123">
        <v>434.45</v>
      </c>
      <c r="M201" s="123">
        <v>19.39622</v>
      </c>
    </row>
    <row r="202" spans="1:13">
      <c r="A202" s="65">
        <v>193</v>
      </c>
      <c r="B202" s="123" t="s">
        <v>977</v>
      </c>
      <c r="C202" s="126">
        <v>27.9</v>
      </c>
      <c r="D202" s="124">
        <v>27.616666666666664</v>
      </c>
      <c r="E202" s="124">
        <v>27.083333333333329</v>
      </c>
      <c r="F202" s="124">
        <v>26.266666666666666</v>
      </c>
      <c r="G202" s="124">
        <v>25.733333333333331</v>
      </c>
      <c r="H202" s="124">
        <v>28.433333333333326</v>
      </c>
      <c r="I202" s="124">
        <v>28.966666666666665</v>
      </c>
      <c r="J202" s="124">
        <v>29.783333333333324</v>
      </c>
      <c r="K202" s="123">
        <v>28.15</v>
      </c>
      <c r="L202" s="123">
        <v>26.8</v>
      </c>
      <c r="M202" s="123">
        <v>64.934259999999995</v>
      </c>
    </row>
    <row r="203" spans="1:13">
      <c r="A203" s="65">
        <v>194</v>
      </c>
      <c r="B203" s="123" t="s">
        <v>985</v>
      </c>
      <c r="C203" s="126">
        <v>389.4</v>
      </c>
      <c r="D203" s="124">
        <v>387.7166666666667</v>
      </c>
      <c r="E203" s="124">
        <v>383.08333333333337</v>
      </c>
      <c r="F203" s="124">
        <v>376.76666666666665</v>
      </c>
      <c r="G203" s="124">
        <v>372.13333333333333</v>
      </c>
      <c r="H203" s="124">
        <v>394.03333333333342</v>
      </c>
      <c r="I203" s="124">
        <v>398.66666666666674</v>
      </c>
      <c r="J203" s="124">
        <v>404.98333333333346</v>
      </c>
      <c r="K203" s="123">
        <v>392.35</v>
      </c>
      <c r="L203" s="123">
        <v>381.4</v>
      </c>
      <c r="M203" s="123">
        <v>0.33833000000000002</v>
      </c>
    </row>
    <row r="204" spans="1:13">
      <c r="A204" s="65">
        <v>195</v>
      </c>
      <c r="B204" s="123" t="s">
        <v>81</v>
      </c>
      <c r="C204" s="126">
        <v>235.65</v>
      </c>
      <c r="D204" s="124">
        <v>235.45000000000002</v>
      </c>
      <c r="E204" s="124">
        <v>232.55000000000004</v>
      </c>
      <c r="F204" s="124">
        <v>229.45000000000002</v>
      </c>
      <c r="G204" s="124">
        <v>226.55000000000004</v>
      </c>
      <c r="H204" s="124">
        <v>238.55000000000004</v>
      </c>
      <c r="I204" s="124">
        <v>241.45000000000002</v>
      </c>
      <c r="J204" s="124">
        <v>244.55000000000004</v>
      </c>
      <c r="K204" s="123">
        <v>238.35</v>
      </c>
      <c r="L204" s="123">
        <v>232.35</v>
      </c>
      <c r="M204" s="123">
        <v>58.720460000000003</v>
      </c>
    </row>
    <row r="205" spans="1:13">
      <c r="A205" s="65">
        <v>196</v>
      </c>
      <c r="B205" s="123" t="s">
        <v>953</v>
      </c>
      <c r="C205" s="126">
        <v>23.6</v>
      </c>
      <c r="D205" s="124">
        <v>23.266666666666669</v>
      </c>
      <c r="E205" s="124">
        <v>22.733333333333338</v>
      </c>
      <c r="F205" s="124">
        <v>21.866666666666667</v>
      </c>
      <c r="G205" s="124">
        <v>21.333333333333336</v>
      </c>
      <c r="H205" s="124">
        <v>24.13333333333334</v>
      </c>
      <c r="I205" s="124">
        <v>24.666666666666671</v>
      </c>
      <c r="J205" s="124">
        <v>25.533333333333342</v>
      </c>
      <c r="K205" s="123">
        <v>23.8</v>
      </c>
      <c r="L205" s="123">
        <v>22.4</v>
      </c>
      <c r="M205" s="123">
        <v>50.267690000000002</v>
      </c>
    </row>
    <row r="206" spans="1:13">
      <c r="A206" s="65">
        <v>197</v>
      </c>
      <c r="B206" s="123" t="s">
        <v>989</v>
      </c>
      <c r="C206" s="126">
        <v>73.349999999999994</v>
      </c>
      <c r="D206" s="124">
        <v>73.683333333333337</v>
      </c>
      <c r="E206" s="124">
        <v>72.666666666666671</v>
      </c>
      <c r="F206" s="124">
        <v>71.983333333333334</v>
      </c>
      <c r="G206" s="124">
        <v>70.966666666666669</v>
      </c>
      <c r="H206" s="124">
        <v>74.366666666666674</v>
      </c>
      <c r="I206" s="124">
        <v>75.383333333333326</v>
      </c>
      <c r="J206" s="124">
        <v>76.066666666666677</v>
      </c>
      <c r="K206" s="123">
        <v>74.7</v>
      </c>
      <c r="L206" s="123">
        <v>73</v>
      </c>
      <c r="M206" s="123">
        <v>13.02745</v>
      </c>
    </row>
    <row r="207" spans="1:13">
      <c r="A207" s="65">
        <v>198</v>
      </c>
      <c r="B207" s="123" t="s">
        <v>82</v>
      </c>
      <c r="C207" s="126">
        <v>304.5</v>
      </c>
      <c r="D207" s="124">
        <v>305.28333333333336</v>
      </c>
      <c r="E207" s="124">
        <v>301.7166666666667</v>
      </c>
      <c r="F207" s="124">
        <v>298.93333333333334</v>
      </c>
      <c r="G207" s="124">
        <v>295.36666666666667</v>
      </c>
      <c r="H207" s="124">
        <v>308.06666666666672</v>
      </c>
      <c r="I207" s="124">
        <v>311.63333333333344</v>
      </c>
      <c r="J207" s="124">
        <v>314.41666666666674</v>
      </c>
      <c r="K207" s="123">
        <v>308.85000000000002</v>
      </c>
      <c r="L207" s="123">
        <v>302.5</v>
      </c>
      <c r="M207" s="123">
        <v>26.589089999999999</v>
      </c>
    </row>
    <row r="208" spans="1:13">
      <c r="A208" s="65">
        <v>199</v>
      </c>
      <c r="B208" s="123" t="s">
        <v>83</v>
      </c>
      <c r="C208" s="126">
        <v>1508.9</v>
      </c>
      <c r="D208" s="124">
        <v>1499</v>
      </c>
      <c r="E208" s="124">
        <v>1484.45</v>
      </c>
      <c r="F208" s="124">
        <v>1460</v>
      </c>
      <c r="G208" s="124">
        <v>1445.45</v>
      </c>
      <c r="H208" s="124">
        <v>1523.45</v>
      </c>
      <c r="I208" s="124">
        <v>1538.0000000000002</v>
      </c>
      <c r="J208" s="124">
        <v>1562.45</v>
      </c>
      <c r="K208" s="123">
        <v>1513.55</v>
      </c>
      <c r="L208" s="123">
        <v>1474.55</v>
      </c>
      <c r="M208" s="123">
        <v>6.1215900000000003</v>
      </c>
    </row>
    <row r="209" spans="1:13">
      <c r="A209" s="65">
        <v>200</v>
      </c>
      <c r="B209" s="123" t="s">
        <v>84</v>
      </c>
      <c r="C209" s="126">
        <v>326.85000000000002</v>
      </c>
      <c r="D209" s="124">
        <v>328.76666666666665</v>
      </c>
      <c r="E209" s="124">
        <v>323.2833333333333</v>
      </c>
      <c r="F209" s="124">
        <v>319.71666666666664</v>
      </c>
      <c r="G209" s="124">
        <v>314.23333333333329</v>
      </c>
      <c r="H209" s="124">
        <v>332.33333333333331</v>
      </c>
      <c r="I209" s="124">
        <v>337.81666666666666</v>
      </c>
      <c r="J209" s="124">
        <v>341.38333333333333</v>
      </c>
      <c r="K209" s="123">
        <v>334.25</v>
      </c>
      <c r="L209" s="123">
        <v>325.2</v>
      </c>
      <c r="M209" s="123">
        <v>14.985849999999999</v>
      </c>
    </row>
    <row r="210" spans="1:13">
      <c r="A210" s="65">
        <v>201</v>
      </c>
      <c r="B210" s="123" t="s">
        <v>2435</v>
      </c>
      <c r="C210" s="126">
        <v>65.650000000000006</v>
      </c>
      <c r="D210" s="124">
        <v>66.116666666666674</v>
      </c>
      <c r="E210" s="124">
        <v>65.083333333333343</v>
      </c>
      <c r="F210" s="124">
        <v>64.516666666666666</v>
      </c>
      <c r="G210" s="124">
        <v>63.483333333333334</v>
      </c>
      <c r="H210" s="124">
        <v>66.683333333333351</v>
      </c>
      <c r="I210" s="124">
        <v>67.716666666666683</v>
      </c>
      <c r="J210" s="124">
        <v>68.28333333333336</v>
      </c>
      <c r="K210" s="123">
        <v>67.150000000000006</v>
      </c>
      <c r="L210" s="123">
        <v>65.55</v>
      </c>
      <c r="M210" s="123">
        <v>9.38504</v>
      </c>
    </row>
    <row r="211" spans="1:13">
      <c r="A211" s="65">
        <v>202</v>
      </c>
      <c r="B211" s="123" t="s">
        <v>76</v>
      </c>
      <c r="C211" s="126">
        <v>1883.25</v>
      </c>
      <c r="D211" s="124">
        <v>1879.1166666666668</v>
      </c>
      <c r="E211" s="124">
        <v>1866.6833333333336</v>
      </c>
      <c r="F211" s="124">
        <v>1850.1166666666668</v>
      </c>
      <c r="G211" s="124">
        <v>1837.6833333333336</v>
      </c>
      <c r="H211" s="124">
        <v>1895.6833333333336</v>
      </c>
      <c r="I211" s="124">
        <v>1908.116666666667</v>
      </c>
      <c r="J211" s="124">
        <v>1924.6833333333336</v>
      </c>
      <c r="K211" s="123">
        <v>1891.55</v>
      </c>
      <c r="L211" s="123">
        <v>1862.55</v>
      </c>
      <c r="M211" s="123">
        <v>33.436109999999999</v>
      </c>
    </row>
    <row r="212" spans="1:13">
      <c r="A212" s="65">
        <v>203</v>
      </c>
      <c r="B212" s="123" t="s">
        <v>78</v>
      </c>
      <c r="C212" s="126">
        <v>33.25</v>
      </c>
      <c r="D212" s="124">
        <v>33.883333333333333</v>
      </c>
      <c r="E212" s="124">
        <v>32.416666666666664</v>
      </c>
      <c r="F212" s="124">
        <v>31.583333333333329</v>
      </c>
      <c r="G212" s="124">
        <v>30.11666666666666</v>
      </c>
      <c r="H212" s="124">
        <v>34.716666666666669</v>
      </c>
      <c r="I212" s="124">
        <v>36.183333333333337</v>
      </c>
      <c r="J212" s="124">
        <v>37.016666666666673</v>
      </c>
      <c r="K212" s="123">
        <v>35.35</v>
      </c>
      <c r="L212" s="123">
        <v>33.049999999999997</v>
      </c>
      <c r="M212" s="123">
        <v>81.246390000000005</v>
      </c>
    </row>
    <row r="213" spans="1:13">
      <c r="A213" s="65">
        <v>204</v>
      </c>
      <c r="B213" s="123" t="s">
        <v>99</v>
      </c>
      <c r="C213" s="126">
        <v>281.45</v>
      </c>
      <c r="D213" s="124">
        <v>281.63333333333333</v>
      </c>
      <c r="E213" s="124">
        <v>279.41666666666663</v>
      </c>
      <c r="F213" s="124">
        <v>277.38333333333333</v>
      </c>
      <c r="G213" s="124">
        <v>275.16666666666663</v>
      </c>
      <c r="H213" s="124">
        <v>283.66666666666663</v>
      </c>
      <c r="I213" s="124">
        <v>285.88333333333333</v>
      </c>
      <c r="J213" s="124">
        <v>287.91666666666663</v>
      </c>
      <c r="K213" s="123">
        <v>283.85000000000002</v>
      </c>
      <c r="L213" s="123">
        <v>279.60000000000002</v>
      </c>
      <c r="M213" s="123">
        <v>59.189660000000003</v>
      </c>
    </row>
    <row r="214" spans="1:13">
      <c r="A214" s="65">
        <v>205</v>
      </c>
      <c r="B214" s="123" t="s">
        <v>87</v>
      </c>
      <c r="C214" s="126">
        <v>284.2</v>
      </c>
      <c r="D214" s="124">
        <v>285.83333333333331</v>
      </c>
      <c r="E214" s="124">
        <v>280.66666666666663</v>
      </c>
      <c r="F214" s="124">
        <v>277.13333333333333</v>
      </c>
      <c r="G214" s="124">
        <v>271.96666666666664</v>
      </c>
      <c r="H214" s="124">
        <v>289.36666666666662</v>
      </c>
      <c r="I214" s="124">
        <v>294.53333333333325</v>
      </c>
      <c r="J214" s="124">
        <v>298.06666666666661</v>
      </c>
      <c r="K214" s="123">
        <v>291</v>
      </c>
      <c r="L214" s="123">
        <v>282.3</v>
      </c>
      <c r="M214" s="123">
        <v>97.375590000000003</v>
      </c>
    </row>
    <row r="215" spans="1:13">
      <c r="A215" s="65">
        <v>206</v>
      </c>
      <c r="B215" s="123" t="s">
        <v>2235</v>
      </c>
      <c r="C215" s="126">
        <v>426.3</v>
      </c>
      <c r="D215" s="124">
        <v>428.2166666666667</v>
      </c>
      <c r="E215" s="124">
        <v>421.48333333333341</v>
      </c>
      <c r="F215" s="124">
        <v>416.66666666666669</v>
      </c>
      <c r="G215" s="124">
        <v>409.93333333333339</v>
      </c>
      <c r="H215" s="124">
        <v>433.03333333333342</v>
      </c>
      <c r="I215" s="124">
        <v>439.76666666666677</v>
      </c>
      <c r="J215" s="124">
        <v>444.58333333333343</v>
      </c>
      <c r="K215" s="123">
        <v>434.95</v>
      </c>
      <c r="L215" s="123">
        <v>423.4</v>
      </c>
      <c r="M215" s="123">
        <v>7.4503399999999997</v>
      </c>
    </row>
    <row r="216" spans="1:13">
      <c r="A216" s="65">
        <v>207</v>
      </c>
      <c r="B216" s="123" t="s">
        <v>1021</v>
      </c>
      <c r="C216" s="126">
        <v>3902.7</v>
      </c>
      <c r="D216" s="124">
        <v>3882.2333333333336</v>
      </c>
      <c r="E216" s="124">
        <v>3822.4666666666672</v>
      </c>
      <c r="F216" s="124">
        <v>3742.2333333333336</v>
      </c>
      <c r="G216" s="124">
        <v>3682.4666666666672</v>
      </c>
      <c r="H216" s="124">
        <v>3962.4666666666672</v>
      </c>
      <c r="I216" s="124">
        <v>4022.2333333333336</v>
      </c>
      <c r="J216" s="124">
        <v>4102.4666666666672</v>
      </c>
      <c r="K216" s="123">
        <v>3942</v>
      </c>
      <c r="L216" s="123">
        <v>3802</v>
      </c>
      <c r="M216" s="123">
        <v>1.737E-2</v>
      </c>
    </row>
    <row r="217" spans="1:13">
      <c r="A217" s="65">
        <v>208</v>
      </c>
      <c r="B217" s="123" t="s">
        <v>88</v>
      </c>
      <c r="C217" s="126">
        <v>66.150000000000006</v>
      </c>
      <c r="D217" s="124">
        <v>66.61666666666666</v>
      </c>
      <c r="E217" s="124">
        <v>65.133333333333326</v>
      </c>
      <c r="F217" s="124">
        <v>64.11666666666666</v>
      </c>
      <c r="G217" s="124">
        <v>62.633333333333326</v>
      </c>
      <c r="H217" s="124">
        <v>67.633333333333326</v>
      </c>
      <c r="I217" s="124">
        <v>69.116666666666646</v>
      </c>
      <c r="J217" s="124">
        <v>70.133333333333326</v>
      </c>
      <c r="K217" s="123">
        <v>68.099999999999994</v>
      </c>
      <c r="L217" s="123">
        <v>65.599999999999994</v>
      </c>
      <c r="M217" s="123">
        <v>109.91078</v>
      </c>
    </row>
    <row r="218" spans="1:13">
      <c r="A218" s="65">
        <v>209</v>
      </c>
      <c r="B218" s="123" t="s">
        <v>1026</v>
      </c>
      <c r="C218" s="126">
        <v>48.35</v>
      </c>
      <c r="D218" s="124">
        <v>48.20000000000001</v>
      </c>
      <c r="E218" s="124">
        <v>47.950000000000017</v>
      </c>
      <c r="F218" s="124">
        <v>47.550000000000004</v>
      </c>
      <c r="G218" s="124">
        <v>47.300000000000011</v>
      </c>
      <c r="H218" s="124">
        <v>48.600000000000023</v>
      </c>
      <c r="I218" s="124">
        <v>48.850000000000009</v>
      </c>
      <c r="J218" s="124">
        <v>49.250000000000028</v>
      </c>
      <c r="K218" s="123">
        <v>48.45</v>
      </c>
      <c r="L218" s="123">
        <v>47.8</v>
      </c>
      <c r="M218" s="123">
        <v>71.700630000000004</v>
      </c>
    </row>
    <row r="219" spans="1:13">
      <c r="A219" s="65">
        <v>210</v>
      </c>
      <c r="B219" s="123" t="s">
        <v>90</v>
      </c>
      <c r="C219" s="126">
        <v>58.7</v>
      </c>
      <c r="D219" s="124">
        <v>58.316666666666663</v>
      </c>
      <c r="E219" s="124">
        <v>56.133333333333326</v>
      </c>
      <c r="F219" s="124">
        <v>53.566666666666663</v>
      </c>
      <c r="G219" s="124">
        <v>51.383333333333326</v>
      </c>
      <c r="H219" s="124">
        <v>60.883333333333326</v>
      </c>
      <c r="I219" s="124">
        <v>63.066666666666663</v>
      </c>
      <c r="J219" s="124">
        <v>65.633333333333326</v>
      </c>
      <c r="K219" s="123">
        <v>60.5</v>
      </c>
      <c r="L219" s="123">
        <v>55.75</v>
      </c>
      <c r="M219" s="123">
        <v>218.16336000000001</v>
      </c>
    </row>
    <row r="220" spans="1:13">
      <c r="A220" s="65">
        <v>211</v>
      </c>
      <c r="B220" s="123" t="s">
        <v>1028</v>
      </c>
      <c r="C220" s="126">
        <v>1224</v>
      </c>
      <c r="D220" s="124">
        <v>1217.6666666666667</v>
      </c>
      <c r="E220" s="124">
        <v>1196.3333333333335</v>
      </c>
      <c r="F220" s="124">
        <v>1168.6666666666667</v>
      </c>
      <c r="G220" s="124">
        <v>1147.3333333333335</v>
      </c>
      <c r="H220" s="124">
        <v>1245.3333333333335</v>
      </c>
      <c r="I220" s="124">
        <v>1266.666666666667</v>
      </c>
      <c r="J220" s="124">
        <v>1294.3333333333335</v>
      </c>
      <c r="K220" s="123">
        <v>1239</v>
      </c>
      <c r="L220" s="123">
        <v>1190</v>
      </c>
      <c r="M220" s="123">
        <v>7.0139999999999994E-2</v>
      </c>
    </row>
    <row r="221" spans="1:13">
      <c r="A221" s="65">
        <v>212</v>
      </c>
      <c r="B221" s="123" t="s">
        <v>91</v>
      </c>
      <c r="C221" s="126">
        <v>19.899999999999999</v>
      </c>
      <c r="D221" s="124">
        <v>19.883333333333333</v>
      </c>
      <c r="E221" s="124">
        <v>19.766666666666666</v>
      </c>
      <c r="F221" s="124">
        <v>19.633333333333333</v>
      </c>
      <c r="G221" s="124">
        <v>19.516666666666666</v>
      </c>
      <c r="H221" s="124">
        <v>20.016666666666666</v>
      </c>
      <c r="I221" s="124">
        <v>20.133333333333333</v>
      </c>
      <c r="J221" s="124">
        <v>20.266666666666666</v>
      </c>
      <c r="K221" s="123">
        <v>20</v>
      </c>
      <c r="L221" s="123">
        <v>19.75</v>
      </c>
      <c r="M221" s="123">
        <v>40.522199999999998</v>
      </c>
    </row>
    <row r="222" spans="1:13">
      <c r="A222" s="65">
        <v>213</v>
      </c>
      <c r="B222" s="123" t="s">
        <v>1035</v>
      </c>
      <c r="C222" s="126">
        <v>63.6</v>
      </c>
      <c r="D222" s="124">
        <v>63.166666666666664</v>
      </c>
      <c r="E222" s="124">
        <v>61.933333333333323</v>
      </c>
      <c r="F222" s="124">
        <v>60.266666666666659</v>
      </c>
      <c r="G222" s="124">
        <v>59.033333333333317</v>
      </c>
      <c r="H222" s="124">
        <v>64.833333333333329</v>
      </c>
      <c r="I222" s="124">
        <v>66.066666666666663</v>
      </c>
      <c r="J222" s="124">
        <v>67.733333333333334</v>
      </c>
      <c r="K222" s="123">
        <v>64.400000000000006</v>
      </c>
      <c r="L222" s="123">
        <v>61.5</v>
      </c>
      <c r="M222" s="123">
        <v>1.3527199999999999</v>
      </c>
    </row>
    <row r="223" spans="1:13">
      <c r="A223" s="65">
        <v>214</v>
      </c>
      <c r="B223" s="123" t="s">
        <v>98</v>
      </c>
      <c r="C223" s="126">
        <v>281.64999999999998</v>
      </c>
      <c r="D223" s="124">
        <v>275.81666666666666</v>
      </c>
      <c r="E223" s="124">
        <v>265.43333333333334</v>
      </c>
      <c r="F223" s="124">
        <v>249.2166666666667</v>
      </c>
      <c r="G223" s="124">
        <v>238.83333333333337</v>
      </c>
      <c r="H223" s="124">
        <v>292.0333333333333</v>
      </c>
      <c r="I223" s="124">
        <v>302.41666666666663</v>
      </c>
      <c r="J223" s="124">
        <v>318.63333333333327</v>
      </c>
      <c r="K223" s="123">
        <v>286.2</v>
      </c>
      <c r="L223" s="123">
        <v>259.60000000000002</v>
      </c>
      <c r="M223" s="123">
        <v>106.11271000000001</v>
      </c>
    </row>
    <row r="224" spans="1:13">
      <c r="A224" s="65">
        <v>215</v>
      </c>
      <c r="B224" s="123" t="s">
        <v>1090</v>
      </c>
      <c r="C224" s="126">
        <v>167.35</v>
      </c>
      <c r="D224" s="124">
        <v>167.33333333333334</v>
      </c>
      <c r="E224" s="124">
        <v>165.86666666666667</v>
      </c>
      <c r="F224" s="124">
        <v>164.38333333333333</v>
      </c>
      <c r="G224" s="124">
        <v>162.91666666666666</v>
      </c>
      <c r="H224" s="124">
        <v>168.81666666666669</v>
      </c>
      <c r="I224" s="124">
        <v>170.28333333333333</v>
      </c>
      <c r="J224" s="124">
        <v>171.76666666666671</v>
      </c>
      <c r="K224" s="123">
        <v>168.8</v>
      </c>
      <c r="L224" s="123">
        <v>165.85</v>
      </c>
      <c r="M224" s="123">
        <v>0.40344000000000002</v>
      </c>
    </row>
    <row r="225" spans="1:13">
      <c r="A225" s="65">
        <v>216</v>
      </c>
      <c r="B225" s="123" t="s">
        <v>1092</v>
      </c>
      <c r="C225" s="126">
        <v>121.2</v>
      </c>
      <c r="D225" s="124">
        <v>121.76666666666667</v>
      </c>
      <c r="E225" s="124">
        <v>120.23333333333333</v>
      </c>
      <c r="F225" s="124">
        <v>119.26666666666667</v>
      </c>
      <c r="G225" s="124">
        <v>117.73333333333333</v>
      </c>
      <c r="H225" s="124">
        <v>122.73333333333333</v>
      </c>
      <c r="I225" s="124">
        <v>124.26666666666667</v>
      </c>
      <c r="J225" s="124">
        <v>125.23333333333333</v>
      </c>
      <c r="K225" s="123">
        <v>123.3</v>
      </c>
      <c r="L225" s="123">
        <v>120.8</v>
      </c>
      <c r="M225" s="123">
        <v>2.02536</v>
      </c>
    </row>
    <row r="226" spans="1:13">
      <c r="A226" s="65">
        <v>217</v>
      </c>
      <c r="B226" s="123" t="s">
        <v>89</v>
      </c>
      <c r="C226" s="126">
        <v>69.150000000000006</v>
      </c>
      <c r="D226" s="124">
        <v>69.7</v>
      </c>
      <c r="E226" s="124">
        <v>67.550000000000011</v>
      </c>
      <c r="F226" s="124">
        <v>65.95</v>
      </c>
      <c r="G226" s="124">
        <v>63.800000000000011</v>
      </c>
      <c r="H226" s="124">
        <v>71.300000000000011</v>
      </c>
      <c r="I226" s="124">
        <v>73.450000000000017</v>
      </c>
      <c r="J226" s="124">
        <v>75.050000000000011</v>
      </c>
      <c r="K226" s="123">
        <v>71.849999999999994</v>
      </c>
      <c r="L226" s="123">
        <v>68.099999999999994</v>
      </c>
      <c r="M226" s="123">
        <v>158.95319000000001</v>
      </c>
    </row>
    <row r="227" spans="1:13">
      <c r="A227" s="65">
        <v>218</v>
      </c>
      <c r="B227" s="123" t="s">
        <v>1031</v>
      </c>
      <c r="C227" s="126">
        <v>856.85</v>
      </c>
      <c r="D227" s="124">
        <v>854.04999999999984</v>
      </c>
      <c r="E227" s="124">
        <v>843.09999999999968</v>
      </c>
      <c r="F227" s="124">
        <v>829.3499999999998</v>
      </c>
      <c r="G227" s="124">
        <v>818.39999999999964</v>
      </c>
      <c r="H227" s="124">
        <v>867.79999999999973</v>
      </c>
      <c r="I227" s="124">
        <v>878.74999999999977</v>
      </c>
      <c r="J227" s="124">
        <v>892.49999999999977</v>
      </c>
      <c r="K227" s="123">
        <v>865</v>
      </c>
      <c r="L227" s="123">
        <v>840.3</v>
      </c>
      <c r="M227" s="123">
        <v>4.761E-2</v>
      </c>
    </row>
    <row r="228" spans="1:13">
      <c r="A228" s="65">
        <v>219</v>
      </c>
      <c r="B228" s="123" t="s">
        <v>93</v>
      </c>
      <c r="C228" s="126">
        <v>147.05000000000001</v>
      </c>
      <c r="D228" s="124">
        <v>147.15</v>
      </c>
      <c r="E228" s="124">
        <v>145.30000000000001</v>
      </c>
      <c r="F228" s="124">
        <v>143.55000000000001</v>
      </c>
      <c r="G228" s="124">
        <v>141.70000000000002</v>
      </c>
      <c r="H228" s="124">
        <v>148.9</v>
      </c>
      <c r="I228" s="124">
        <v>150.74999999999997</v>
      </c>
      <c r="J228" s="124">
        <v>152.5</v>
      </c>
      <c r="K228" s="123">
        <v>149</v>
      </c>
      <c r="L228" s="123">
        <v>145.4</v>
      </c>
      <c r="M228" s="123">
        <v>18.81372</v>
      </c>
    </row>
    <row r="229" spans="1:13">
      <c r="A229" s="65">
        <v>220</v>
      </c>
      <c r="B229" s="123" t="s">
        <v>2336</v>
      </c>
      <c r="C229" s="126">
        <v>480.35</v>
      </c>
      <c r="D229" s="124">
        <v>483.7833333333333</v>
      </c>
      <c r="E229" s="124">
        <v>473.66666666666663</v>
      </c>
      <c r="F229" s="124">
        <v>466.98333333333335</v>
      </c>
      <c r="G229" s="124">
        <v>456.86666666666667</v>
      </c>
      <c r="H229" s="124">
        <v>490.46666666666658</v>
      </c>
      <c r="I229" s="124">
        <v>500.58333333333326</v>
      </c>
      <c r="J229" s="124">
        <v>507.26666666666654</v>
      </c>
      <c r="K229" s="123">
        <v>493.9</v>
      </c>
      <c r="L229" s="123">
        <v>477.1</v>
      </c>
      <c r="M229" s="123">
        <v>0.22606999999999999</v>
      </c>
    </row>
    <row r="230" spans="1:13">
      <c r="A230" s="65">
        <v>221</v>
      </c>
      <c r="B230" s="123" t="s">
        <v>86</v>
      </c>
      <c r="C230" s="126">
        <v>1307</v>
      </c>
      <c r="D230" s="124">
        <v>1315.1000000000001</v>
      </c>
      <c r="E230" s="124">
        <v>1294.2000000000003</v>
      </c>
      <c r="F230" s="124">
        <v>1281.4000000000001</v>
      </c>
      <c r="G230" s="124">
        <v>1260.5000000000002</v>
      </c>
      <c r="H230" s="124">
        <v>1327.9000000000003</v>
      </c>
      <c r="I230" s="124">
        <v>1348.8000000000004</v>
      </c>
      <c r="J230" s="124">
        <v>1361.6000000000004</v>
      </c>
      <c r="K230" s="123">
        <v>1336</v>
      </c>
      <c r="L230" s="123">
        <v>1302.3</v>
      </c>
      <c r="M230" s="123">
        <v>28.195399999999999</v>
      </c>
    </row>
    <row r="231" spans="1:13">
      <c r="A231" s="65">
        <v>222</v>
      </c>
      <c r="B231" s="123" t="s">
        <v>85</v>
      </c>
      <c r="C231" s="126">
        <v>215.2</v>
      </c>
      <c r="D231" s="124">
        <v>210.01666666666665</v>
      </c>
      <c r="E231" s="124">
        <v>202.18333333333331</v>
      </c>
      <c r="F231" s="124">
        <v>189.16666666666666</v>
      </c>
      <c r="G231" s="124">
        <v>181.33333333333331</v>
      </c>
      <c r="H231" s="124">
        <v>223.0333333333333</v>
      </c>
      <c r="I231" s="124">
        <v>230.86666666666667</v>
      </c>
      <c r="J231" s="124">
        <v>243.8833333333333</v>
      </c>
      <c r="K231" s="123">
        <v>217.85</v>
      </c>
      <c r="L231" s="123">
        <v>197</v>
      </c>
      <c r="M231" s="123">
        <v>172.67344</v>
      </c>
    </row>
    <row r="232" spans="1:13">
      <c r="A232" s="65">
        <v>223</v>
      </c>
      <c r="B232" s="123" t="s">
        <v>1017</v>
      </c>
      <c r="C232" s="126">
        <v>482.15</v>
      </c>
      <c r="D232" s="124">
        <v>472.73333333333335</v>
      </c>
      <c r="E232" s="124">
        <v>455.4666666666667</v>
      </c>
      <c r="F232" s="124">
        <v>428.78333333333336</v>
      </c>
      <c r="G232" s="124">
        <v>411.51666666666671</v>
      </c>
      <c r="H232" s="124">
        <v>499.41666666666669</v>
      </c>
      <c r="I232" s="124">
        <v>516.68333333333339</v>
      </c>
      <c r="J232" s="124">
        <v>543.36666666666667</v>
      </c>
      <c r="K232" s="123">
        <v>490</v>
      </c>
      <c r="L232" s="123">
        <v>446.05</v>
      </c>
      <c r="M232" s="123">
        <v>50.346780000000003</v>
      </c>
    </row>
    <row r="233" spans="1:13">
      <c r="A233" s="65">
        <v>224</v>
      </c>
      <c r="B233" s="123" t="s">
        <v>1043</v>
      </c>
      <c r="C233" s="126">
        <v>321.5</v>
      </c>
      <c r="D233" s="124">
        <v>319.2166666666667</v>
      </c>
      <c r="E233" s="124">
        <v>315.08333333333337</v>
      </c>
      <c r="F233" s="124">
        <v>308.66666666666669</v>
      </c>
      <c r="G233" s="124">
        <v>304.53333333333336</v>
      </c>
      <c r="H233" s="124">
        <v>325.63333333333338</v>
      </c>
      <c r="I233" s="124">
        <v>329.76666666666671</v>
      </c>
      <c r="J233" s="124">
        <v>336.18333333333339</v>
      </c>
      <c r="K233" s="123">
        <v>323.35000000000002</v>
      </c>
      <c r="L233" s="123">
        <v>312.8</v>
      </c>
      <c r="M233" s="123">
        <v>12.025679999999999</v>
      </c>
    </row>
    <row r="234" spans="1:13">
      <c r="A234" s="65">
        <v>225</v>
      </c>
      <c r="B234" s="123" t="s">
        <v>200</v>
      </c>
      <c r="C234" s="126">
        <v>147.94999999999999</v>
      </c>
      <c r="D234" s="124">
        <v>146.26666666666668</v>
      </c>
      <c r="E234" s="124">
        <v>143.73333333333335</v>
      </c>
      <c r="F234" s="124">
        <v>139.51666666666668</v>
      </c>
      <c r="G234" s="124">
        <v>136.98333333333335</v>
      </c>
      <c r="H234" s="124">
        <v>150.48333333333335</v>
      </c>
      <c r="I234" s="124">
        <v>153.01666666666671</v>
      </c>
      <c r="J234" s="124">
        <v>157.23333333333335</v>
      </c>
      <c r="K234" s="123">
        <v>148.80000000000001</v>
      </c>
      <c r="L234" s="123">
        <v>142.05000000000001</v>
      </c>
      <c r="M234" s="123">
        <v>6.8336199999999998</v>
      </c>
    </row>
    <row r="235" spans="1:13">
      <c r="A235" s="65">
        <v>226</v>
      </c>
      <c r="B235" s="123" t="s">
        <v>97</v>
      </c>
      <c r="C235" s="126">
        <v>162.30000000000001</v>
      </c>
      <c r="D235" s="124">
        <v>162.73333333333335</v>
      </c>
      <c r="E235" s="124">
        <v>160.56666666666669</v>
      </c>
      <c r="F235" s="124">
        <v>158.83333333333334</v>
      </c>
      <c r="G235" s="124">
        <v>156.66666666666669</v>
      </c>
      <c r="H235" s="124">
        <v>164.4666666666667</v>
      </c>
      <c r="I235" s="124">
        <v>166.63333333333333</v>
      </c>
      <c r="J235" s="124">
        <v>168.3666666666667</v>
      </c>
      <c r="K235" s="123">
        <v>164.9</v>
      </c>
      <c r="L235" s="123">
        <v>161</v>
      </c>
      <c r="M235" s="123">
        <v>45.85201</v>
      </c>
    </row>
    <row r="236" spans="1:13">
      <c r="A236" s="65">
        <v>227</v>
      </c>
      <c r="B236" s="123" t="s">
        <v>96</v>
      </c>
      <c r="C236" s="126">
        <v>18.350000000000001</v>
      </c>
      <c r="D236" s="124">
        <v>18.383333333333333</v>
      </c>
      <c r="E236" s="124">
        <v>18.116666666666667</v>
      </c>
      <c r="F236" s="124">
        <v>17.883333333333333</v>
      </c>
      <c r="G236" s="124">
        <v>17.616666666666667</v>
      </c>
      <c r="H236" s="124">
        <v>18.616666666666667</v>
      </c>
      <c r="I236" s="124">
        <v>18.883333333333333</v>
      </c>
      <c r="J236" s="124">
        <v>19.116666666666667</v>
      </c>
      <c r="K236" s="123">
        <v>18.649999999999999</v>
      </c>
      <c r="L236" s="123">
        <v>18.149999999999999</v>
      </c>
      <c r="M236" s="123">
        <v>4.28993</v>
      </c>
    </row>
    <row r="237" spans="1:13">
      <c r="A237" s="65">
        <v>228</v>
      </c>
      <c r="B237" s="123" t="s">
        <v>356</v>
      </c>
      <c r="C237" s="126">
        <v>93.9</v>
      </c>
      <c r="D237" s="124">
        <v>93.95</v>
      </c>
      <c r="E237" s="124">
        <v>93.15</v>
      </c>
      <c r="F237" s="124">
        <v>92.4</v>
      </c>
      <c r="G237" s="124">
        <v>91.600000000000009</v>
      </c>
      <c r="H237" s="124">
        <v>94.7</v>
      </c>
      <c r="I237" s="124">
        <v>95.499999999999986</v>
      </c>
      <c r="J237" s="124">
        <v>96.25</v>
      </c>
      <c r="K237" s="123">
        <v>94.75</v>
      </c>
      <c r="L237" s="123">
        <v>93.2</v>
      </c>
      <c r="M237" s="123">
        <v>1.7548699999999999</v>
      </c>
    </row>
    <row r="238" spans="1:13">
      <c r="A238" s="65">
        <v>229</v>
      </c>
      <c r="B238" s="123" t="s">
        <v>1052</v>
      </c>
      <c r="C238" s="126">
        <v>200.5</v>
      </c>
      <c r="D238" s="124">
        <v>199.96666666666667</v>
      </c>
      <c r="E238" s="124">
        <v>196.93333333333334</v>
      </c>
      <c r="F238" s="124">
        <v>193.36666666666667</v>
      </c>
      <c r="G238" s="124">
        <v>190.33333333333334</v>
      </c>
      <c r="H238" s="124">
        <v>203.53333333333333</v>
      </c>
      <c r="I238" s="124">
        <v>206.56666666666669</v>
      </c>
      <c r="J238" s="124">
        <v>210.13333333333333</v>
      </c>
      <c r="K238" s="123">
        <v>203</v>
      </c>
      <c r="L238" s="123">
        <v>196.4</v>
      </c>
      <c r="M238" s="123">
        <v>0.52503999999999995</v>
      </c>
    </row>
    <row r="239" spans="1:13">
      <c r="A239" s="65">
        <v>230</v>
      </c>
      <c r="B239" s="123" t="s">
        <v>92</v>
      </c>
      <c r="C239" s="126">
        <v>287.7</v>
      </c>
      <c r="D239" s="124">
        <v>288.83333333333331</v>
      </c>
      <c r="E239" s="124">
        <v>285.36666666666662</v>
      </c>
      <c r="F239" s="124">
        <v>283.0333333333333</v>
      </c>
      <c r="G239" s="124">
        <v>279.56666666666661</v>
      </c>
      <c r="H239" s="124">
        <v>291.16666666666663</v>
      </c>
      <c r="I239" s="124">
        <v>294.63333333333333</v>
      </c>
      <c r="J239" s="124">
        <v>296.96666666666664</v>
      </c>
      <c r="K239" s="123">
        <v>292.3</v>
      </c>
      <c r="L239" s="123">
        <v>286.5</v>
      </c>
      <c r="M239" s="123">
        <v>8.9978200000000008</v>
      </c>
    </row>
    <row r="240" spans="1:13">
      <c r="A240" s="65">
        <v>231</v>
      </c>
      <c r="B240" s="123" t="s">
        <v>94</v>
      </c>
      <c r="C240" s="126">
        <v>1898</v>
      </c>
      <c r="D240" s="124">
        <v>1893.7333333333333</v>
      </c>
      <c r="E240" s="124">
        <v>1884.2666666666667</v>
      </c>
      <c r="F240" s="124">
        <v>1870.5333333333333</v>
      </c>
      <c r="G240" s="124">
        <v>1861.0666666666666</v>
      </c>
      <c r="H240" s="124">
        <v>1907.4666666666667</v>
      </c>
      <c r="I240" s="124">
        <v>1916.9333333333334</v>
      </c>
      <c r="J240" s="124">
        <v>1930.6666666666667</v>
      </c>
      <c r="K240" s="123">
        <v>1903.2</v>
      </c>
      <c r="L240" s="123">
        <v>1880</v>
      </c>
      <c r="M240" s="123">
        <v>4.66913</v>
      </c>
    </row>
    <row r="241" spans="1:13">
      <c r="A241" s="65">
        <v>232</v>
      </c>
      <c r="B241" s="123" t="s">
        <v>1065</v>
      </c>
      <c r="C241" s="126">
        <v>167.4</v>
      </c>
      <c r="D241" s="124">
        <v>167.86666666666667</v>
      </c>
      <c r="E241" s="124">
        <v>166.03333333333336</v>
      </c>
      <c r="F241" s="124">
        <v>164.66666666666669</v>
      </c>
      <c r="G241" s="124">
        <v>162.83333333333337</v>
      </c>
      <c r="H241" s="124">
        <v>169.23333333333335</v>
      </c>
      <c r="I241" s="124">
        <v>171.06666666666666</v>
      </c>
      <c r="J241" s="124">
        <v>172.43333333333334</v>
      </c>
      <c r="K241" s="123">
        <v>169.7</v>
      </c>
      <c r="L241" s="123">
        <v>166.5</v>
      </c>
      <c r="M241" s="123">
        <v>30.56024</v>
      </c>
    </row>
    <row r="242" spans="1:13">
      <c r="A242" s="65">
        <v>233</v>
      </c>
      <c r="B242" s="123" t="s">
        <v>1427</v>
      </c>
      <c r="C242" s="126">
        <v>1240.8499999999999</v>
      </c>
      <c r="D242" s="124">
        <v>1228.9666666666665</v>
      </c>
      <c r="E242" s="124">
        <v>1207.9333333333329</v>
      </c>
      <c r="F242" s="124">
        <v>1175.0166666666664</v>
      </c>
      <c r="G242" s="124">
        <v>1153.9833333333329</v>
      </c>
      <c r="H242" s="124">
        <v>1261.883333333333</v>
      </c>
      <c r="I242" s="124">
        <v>1282.9166666666663</v>
      </c>
      <c r="J242" s="124">
        <v>1315.833333333333</v>
      </c>
      <c r="K242" s="123">
        <v>1250</v>
      </c>
      <c r="L242" s="123">
        <v>1196.05</v>
      </c>
      <c r="M242" s="123">
        <v>0.2104</v>
      </c>
    </row>
    <row r="243" spans="1:13">
      <c r="A243" s="65">
        <v>234</v>
      </c>
      <c r="B243" s="123" t="s">
        <v>95</v>
      </c>
      <c r="C243" s="126">
        <v>1199.5</v>
      </c>
      <c r="D243" s="124">
        <v>1196.0333333333333</v>
      </c>
      <c r="E243" s="124">
        <v>1184.1166666666666</v>
      </c>
      <c r="F243" s="124">
        <v>1168.7333333333333</v>
      </c>
      <c r="G243" s="124">
        <v>1156.8166666666666</v>
      </c>
      <c r="H243" s="124">
        <v>1211.4166666666665</v>
      </c>
      <c r="I243" s="124">
        <v>1223.3333333333335</v>
      </c>
      <c r="J243" s="124">
        <v>1238.7166666666665</v>
      </c>
      <c r="K243" s="123">
        <v>1207.95</v>
      </c>
      <c r="L243" s="123">
        <v>1180.6500000000001</v>
      </c>
      <c r="M243" s="123">
        <v>27.558389999999999</v>
      </c>
    </row>
    <row r="244" spans="1:13">
      <c r="A244" s="65">
        <v>235</v>
      </c>
      <c r="B244" s="123" t="s">
        <v>1070</v>
      </c>
      <c r="C244" s="126">
        <v>681.95</v>
      </c>
      <c r="D244" s="124">
        <v>679.9666666666667</v>
      </c>
      <c r="E244" s="124">
        <v>672.23333333333335</v>
      </c>
      <c r="F244" s="124">
        <v>662.51666666666665</v>
      </c>
      <c r="G244" s="124">
        <v>654.7833333333333</v>
      </c>
      <c r="H244" s="124">
        <v>689.68333333333339</v>
      </c>
      <c r="I244" s="124">
        <v>697.41666666666674</v>
      </c>
      <c r="J244" s="124">
        <v>707.13333333333344</v>
      </c>
      <c r="K244" s="123">
        <v>687.7</v>
      </c>
      <c r="L244" s="123">
        <v>670.25</v>
      </c>
      <c r="M244" s="123">
        <v>0.10804</v>
      </c>
    </row>
    <row r="245" spans="1:13">
      <c r="A245" s="65">
        <v>236</v>
      </c>
      <c r="B245" s="123" t="s">
        <v>1073</v>
      </c>
      <c r="C245" s="126">
        <v>274.8</v>
      </c>
      <c r="D245" s="124">
        <v>271.53333333333336</v>
      </c>
      <c r="E245" s="124">
        <v>265.26666666666671</v>
      </c>
      <c r="F245" s="124">
        <v>255.73333333333335</v>
      </c>
      <c r="G245" s="124">
        <v>249.4666666666667</v>
      </c>
      <c r="H245" s="124">
        <v>281.06666666666672</v>
      </c>
      <c r="I245" s="124">
        <v>287.33333333333337</v>
      </c>
      <c r="J245" s="124">
        <v>296.86666666666673</v>
      </c>
      <c r="K245" s="123">
        <v>277.8</v>
      </c>
      <c r="L245" s="123">
        <v>262</v>
      </c>
      <c r="M245" s="123">
        <v>2.1525799999999999</v>
      </c>
    </row>
    <row r="246" spans="1:13">
      <c r="A246" s="65">
        <v>237</v>
      </c>
      <c r="B246" s="123" t="s">
        <v>1075</v>
      </c>
      <c r="C246" s="126">
        <v>107.95</v>
      </c>
      <c r="D246" s="124">
        <v>108.48333333333333</v>
      </c>
      <c r="E246" s="124">
        <v>105.96666666666667</v>
      </c>
      <c r="F246" s="124">
        <v>103.98333333333333</v>
      </c>
      <c r="G246" s="124">
        <v>101.46666666666667</v>
      </c>
      <c r="H246" s="124">
        <v>110.46666666666667</v>
      </c>
      <c r="I246" s="124">
        <v>112.98333333333335</v>
      </c>
      <c r="J246" s="124">
        <v>114.96666666666667</v>
      </c>
      <c r="K246" s="123">
        <v>111</v>
      </c>
      <c r="L246" s="123">
        <v>106.5</v>
      </c>
      <c r="M246" s="123">
        <v>1.42944</v>
      </c>
    </row>
    <row r="247" spans="1:13">
      <c r="A247" s="65">
        <v>238</v>
      </c>
      <c r="B247" s="123" t="s">
        <v>1079</v>
      </c>
      <c r="C247" s="126">
        <v>199.1</v>
      </c>
      <c r="D247" s="124">
        <v>197.75</v>
      </c>
      <c r="E247" s="124">
        <v>195.8</v>
      </c>
      <c r="F247" s="124">
        <v>192.5</v>
      </c>
      <c r="G247" s="124">
        <v>190.55</v>
      </c>
      <c r="H247" s="124">
        <v>201.05</v>
      </c>
      <c r="I247" s="124">
        <v>203</v>
      </c>
      <c r="J247" s="124">
        <v>206.3</v>
      </c>
      <c r="K247" s="123">
        <v>199.7</v>
      </c>
      <c r="L247" s="123">
        <v>194.45</v>
      </c>
      <c r="M247" s="123">
        <v>5.8398399999999997</v>
      </c>
    </row>
    <row r="248" spans="1:13">
      <c r="A248" s="65">
        <v>239</v>
      </c>
      <c r="B248" s="123" t="s">
        <v>1049</v>
      </c>
      <c r="C248" s="126">
        <v>1402.8</v>
      </c>
      <c r="D248" s="124">
        <v>1401.1666666666667</v>
      </c>
      <c r="E248" s="124">
        <v>1358.8833333333334</v>
      </c>
      <c r="F248" s="124">
        <v>1314.9666666666667</v>
      </c>
      <c r="G248" s="124">
        <v>1272.6833333333334</v>
      </c>
      <c r="H248" s="124">
        <v>1445.0833333333335</v>
      </c>
      <c r="I248" s="124">
        <v>1487.3666666666668</v>
      </c>
      <c r="J248" s="124">
        <v>1531.2833333333335</v>
      </c>
      <c r="K248" s="123">
        <v>1443.45</v>
      </c>
      <c r="L248" s="123">
        <v>1357.25</v>
      </c>
      <c r="M248" s="123">
        <v>18.727070000000001</v>
      </c>
    </row>
    <row r="249" spans="1:13">
      <c r="A249" s="65">
        <v>240</v>
      </c>
      <c r="B249" s="123" t="s">
        <v>201</v>
      </c>
      <c r="C249" s="126">
        <v>751.7</v>
      </c>
      <c r="D249" s="124">
        <v>749.6</v>
      </c>
      <c r="E249" s="124">
        <v>739.2</v>
      </c>
      <c r="F249" s="124">
        <v>726.7</v>
      </c>
      <c r="G249" s="124">
        <v>716.30000000000007</v>
      </c>
      <c r="H249" s="124">
        <v>762.1</v>
      </c>
      <c r="I249" s="124">
        <v>772.49999999999989</v>
      </c>
      <c r="J249" s="124">
        <v>785</v>
      </c>
      <c r="K249" s="123">
        <v>760</v>
      </c>
      <c r="L249" s="123">
        <v>737.1</v>
      </c>
      <c r="M249" s="123">
        <v>1.7195100000000001</v>
      </c>
    </row>
    <row r="250" spans="1:13">
      <c r="A250" s="65">
        <v>241</v>
      </c>
      <c r="B250" s="123" t="s">
        <v>1110</v>
      </c>
      <c r="C250" s="126">
        <v>320.05</v>
      </c>
      <c r="D250" s="124">
        <v>321.43333333333334</v>
      </c>
      <c r="E250" s="124">
        <v>318.11666666666667</v>
      </c>
      <c r="F250" s="124">
        <v>316.18333333333334</v>
      </c>
      <c r="G250" s="124">
        <v>312.86666666666667</v>
      </c>
      <c r="H250" s="124">
        <v>323.36666666666667</v>
      </c>
      <c r="I250" s="124">
        <v>326.68333333333339</v>
      </c>
      <c r="J250" s="124">
        <v>328.61666666666667</v>
      </c>
      <c r="K250" s="123">
        <v>324.75</v>
      </c>
      <c r="L250" s="123">
        <v>319.5</v>
      </c>
      <c r="M250" s="123">
        <v>0.16434000000000001</v>
      </c>
    </row>
    <row r="251" spans="1:13">
      <c r="A251" s="65">
        <v>242</v>
      </c>
      <c r="B251" s="123" t="s">
        <v>1125</v>
      </c>
      <c r="C251" s="126">
        <v>1000.2</v>
      </c>
      <c r="D251" s="124">
        <v>991.66666666666663</v>
      </c>
      <c r="E251" s="124">
        <v>979.5333333333333</v>
      </c>
      <c r="F251" s="124">
        <v>958.86666666666667</v>
      </c>
      <c r="G251" s="124">
        <v>946.73333333333335</v>
      </c>
      <c r="H251" s="124">
        <v>1012.3333333333333</v>
      </c>
      <c r="I251" s="124">
        <v>1024.4666666666667</v>
      </c>
      <c r="J251" s="124">
        <v>1045.1333333333332</v>
      </c>
      <c r="K251" s="123">
        <v>1003.8</v>
      </c>
      <c r="L251" s="123">
        <v>971</v>
      </c>
      <c r="M251" s="123">
        <v>2.7985099999999998</v>
      </c>
    </row>
    <row r="252" spans="1:13">
      <c r="A252" s="65">
        <v>243</v>
      </c>
      <c r="B252" s="123" t="s">
        <v>2546</v>
      </c>
      <c r="C252" s="126">
        <v>284.35000000000002</v>
      </c>
      <c r="D252" s="124">
        <v>286.59999999999997</v>
      </c>
      <c r="E252" s="124">
        <v>279.74999999999994</v>
      </c>
      <c r="F252" s="124">
        <v>275.14999999999998</v>
      </c>
      <c r="G252" s="124">
        <v>268.29999999999995</v>
      </c>
      <c r="H252" s="124">
        <v>291.19999999999993</v>
      </c>
      <c r="I252" s="124">
        <v>298.04999999999995</v>
      </c>
      <c r="J252" s="124">
        <v>302.64999999999992</v>
      </c>
      <c r="K252" s="123">
        <v>293.45</v>
      </c>
      <c r="L252" s="123">
        <v>282</v>
      </c>
      <c r="M252" s="123">
        <v>0.89827000000000001</v>
      </c>
    </row>
    <row r="253" spans="1:13">
      <c r="A253" s="65">
        <v>244</v>
      </c>
      <c r="B253" s="123" t="s">
        <v>1112</v>
      </c>
      <c r="C253" s="126">
        <v>102.6</v>
      </c>
      <c r="D253" s="124">
        <v>100.73333333333333</v>
      </c>
      <c r="E253" s="124">
        <v>98.366666666666674</v>
      </c>
      <c r="F253" s="124">
        <v>94.13333333333334</v>
      </c>
      <c r="G253" s="124">
        <v>91.76666666666668</v>
      </c>
      <c r="H253" s="124">
        <v>104.96666666666667</v>
      </c>
      <c r="I253" s="124">
        <v>107.33333333333331</v>
      </c>
      <c r="J253" s="124">
        <v>111.56666666666666</v>
      </c>
      <c r="K253" s="123">
        <v>103.1</v>
      </c>
      <c r="L253" s="123">
        <v>96.5</v>
      </c>
      <c r="M253" s="123">
        <v>0.86255999999999999</v>
      </c>
    </row>
    <row r="254" spans="1:13">
      <c r="A254" s="65">
        <v>245</v>
      </c>
      <c r="B254" s="123" t="s">
        <v>1127</v>
      </c>
      <c r="C254" s="126">
        <v>408.7</v>
      </c>
      <c r="D254" s="124">
        <v>405.7166666666667</v>
      </c>
      <c r="E254" s="124">
        <v>400.93333333333339</v>
      </c>
      <c r="F254" s="124">
        <v>393.16666666666669</v>
      </c>
      <c r="G254" s="124">
        <v>388.38333333333338</v>
      </c>
      <c r="H254" s="124">
        <v>413.48333333333341</v>
      </c>
      <c r="I254" s="124">
        <v>418.26666666666671</v>
      </c>
      <c r="J254" s="124">
        <v>426.03333333333342</v>
      </c>
      <c r="K254" s="123">
        <v>410.5</v>
      </c>
      <c r="L254" s="123">
        <v>397.95</v>
      </c>
      <c r="M254" s="123">
        <v>0.86960999999999999</v>
      </c>
    </row>
    <row r="255" spans="1:13">
      <c r="A255" s="65">
        <v>246</v>
      </c>
      <c r="B255" s="123" t="s">
        <v>1131</v>
      </c>
      <c r="C255" s="126">
        <v>156.4</v>
      </c>
      <c r="D255" s="124">
        <v>156.33333333333334</v>
      </c>
      <c r="E255" s="124">
        <v>154.61666666666667</v>
      </c>
      <c r="F255" s="124">
        <v>152.83333333333334</v>
      </c>
      <c r="G255" s="124">
        <v>151.11666666666667</v>
      </c>
      <c r="H255" s="124">
        <v>158.11666666666667</v>
      </c>
      <c r="I255" s="124">
        <v>159.83333333333331</v>
      </c>
      <c r="J255" s="124">
        <v>161.61666666666667</v>
      </c>
      <c r="K255" s="123">
        <v>158.05000000000001</v>
      </c>
      <c r="L255" s="123">
        <v>154.55000000000001</v>
      </c>
      <c r="M255" s="123">
        <v>9.4077999999999999</v>
      </c>
    </row>
    <row r="256" spans="1:13">
      <c r="A256" s="65">
        <v>247</v>
      </c>
      <c r="B256" s="123" t="s">
        <v>1135</v>
      </c>
      <c r="C256" s="126">
        <v>142.5</v>
      </c>
      <c r="D256" s="124">
        <v>144.06666666666669</v>
      </c>
      <c r="E256" s="124">
        <v>137.83333333333337</v>
      </c>
      <c r="F256" s="124">
        <v>133.16666666666669</v>
      </c>
      <c r="G256" s="124">
        <v>126.93333333333337</v>
      </c>
      <c r="H256" s="124">
        <v>148.73333333333338</v>
      </c>
      <c r="I256" s="124">
        <v>154.96666666666667</v>
      </c>
      <c r="J256" s="124">
        <v>159.63333333333338</v>
      </c>
      <c r="K256" s="123">
        <v>150.30000000000001</v>
      </c>
      <c r="L256" s="123">
        <v>139.4</v>
      </c>
      <c r="M256" s="123">
        <v>29.400510000000001</v>
      </c>
    </row>
    <row r="257" spans="1:13">
      <c r="A257" s="65">
        <v>248</v>
      </c>
      <c r="B257" s="123" t="s">
        <v>103</v>
      </c>
      <c r="C257" s="126">
        <v>84.75</v>
      </c>
      <c r="D257" s="124">
        <v>83.783333333333346</v>
      </c>
      <c r="E257" s="124">
        <v>81.766666666666694</v>
      </c>
      <c r="F257" s="124">
        <v>78.783333333333346</v>
      </c>
      <c r="G257" s="124">
        <v>76.766666666666694</v>
      </c>
      <c r="H257" s="124">
        <v>86.766666666666694</v>
      </c>
      <c r="I257" s="124">
        <v>88.783333333333346</v>
      </c>
      <c r="J257" s="124">
        <v>91.766666666666694</v>
      </c>
      <c r="K257" s="123">
        <v>85.8</v>
      </c>
      <c r="L257" s="123">
        <v>80.8</v>
      </c>
      <c r="M257" s="123">
        <v>19.008980000000001</v>
      </c>
    </row>
    <row r="258" spans="1:13">
      <c r="A258" s="65">
        <v>249</v>
      </c>
      <c r="B258" s="123" t="s">
        <v>104</v>
      </c>
      <c r="C258" s="126">
        <v>325</v>
      </c>
      <c r="D258" s="124">
        <v>326.51666666666671</v>
      </c>
      <c r="E258" s="124">
        <v>321.83333333333343</v>
      </c>
      <c r="F258" s="124">
        <v>318.66666666666674</v>
      </c>
      <c r="G258" s="124">
        <v>313.98333333333346</v>
      </c>
      <c r="H258" s="124">
        <v>329.68333333333339</v>
      </c>
      <c r="I258" s="124">
        <v>334.36666666666667</v>
      </c>
      <c r="J258" s="124">
        <v>337.53333333333336</v>
      </c>
      <c r="K258" s="123">
        <v>331.2</v>
      </c>
      <c r="L258" s="123">
        <v>323.35000000000002</v>
      </c>
      <c r="M258" s="123">
        <v>28.475390000000001</v>
      </c>
    </row>
    <row r="259" spans="1:13">
      <c r="A259" s="65">
        <v>250</v>
      </c>
      <c r="B259" s="123" t="s">
        <v>1099</v>
      </c>
      <c r="C259" s="126">
        <v>170.4</v>
      </c>
      <c r="D259" s="124">
        <v>170.43333333333334</v>
      </c>
      <c r="E259" s="124">
        <v>168.46666666666667</v>
      </c>
      <c r="F259" s="124">
        <v>166.53333333333333</v>
      </c>
      <c r="G259" s="124">
        <v>164.56666666666666</v>
      </c>
      <c r="H259" s="124">
        <v>172.36666666666667</v>
      </c>
      <c r="I259" s="124">
        <v>174.33333333333337</v>
      </c>
      <c r="J259" s="124">
        <v>176.26666666666668</v>
      </c>
      <c r="K259" s="123">
        <v>172.4</v>
      </c>
      <c r="L259" s="123">
        <v>168.5</v>
      </c>
      <c r="M259" s="123">
        <v>8.9283000000000001</v>
      </c>
    </row>
    <row r="260" spans="1:13">
      <c r="A260" s="65">
        <v>251</v>
      </c>
      <c r="B260" s="123" t="s">
        <v>1103</v>
      </c>
      <c r="C260" s="126">
        <v>158.94999999999999</v>
      </c>
      <c r="D260" s="124">
        <v>159.18333333333331</v>
      </c>
      <c r="E260" s="124">
        <v>157.01666666666662</v>
      </c>
      <c r="F260" s="124">
        <v>155.08333333333331</v>
      </c>
      <c r="G260" s="124">
        <v>152.91666666666663</v>
      </c>
      <c r="H260" s="124">
        <v>161.11666666666662</v>
      </c>
      <c r="I260" s="124">
        <v>163.2833333333333</v>
      </c>
      <c r="J260" s="124">
        <v>165.21666666666661</v>
      </c>
      <c r="K260" s="123">
        <v>161.35</v>
      </c>
      <c r="L260" s="123">
        <v>157.25</v>
      </c>
      <c r="M260" s="123">
        <v>10.480230000000001</v>
      </c>
    </row>
    <row r="261" spans="1:13">
      <c r="A261" s="65">
        <v>252</v>
      </c>
      <c r="B261" s="123" t="s">
        <v>101</v>
      </c>
      <c r="C261" s="126">
        <v>116.75</v>
      </c>
      <c r="D261" s="124">
        <v>116.68333333333334</v>
      </c>
      <c r="E261" s="124">
        <v>115.96666666666667</v>
      </c>
      <c r="F261" s="124">
        <v>115.18333333333334</v>
      </c>
      <c r="G261" s="124">
        <v>114.46666666666667</v>
      </c>
      <c r="H261" s="124">
        <v>117.46666666666667</v>
      </c>
      <c r="I261" s="124">
        <v>118.18333333333334</v>
      </c>
      <c r="J261" s="124">
        <v>118.96666666666667</v>
      </c>
      <c r="K261" s="123">
        <v>117.4</v>
      </c>
      <c r="L261" s="123">
        <v>115.9</v>
      </c>
      <c r="M261" s="123">
        <v>18.273910000000001</v>
      </c>
    </row>
    <row r="262" spans="1:13">
      <c r="A262" s="65">
        <v>253</v>
      </c>
      <c r="B262" s="123" t="s">
        <v>102</v>
      </c>
      <c r="C262" s="126">
        <v>19.899999999999999</v>
      </c>
      <c r="D262" s="124">
        <v>19.716666666666665</v>
      </c>
      <c r="E262" s="124">
        <v>19.18333333333333</v>
      </c>
      <c r="F262" s="124">
        <v>18.466666666666665</v>
      </c>
      <c r="G262" s="124">
        <v>17.93333333333333</v>
      </c>
      <c r="H262" s="124">
        <v>20.43333333333333</v>
      </c>
      <c r="I262" s="124">
        <v>20.966666666666669</v>
      </c>
      <c r="J262" s="124">
        <v>21.68333333333333</v>
      </c>
      <c r="K262" s="123">
        <v>20.25</v>
      </c>
      <c r="L262" s="123">
        <v>19</v>
      </c>
      <c r="M262" s="123">
        <v>510.48773999999997</v>
      </c>
    </row>
    <row r="263" spans="1:13">
      <c r="A263" s="65">
        <v>254</v>
      </c>
      <c r="B263" s="123" t="s">
        <v>246</v>
      </c>
      <c r="C263" s="126">
        <v>3.75</v>
      </c>
      <c r="D263" s="124">
        <v>3.7833333333333337</v>
      </c>
      <c r="E263" s="124">
        <v>3.6666666666666674</v>
      </c>
      <c r="F263" s="124">
        <v>3.5833333333333339</v>
      </c>
      <c r="G263" s="124">
        <v>3.4666666666666677</v>
      </c>
      <c r="H263" s="124">
        <v>3.8666666666666671</v>
      </c>
      <c r="I263" s="124">
        <v>3.9833333333333334</v>
      </c>
      <c r="J263" s="124">
        <v>4.0666666666666664</v>
      </c>
      <c r="K263" s="123">
        <v>3.9</v>
      </c>
      <c r="L263" s="123">
        <v>3.7</v>
      </c>
      <c r="M263" s="123">
        <v>48.068730000000002</v>
      </c>
    </row>
    <row r="264" spans="1:13">
      <c r="A264" s="65">
        <v>255</v>
      </c>
      <c r="B264" s="123" t="s">
        <v>202</v>
      </c>
      <c r="C264" s="126">
        <v>56.95</v>
      </c>
      <c r="D264" s="124">
        <v>56.95000000000001</v>
      </c>
      <c r="E264" s="124">
        <v>56.300000000000018</v>
      </c>
      <c r="F264" s="124">
        <v>55.650000000000006</v>
      </c>
      <c r="G264" s="124">
        <v>55.000000000000014</v>
      </c>
      <c r="H264" s="124">
        <v>57.600000000000023</v>
      </c>
      <c r="I264" s="124">
        <v>58.250000000000014</v>
      </c>
      <c r="J264" s="124">
        <v>58.900000000000027</v>
      </c>
      <c r="K264" s="123">
        <v>57.6</v>
      </c>
      <c r="L264" s="123">
        <v>56.3</v>
      </c>
      <c r="M264" s="123">
        <v>5.1279399999999997</v>
      </c>
    </row>
    <row r="265" spans="1:13">
      <c r="A265" s="65">
        <v>256</v>
      </c>
      <c r="B265" s="123" t="s">
        <v>349</v>
      </c>
      <c r="C265" s="126">
        <v>643.25</v>
      </c>
      <c r="D265" s="124">
        <v>637.78333333333342</v>
      </c>
      <c r="E265" s="124">
        <v>624.16666666666686</v>
      </c>
      <c r="F265" s="124">
        <v>605.08333333333348</v>
      </c>
      <c r="G265" s="124">
        <v>591.46666666666692</v>
      </c>
      <c r="H265" s="124">
        <v>656.86666666666679</v>
      </c>
      <c r="I265" s="124">
        <v>670.48333333333335</v>
      </c>
      <c r="J265" s="124">
        <v>689.56666666666672</v>
      </c>
      <c r="K265" s="123">
        <v>651.4</v>
      </c>
      <c r="L265" s="123">
        <v>618.70000000000005</v>
      </c>
      <c r="M265" s="123">
        <v>44.584180000000003</v>
      </c>
    </row>
    <row r="266" spans="1:13">
      <c r="A266" s="65">
        <v>257</v>
      </c>
      <c r="B266" s="123" t="s">
        <v>1117</v>
      </c>
      <c r="C266" s="126">
        <v>306</v>
      </c>
      <c r="D266" s="124">
        <v>308.43333333333334</v>
      </c>
      <c r="E266" s="124">
        <v>302.66666666666669</v>
      </c>
      <c r="F266" s="124">
        <v>299.33333333333337</v>
      </c>
      <c r="G266" s="124">
        <v>293.56666666666672</v>
      </c>
      <c r="H266" s="124">
        <v>311.76666666666665</v>
      </c>
      <c r="I266" s="124">
        <v>317.5333333333333</v>
      </c>
      <c r="J266" s="124">
        <v>320.86666666666662</v>
      </c>
      <c r="K266" s="123">
        <v>314.2</v>
      </c>
      <c r="L266" s="123">
        <v>305.10000000000002</v>
      </c>
      <c r="M266" s="123">
        <v>0.52451000000000003</v>
      </c>
    </row>
    <row r="267" spans="1:13">
      <c r="A267" s="65">
        <v>258</v>
      </c>
      <c r="B267" s="123" t="s">
        <v>2215</v>
      </c>
      <c r="C267" s="126">
        <v>123.9</v>
      </c>
      <c r="D267" s="124">
        <v>123.71666666666668</v>
      </c>
      <c r="E267" s="124">
        <v>122.23333333333336</v>
      </c>
      <c r="F267" s="124">
        <v>120.56666666666668</v>
      </c>
      <c r="G267" s="124">
        <v>119.08333333333336</v>
      </c>
      <c r="H267" s="124">
        <v>125.38333333333337</v>
      </c>
      <c r="I267" s="124">
        <v>126.86666666666669</v>
      </c>
      <c r="J267" s="124">
        <v>128.53333333333336</v>
      </c>
      <c r="K267" s="123">
        <v>125.2</v>
      </c>
      <c r="L267" s="123">
        <v>122.05</v>
      </c>
      <c r="M267" s="123">
        <v>7.5853099999999998</v>
      </c>
    </row>
    <row r="268" spans="1:13">
      <c r="A268" s="65">
        <v>259</v>
      </c>
      <c r="B268" s="123" t="s">
        <v>1147</v>
      </c>
      <c r="C268" s="126">
        <v>184.6</v>
      </c>
      <c r="D268" s="124">
        <v>184.98333333333332</v>
      </c>
      <c r="E268" s="124">
        <v>182.26666666666665</v>
      </c>
      <c r="F268" s="124">
        <v>179.93333333333334</v>
      </c>
      <c r="G268" s="124">
        <v>177.21666666666667</v>
      </c>
      <c r="H268" s="124">
        <v>187.31666666666663</v>
      </c>
      <c r="I268" s="124">
        <v>190.03333333333327</v>
      </c>
      <c r="J268" s="124">
        <v>192.36666666666662</v>
      </c>
      <c r="K268" s="123">
        <v>187.7</v>
      </c>
      <c r="L268" s="123">
        <v>182.65</v>
      </c>
      <c r="M268" s="123">
        <v>18.049620000000001</v>
      </c>
    </row>
    <row r="269" spans="1:13">
      <c r="A269" s="65">
        <v>260</v>
      </c>
      <c r="B269" s="123" t="s">
        <v>1145</v>
      </c>
      <c r="C269" s="126">
        <v>92.25</v>
      </c>
      <c r="D269" s="124">
        <v>93.583333333333329</v>
      </c>
      <c r="E269" s="124">
        <v>90.166666666666657</v>
      </c>
      <c r="F269" s="124">
        <v>88.083333333333329</v>
      </c>
      <c r="G269" s="124">
        <v>84.666666666666657</v>
      </c>
      <c r="H269" s="124">
        <v>95.666666666666657</v>
      </c>
      <c r="I269" s="124">
        <v>99.083333333333314</v>
      </c>
      <c r="J269" s="124">
        <v>101.16666666666666</v>
      </c>
      <c r="K269" s="123">
        <v>97</v>
      </c>
      <c r="L269" s="123">
        <v>91.5</v>
      </c>
      <c r="M269" s="123">
        <v>4.8308600000000004</v>
      </c>
    </row>
    <row r="270" spans="1:13">
      <c r="A270" s="65">
        <v>261</v>
      </c>
      <c r="B270" s="123" t="s">
        <v>100</v>
      </c>
      <c r="C270" s="126">
        <v>252.1</v>
      </c>
      <c r="D270" s="124">
        <v>253.98333333333335</v>
      </c>
      <c r="E270" s="124">
        <v>249.31666666666672</v>
      </c>
      <c r="F270" s="124">
        <v>246.53333333333336</v>
      </c>
      <c r="G270" s="124">
        <v>241.86666666666673</v>
      </c>
      <c r="H270" s="124">
        <v>256.76666666666671</v>
      </c>
      <c r="I270" s="124">
        <v>261.43333333333334</v>
      </c>
      <c r="J270" s="124">
        <v>264.2166666666667</v>
      </c>
      <c r="K270" s="123">
        <v>258.64999999999998</v>
      </c>
      <c r="L270" s="123">
        <v>251.2</v>
      </c>
      <c r="M270" s="123">
        <v>50.938330000000001</v>
      </c>
    </row>
    <row r="271" spans="1:13">
      <c r="A271" s="65">
        <v>262</v>
      </c>
      <c r="B271" s="123" t="s">
        <v>2217</v>
      </c>
      <c r="C271" s="126">
        <v>2601.4</v>
      </c>
      <c r="D271" s="124">
        <v>2602.1333333333332</v>
      </c>
      <c r="E271" s="124">
        <v>2580.2666666666664</v>
      </c>
      <c r="F271" s="124">
        <v>2559.1333333333332</v>
      </c>
      <c r="G271" s="124">
        <v>2537.2666666666664</v>
      </c>
      <c r="H271" s="124">
        <v>2623.2666666666664</v>
      </c>
      <c r="I271" s="124">
        <v>2645.1333333333332</v>
      </c>
      <c r="J271" s="124">
        <v>2666.2666666666664</v>
      </c>
      <c r="K271" s="123">
        <v>2624</v>
      </c>
      <c r="L271" s="123">
        <v>2581</v>
      </c>
      <c r="M271" s="123">
        <v>4.8439999999999997E-2</v>
      </c>
    </row>
    <row r="272" spans="1:13">
      <c r="A272" s="65">
        <v>263</v>
      </c>
      <c r="B272" s="123" t="s">
        <v>105</v>
      </c>
      <c r="C272" s="126">
        <v>2540.25</v>
      </c>
      <c r="D272" s="124">
        <v>2542.4500000000003</v>
      </c>
      <c r="E272" s="124">
        <v>2519.8000000000006</v>
      </c>
      <c r="F272" s="124">
        <v>2499.3500000000004</v>
      </c>
      <c r="G272" s="124">
        <v>2476.7000000000007</v>
      </c>
      <c r="H272" s="124">
        <v>2562.9000000000005</v>
      </c>
      <c r="I272" s="124">
        <v>2585.5500000000002</v>
      </c>
      <c r="J272" s="124">
        <v>2606.0000000000005</v>
      </c>
      <c r="K272" s="123">
        <v>2565.1</v>
      </c>
      <c r="L272" s="123">
        <v>2522</v>
      </c>
      <c r="M272" s="123">
        <v>2.9198900000000001</v>
      </c>
    </row>
    <row r="273" spans="1:13">
      <c r="A273" s="65">
        <v>264</v>
      </c>
      <c r="B273" s="123" t="s">
        <v>1152</v>
      </c>
      <c r="C273" s="126">
        <v>879.6</v>
      </c>
      <c r="D273" s="124">
        <v>877.55000000000007</v>
      </c>
      <c r="E273" s="124">
        <v>870.05000000000018</v>
      </c>
      <c r="F273" s="124">
        <v>860.50000000000011</v>
      </c>
      <c r="G273" s="124">
        <v>853.00000000000023</v>
      </c>
      <c r="H273" s="124">
        <v>887.10000000000014</v>
      </c>
      <c r="I273" s="124">
        <v>894.59999999999991</v>
      </c>
      <c r="J273" s="124">
        <v>904.15000000000009</v>
      </c>
      <c r="K273" s="123">
        <v>885.05</v>
      </c>
      <c r="L273" s="123">
        <v>868</v>
      </c>
      <c r="M273" s="123">
        <v>2.5223800000000001</v>
      </c>
    </row>
    <row r="274" spans="1:13">
      <c r="A274" s="65">
        <v>265</v>
      </c>
      <c r="B274" s="123" t="s">
        <v>106</v>
      </c>
      <c r="C274" s="126">
        <v>446.05</v>
      </c>
      <c r="D274" s="124">
        <v>447.63333333333338</v>
      </c>
      <c r="E274" s="124">
        <v>441.26666666666677</v>
      </c>
      <c r="F274" s="124">
        <v>436.48333333333341</v>
      </c>
      <c r="G274" s="124">
        <v>430.11666666666679</v>
      </c>
      <c r="H274" s="124">
        <v>452.41666666666674</v>
      </c>
      <c r="I274" s="124">
        <v>458.78333333333342</v>
      </c>
      <c r="J274" s="124">
        <v>463.56666666666672</v>
      </c>
      <c r="K274" s="123">
        <v>454</v>
      </c>
      <c r="L274" s="123">
        <v>442.85</v>
      </c>
      <c r="M274" s="123">
        <v>11.88031</v>
      </c>
    </row>
    <row r="275" spans="1:13">
      <c r="A275" s="65">
        <v>266</v>
      </c>
      <c r="B275" s="123" t="s">
        <v>1160</v>
      </c>
      <c r="C275" s="126">
        <v>363.1</v>
      </c>
      <c r="D275" s="124">
        <v>364.05</v>
      </c>
      <c r="E275" s="124">
        <v>360.15000000000003</v>
      </c>
      <c r="F275" s="124">
        <v>357.20000000000005</v>
      </c>
      <c r="G275" s="124">
        <v>353.30000000000007</v>
      </c>
      <c r="H275" s="124">
        <v>367</v>
      </c>
      <c r="I275" s="124">
        <v>370.9</v>
      </c>
      <c r="J275" s="124">
        <v>373.84999999999997</v>
      </c>
      <c r="K275" s="123">
        <v>367.95</v>
      </c>
      <c r="L275" s="123">
        <v>361.1</v>
      </c>
      <c r="M275" s="123">
        <v>0.28436</v>
      </c>
    </row>
    <row r="276" spans="1:13">
      <c r="A276" s="65">
        <v>267</v>
      </c>
      <c r="B276" s="123" t="s">
        <v>1226</v>
      </c>
      <c r="C276" s="126">
        <v>698.15</v>
      </c>
      <c r="D276" s="124">
        <v>697.23333333333323</v>
      </c>
      <c r="E276" s="124">
        <v>690.91666666666652</v>
      </c>
      <c r="F276" s="124">
        <v>683.68333333333328</v>
      </c>
      <c r="G276" s="124">
        <v>677.36666666666656</v>
      </c>
      <c r="H276" s="124">
        <v>704.46666666666647</v>
      </c>
      <c r="I276" s="124">
        <v>710.7833333333333</v>
      </c>
      <c r="J276" s="124">
        <v>718.01666666666642</v>
      </c>
      <c r="K276" s="123">
        <v>703.55</v>
      </c>
      <c r="L276" s="123">
        <v>690</v>
      </c>
      <c r="M276" s="123">
        <v>0.17896000000000001</v>
      </c>
    </row>
    <row r="277" spans="1:13">
      <c r="A277" s="65">
        <v>268</v>
      </c>
      <c r="B277" s="123" t="s">
        <v>203</v>
      </c>
      <c r="C277" s="126">
        <v>258.60000000000002</v>
      </c>
      <c r="D277" s="124">
        <v>254.4666666666667</v>
      </c>
      <c r="E277" s="124">
        <v>249.13333333333338</v>
      </c>
      <c r="F277" s="124">
        <v>239.66666666666669</v>
      </c>
      <c r="G277" s="124">
        <v>234.33333333333337</v>
      </c>
      <c r="H277" s="124">
        <v>263.93333333333339</v>
      </c>
      <c r="I277" s="124">
        <v>269.26666666666665</v>
      </c>
      <c r="J277" s="124">
        <v>278.73333333333341</v>
      </c>
      <c r="K277" s="123">
        <v>259.8</v>
      </c>
      <c r="L277" s="123">
        <v>245</v>
      </c>
      <c r="M277" s="123">
        <v>35.466679999999997</v>
      </c>
    </row>
    <row r="278" spans="1:13">
      <c r="A278" s="65">
        <v>269</v>
      </c>
      <c r="B278" s="123" t="s">
        <v>1227</v>
      </c>
      <c r="C278" s="126">
        <v>448.4</v>
      </c>
      <c r="D278" s="124">
        <v>446.83333333333331</v>
      </c>
      <c r="E278" s="124">
        <v>443.71666666666664</v>
      </c>
      <c r="F278" s="124">
        <v>439.0333333333333</v>
      </c>
      <c r="G278" s="124">
        <v>435.91666666666663</v>
      </c>
      <c r="H278" s="124">
        <v>451.51666666666665</v>
      </c>
      <c r="I278" s="124">
        <v>454.63333333333333</v>
      </c>
      <c r="J278" s="124">
        <v>459.31666666666666</v>
      </c>
      <c r="K278" s="123">
        <v>449.95</v>
      </c>
      <c r="L278" s="123">
        <v>442.15</v>
      </c>
      <c r="M278" s="123">
        <v>0.93240999999999996</v>
      </c>
    </row>
    <row r="279" spans="1:13">
      <c r="A279" s="65">
        <v>270</v>
      </c>
      <c r="B279" s="123" t="s">
        <v>1164</v>
      </c>
      <c r="C279" s="126">
        <v>546.1</v>
      </c>
      <c r="D279" s="124">
        <v>548.08333333333337</v>
      </c>
      <c r="E279" s="124">
        <v>539.01666666666677</v>
      </c>
      <c r="F279" s="124">
        <v>531.93333333333339</v>
      </c>
      <c r="G279" s="124">
        <v>522.86666666666679</v>
      </c>
      <c r="H279" s="124">
        <v>555.16666666666674</v>
      </c>
      <c r="I279" s="124">
        <v>564.23333333333335</v>
      </c>
      <c r="J279" s="124">
        <v>571.31666666666672</v>
      </c>
      <c r="K279" s="123">
        <v>557.15</v>
      </c>
      <c r="L279" s="123">
        <v>541</v>
      </c>
      <c r="M279" s="123">
        <v>1.5484</v>
      </c>
    </row>
    <row r="280" spans="1:13">
      <c r="A280" s="65">
        <v>271</v>
      </c>
      <c r="B280" s="123" t="s">
        <v>1167</v>
      </c>
      <c r="C280" s="126">
        <v>488.5</v>
      </c>
      <c r="D280" s="124">
        <v>484.9666666666667</v>
      </c>
      <c r="E280" s="124">
        <v>477.93333333333339</v>
      </c>
      <c r="F280" s="124">
        <v>467.36666666666667</v>
      </c>
      <c r="G280" s="124">
        <v>460.33333333333337</v>
      </c>
      <c r="H280" s="124">
        <v>495.53333333333342</v>
      </c>
      <c r="I280" s="124">
        <v>502.56666666666672</v>
      </c>
      <c r="J280" s="124">
        <v>513.13333333333344</v>
      </c>
      <c r="K280" s="123">
        <v>492</v>
      </c>
      <c r="L280" s="123">
        <v>474.4</v>
      </c>
      <c r="M280" s="123">
        <v>1.1104499999999999</v>
      </c>
    </row>
    <row r="281" spans="1:13">
      <c r="A281" s="65">
        <v>272</v>
      </c>
      <c r="B281" s="123" t="s">
        <v>204</v>
      </c>
      <c r="C281" s="126">
        <v>500.95</v>
      </c>
      <c r="D281" s="124">
        <v>496.65000000000003</v>
      </c>
      <c r="E281" s="124">
        <v>488.30000000000007</v>
      </c>
      <c r="F281" s="124">
        <v>475.65000000000003</v>
      </c>
      <c r="G281" s="124">
        <v>467.30000000000007</v>
      </c>
      <c r="H281" s="124">
        <v>509.30000000000007</v>
      </c>
      <c r="I281" s="124">
        <v>517.65000000000009</v>
      </c>
      <c r="J281" s="124">
        <v>530.30000000000007</v>
      </c>
      <c r="K281" s="123">
        <v>505</v>
      </c>
      <c r="L281" s="123">
        <v>484</v>
      </c>
      <c r="M281" s="123">
        <v>2.5385499999999999</v>
      </c>
    </row>
    <row r="282" spans="1:13">
      <c r="A282" s="65">
        <v>273</v>
      </c>
      <c r="B282" s="123" t="s">
        <v>108</v>
      </c>
      <c r="C282" s="126">
        <v>122.35</v>
      </c>
      <c r="D282" s="124">
        <v>122.23333333333333</v>
      </c>
      <c r="E282" s="124">
        <v>121.11666666666667</v>
      </c>
      <c r="F282" s="124">
        <v>119.88333333333334</v>
      </c>
      <c r="G282" s="124">
        <v>118.76666666666668</v>
      </c>
      <c r="H282" s="124">
        <v>123.46666666666667</v>
      </c>
      <c r="I282" s="124">
        <v>124.58333333333331</v>
      </c>
      <c r="J282" s="124">
        <v>125.81666666666666</v>
      </c>
      <c r="K282" s="123">
        <v>123.35</v>
      </c>
      <c r="L282" s="123">
        <v>121</v>
      </c>
      <c r="M282" s="123">
        <v>11.3071</v>
      </c>
    </row>
    <row r="283" spans="1:13">
      <c r="A283" s="65">
        <v>274</v>
      </c>
      <c r="B283" s="123" t="s">
        <v>205</v>
      </c>
      <c r="C283" s="126">
        <v>108.9</v>
      </c>
      <c r="D283" s="124">
        <v>108.80000000000001</v>
      </c>
      <c r="E283" s="124">
        <v>107.90000000000002</v>
      </c>
      <c r="F283" s="124">
        <v>106.9</v>
      </c>
      <c r="G283" s="124">
        <v>106.00000000000001</v>
      </c>
      <c r="H283" s="124">
        <v>109.80000000000003</v>
      </c>
      <c r="I283" s="124">
        <v>110.7</v>
      </c>
      <c r="J283" s="124">
        <v>111.70000000000003</v>
      </c>
      <c r="K283" s="123">
        <v>109.7</v>
      </c>
      <c r="L283" s="123">
        <v>107.8</v>
      </c>
      <c r="M283" s="123">
        <v>5.6905400000000004</v>
      </c>
    </row>
    <row r="284" spans="1:13">
      <c r="A284" s="65">
        <v>275</v>
      </c>
      <c r="B284" s="123" t="s">
        <v>229</v>
      </c>
      <c r="C284" s="126">
        <v>534.70000000000005</v>
      </c>
      <c r="D284" s="124">
        <v>533.56666666666672</v>
      </c>
      <c r="E284" s="124">
        <v>529.63333333333344</v>
      </c>
      <c r="F284" s="124">
        <v>524.56666666666672</v>
      </c>
      <c r="G284" s="124">
        <v>520.63333333333344</v>
      </c>
      <c r="H284" s="124">
        <v>538.63333333333344</v>
      </c>
      <c r="I284" s="124">
        <v>542.56666666666661</v>
      </c>
      <c r="J284" s="124">
        <v>547.63333333333344</v>
      </c>
      <c r="K284" s="123">
        <v>537.5</v>
      </c>
      <c r="L284" s="123">
        <v>528.5</v>
      </c>
      <c r="M284" s="123">
        <v>1.47743</v>
      </c>
    </row>
    <row r="285" spans="1:13">
      <c r="A285" s="65">
        <v>276</v>
      </c>
      <c r="B285" s="123" t="s">
        <v>1180</v>
      </c>
      <c r="C285" s="126">
        <v>406.15</v>
      </c>
      <c r="D285" s="124">
        <v>405.88333333333338</v>
      </c>
      <c r="E285" s="124">
        <v>396.76666666666677</v>
      </c>
      <c r="F285" s="124">
        <v>387.38333333333338</v>
      </c>
      <c r="G285" s="124">
        <v>378.26666666666677</v>
      </c>
      <c r="H285" s="124">
        <v>415.26666666666677</v>
      </c>
      <c r="I285" s="124">
        <v>424.38333333333344</v>
      </c>
      <c r="J285" s="124">
        <v>433.76666666666677</v>
      </c>
      <c r="K285" s="123">
        <v>415</v>
      </c>
      <c r="L285" s="123">
        <v>396.5</v>
      </c>
      <c r="M285" s="123">
        <v>2.3700600000000001</v>
      </c>
    </row>
    <row r="286" spans="1:13">
      <c r="A286" s="65">
        <v>277</v>
      </c>
      <c r="B286" s="123" t="s">
        <v>1188</v>
      </c>
      <c r="C286" s="126">
        <v>120.85</v>
      </c>
      <c r="D286" s="124">
        <v>120.85000000000001</v>
      </c>
      <c r="E286" s="124">
        <v>118.70000000000002</v>
      </c>
      <c r="F286" s="124">
        <v>116.55000000000001</v>
      </c>
      <c r="G286" s="124">
        <v>114.40000000000002</v>
      </c>
      <c r="H286" s="124">
        <v>123.00000000000001</v>
      </c>
      <c r="I286" s="124">
        <v>125.15000000000002</v>
      </c>
      <c r="J286" s="124">
        <v>127.30000000000001</v>
      </c>
      <c r="K286" s="123">
        <v>123</v>
      </c>
      <c r="L286" s="123">
        <v>118.7</v>
      </c>
      <c r="M286" s="123">
        <v>7.09734</v>
      </c>
    </row>
    <row r="287" spans="1:13">
      <c r="A287" s="65">
        <v>278</v>
      </c>
      <c r="B287" s="123" t="s">
        <v>1200</v>
      </c>
      <c r="C287" s="126">
        <v>237.1</v>
      </c>
      <c r="D287" s="124">
        <v>238.70000000000002</v>
      </c>
      <c r="E287" s="124">
        <v>233.55000000000004</v>
      </c>
      <c r="F287" s="124">
        <v>230.00000000000003</v>
      </c>
      <c r="G287" s="124">
        <v>224.85000000000005</v>
      </c>
      <c r="H287" s="124">
        <v>242.25000000000003</v>
      </c>
      <c r="I287" s="124">
        <v>247.4</v>
      </c>
      <c r="J287" s="124">
        <v>250.95000000000002</v>
      </c>
      <c r="K287" s="123">
        <v>243.85</v>
      </c>
      <c r="L287" s="123">
        <v>235.15</v>
      </c>
      <c r="M287" s="123">
        <v>0.40797</v>
      </c>
    </row>
    <row r="288" spans="1:13">
      <c r="A288" s="65">
        <v>279</v>
      </c>
      <c r="B288" s="123" t="s">
        <v>1209</v>
      </c>
      <c r="C288" s="126">
        <v>324.64999999999998</v>
      </c>
      <c r="D288" s="124">
        <v>327.5333333333333</v>
      </c>
      <c r="E288" s="124">
        <v>320.11666666666662</v>
      </c>
      <c r="F288" s="124">
        <v>315.58333333333331</v>
      </c>
      <c r="G288" s="124">
        <v>308.16666666666663</v>
      </c>
      <c r="H288" s="124">
        <v>332.06666666666661</v>
      </c>
      <c r="I288" s="124">
        <v>339.48333333333335</v>
      </c>
      <c r="J288" s="124">
        <v>344.01666666666659</v>
      </c>
      <c r="K288" s="123">
        <v>334.95</v>
      </c>
      <c r="L288" s="123">
        <v>323</v>
      </c>
      <c r="M288" s="123">
        <v>1.2107000000000001</v>
      </c>
    </row>
    <row r="289" spans="1:13">
      <c r="A289" s="65">
        <v>280</v>
      </c>
      <c r="B289" s="123" t="s">
        <v>107</v>
      </c>
      <c r="C289" s="126">
        <v>1211.0999999999999</v>
      </c>
      <c r="D289" s="124">
        <v>1207.7666666666667</v>
      </c>
      <c r="E289" s="124">
        <v>1196.7333333333333</v>
      </c>
      <c r="F289" s="124">
        <v>1182.3666666666668</v>
      </c>
      <c r="G289" s="124">
        <v>1171.3333333333335</v>
      </c>
      <c r="H289" s="124">
        <v>1222.1333333333332</v>
      </c>
      <c r="I289" s="124">
        <v>1233.1666666666665</v>
      </c>
      <c r="J289" s="124">
        <v>1247.5333333333331</v>
      </c>
      <c r="K289" s="123">
        <v>1218.8</v>
      </c>
      <c r="L289" s="123">
        <v>1193.4000000000001</v>
      </c>
      <c r="M289" s="123">
        <v>34.306809999999999</v>
      </c>
    </row>
    <row r="290" spans="1:13">
      <c r="A290" s="65">
        <v>281</v>
      </c>
      <c r="B290" s="123" t="s">
        <v>1236</v>
      </c>
      <c r="C290" s="126">
        <v>48.85</v>
      </c>
      <c r="D290" s="124">
        <v>48.75</v>
      </c>
      <c r="E290" s="124">
        <v>48</v>
      </c>
      <c r="F290" s="124">
        <v>47.15</v>
      </c>
      <c r="G290" s="124">
        <v>46.4</v>
      </c>
      <c r="H290" s="124">
        <v>49.6</v>
      </c>
      <c r="I290" s="124">
        <v>50.35</v>
      </c>
      <c r="J290" s="124">
        <v>51.2</v>
      </c>
      <c r="K290" s="123">
        <v>49.5</v>
      </c>
      <c r="L290" s="123">
        <v>47.9</v>
      </c>
      <c r="M290" s="123">
        <v>27.307289999999998</v>
      </c>
    </row>
    <row r="291" spans="1:13">
      <c r="A291" s="65">
        <v>282</v>
      </c>
      <c r="B291" s="123" t="s">
        <v>109</v>
      </c>
      <c r="C291" s="126">
        <v>173.2</v>
      </c>
      <c r="D291" s="124">
        <v>172.30000000000004</v>
      </c>
      <c r="E291" s="124">
        <v>170.70000000000007</v>
      </c>
      <c r="F291" s="124">
        <v>168.20000000000005</v>
      </c>
      <c r="G291" s="124">
        <v>166.60000000000008</v>
      </c>
      <c r="H291" s="124">
        <v>174.80000000000007</v>
      </c>
      <c r="I291" s="124">
        <v>176.40000000000003</v>
      </c>
      <c r="J291" s="124">
        <v>178.90000000000006</v>
      </c>
      <c r="K291" s="123">
        <v>173.9</v>
      </c>
      <c r="L291" s="123">
        <v>169.8</v>
      </c>
      <c r="M291" s="123">
        <v>35.130960000000002</v>
      </c>
    </row>
    <row r="292" spans="1:13">
      <c r="A292" s="65">
        <v>283</v>
      </c>
      <c r="B292" s="123" t="s">
        <v>2233</v>
      </c>
      <c r="C292" s="126">
        <v>1329.6</v>
      </c>
      <c r="D292" s="124">
        <v>1337.5333333333333</v>
      </c>
      <c r="E292" s="124">
        <v>1317.0666666666666</v>
      </c>
      <c r="F292" s="124">
        <v>1304.5333333333333</v>
      </c>
      <c r="G292" s="124">
        <v>1284.0666666666666</v>
      </c>
      <c r="H292" s="124">
        <v>1350.0666666666666</v>
      </c>
      <c r="I292" s="124">
        <v>1370.5333333333333</v>
      </c>
      <c r="J292" s="124">
        <v>1383.0666666666666</v>
      </c>
      <c r="K292" s="123">
        <v>1358</v>
      </c>
      <c r="L292" s="123">
        <v>1325</v>
      </c>
      <c r="M292" s="123">
        <v>0.46806999999999999</v>
      </c>
    </row>
    <row r="293" spans="1:13">
      <c r="A293" s="65">
        <v>284</v>
      </c>
      <c r="B293" s="123" t="s">
        <v>110</v>
      </c>
      <c r="C293" s="126">
        <v>546.79999999999995</v>
      </c>
      <c r="D293" s="124">
        <v>546.94999999999993</v>
      </c>
      <c r="E293" s="124">
        <v>543.89999999999986</v>
      </c>
      <c r="F293" s="124">
        <v>540.99999999999989</v>
      </c>
      <c r="G293" s="124">
        <v>537.94999999999982</v>
      </c>
      <c r="H293" s="124">
        <v>549.84999999999991</v>
      </c>
      <c r="I293" s="124">
        <v>552.89999999999986</v>
      </c>
      <c r="J293" s="124">
        <v>555.79999999999995</v>
      </c>
      <c r="K293" s="123">
        <v>550</v>
      </c>
      <c r="L293" s="123">
        <v>544.04999999999995</v>
      </c>
      <c r="M293" s="123">
        <v>7.9436299999999997</v>
      </c>
    </row>
    <row r="294" spans="1:13">
      <c r="A294" s="65">
        <v>285</v>
      </c>
      <c r="B294" s="123" t="s">
        <v>1247</v>
      </c>
      <c r="C294" s="126">
        <v>8421.9</v>
      </c>
      <c r="D294" s="124">
        <v>8300.9499999999989</v>
      </c>
      <c r="E294" s="124">
        <v>8100.9999999999982</v>
      </c>
      <c r="F294" s="124">
        <v>7780.0999999999995</v>
      </c>
      <c r="G294" s="124">
        <v>7580.1499999999987</v>
      </c>
      <c r="H294" s="124">
        <v>8621.8499999999985</v>
      </c>
      <c r="I294" s="124">
        <v>8821.7999999999993</v>
      </c>
      <c r="J294" s="124">
        <v>9142.6999999999971</v>
      </c>
      <c r="K294" s="123">
        <v>8500.9</v>
      </c>
      <c r="L294" s="123">
        <v>7980.05</v>
      </c>
      <c r="M294" s="123">
        <v>0.26567000000000002</v>
      </c>
    </row>
    <row r="295" spans="1:13">
      <c r="A295" s="65">
        <v>286</v>
      </c>
      <c r="B295" s="123" t="s">
        <v>1239</v>
      </c>
      <c r="C295" s="126">
        <v>89.2</v>
      </c>
      <c r="D295" s="124">
        <v>89.399999999999991</v>
      </c>
      <c r="E295" s="124">
        <v>87.999999999999986</v>
      </c>
      <c r="F295" s="124">
        <v>86.8</v>
      </c>
      <c r="G295" s="124">
        <v>85.399999999999991</v>
      </c>
      <c r="H295" s="124">
        <v>90.59999999999998</v>
      </c>
      <c r="I295" s="124">
        <v>91.999999999999986</v>
      </c>
      <c r="J295" s="124">
        <v>93.199999999999974</v>
      </c>
      <c r="K295" s="123">
        <v>90.8</v>
      </c>
      <c r="L295" s="123">
        <v>88.2</v>
      </c>
      <c r="M295" s="123">
        <v>3.4163399999999999</v>
      </c>
    </row>
    <row r="296" spans="1:13">
      <c r="A296" s="65">
        <v>287</v>
      </c>
      <c r="B296" s="123" t="s">
        <v>2176</v>
      </c>
      <c r="C296" s="126">
        <v>1568.95</v>
      </c>
      <c r="D296" s="124">
        <v>1592.95</v>
      </c>
      <c r="E296" s="124">
        <v>1535.3000000000002</v>
      </c>
      <c r="F296" s="124">
        <v>1501.65</v>
      </c>
      <c r="G296" s="124">
        <v>1444.0000000000002</v>
      </c>
      <c r="H296" s="124">
        <v>1626.6000000000001</v>
      </c>
      <c r="I296" s="124">
        <v>1684.2500000000002</v>
      </c>
      <c r="J296" s="124">
        <v>1717.9</v>
      </c>
      <c r="K296" s="123">
        <v>1650.6</v>
      </c>
      <c r="L296" s="123">
        <v>1559.3</v>
      </c>
      <c r="M296" s="123">
        <v>1.6712100000000001</v>
      </c>
    </row>
    <row r="297" spans="1:13">
      <c r="A297" s="65">
        <v>288</v>
      </c>
      <c r="B297" s="123" t="s">
        <v>111</v>
      </c>
      <c r="C297" s="126">
        <v>1400.9</v>
      </c>
      <c r="D297" s="124">
        <v>1395.7333333333333</v>
      </c>
      <c r="E297" s="124">
        <v>1386.4666666666667</v>
      </c>
      <c r="F297" s="124">
        <v>1372.0333333333333</v>
      </c>
      <c r="G297" s="124">
        <v>1362.7666666666667</v>
      </c>
      <c r="H297" s="124">
        <v>1410.1666666666667</v>
      </c>
      <c r="I297" s="124">
        <v>1419.4333333333336</v>
      </c>
      <c r="J297" s="124">
        <v>1433.8666666666668</v>
      </c>
      <c r="K297" s="123">
        <v>1405</v>
      </c>
      <c r="L297" s="123">
        <v>1381.3</v>
      </c>
      <c r="M297" s="123">
        <v>13.0998</v>
      </c>
    </row>
    <row r="298" spans="1:13">
      <c r="A298" s="65">
        <v>289</v>
      </c>
      <c r="B298" s="123" t="s">
        <v>2322</v>
      </c>
      <c r="C298" s="126">
        <v>511.3</v>
      </c>
      <c r="D298" s="124">
        <v>509.7833333333333</v>
      </c>
      <c r="E298" s="124">
        <v>503.81666666666661</v>
      </c>
      <c r="F298" s="124">
        <v>496.33333333333331</v>
      </c>
      <c r="G298" s="124">
        <v>490.36666666666662</v>
      </c>
      <c r="H298" s="124">
        <v>517.26666666666665</v>
      </c>
      <c r="I298" s="124">
        <v>523.23333333333335</v>
      </c>
      <c r="J298" s="124">
        <v>530.71666666666658</v>
      </c>
      <c r="K298" s="123">
        <v>515.75</v>
      </c>
      <c r="L298" s="123">
        <v>502.3</v>
      </c>
      <c r="M298" s="123">
        <v>0.49087999999999998</v>
      </c>
    </row>
    <row r="299" spans="1:13">
      <c r="A299" s="65">
        <v>290</v>
      </c>
      <c r="B299" s="123" t="s">
        <v>1256</v>
      </c>
      <c r="C299" s="126">
        <v>450.1</v>
      </c>
      <c r="D299" s="124">
        <v>452.7833333333333</v>
      </c>
      <c r="E299" s="124">
        <v>442.56666666666661</v>
      </c>
      <c r="F299" s="124">
        <v>435.0333333333333</v>
      </c>
      <c r="G299" s="124">
        <v>424.81666666666661</v>
      </c>
      <c r="H299" s="124">
        <v>460.31666666666661</v>
      </c>
      <c r="I299" s="124">
        <v>470.5333333333333</v>
      </c>
      <c r="J299" s="124">
        <v>478.06666666666661</v>
      </c>
      <c r="K299" s="123">
        <v>463</v>
      </c>
      <c r="L299" s="123">
        <v>445.25</v>
      </c>
      <c r="M299" s="123">
        <v>0.16098000000000001</v>
      </c>
    </row>
    <row r="300" spans="1:13">
      <c r="A300" s="65">
        <v>291</v>
      </c>
      <c r="B300" s="123" t="s">
        <v>112</v>
      </c>
      <c r="C300" s="126">
        <v>811.55</v>
      </c>
      <c r="D300" s="124">
        <v>811.48333333333323</v>
      </c>
      <c r="E300" s="124">
        <v>803.06666666666649</v>
      </c>
      <c r="F300" s="124">
        <v>794.58333333333326</v>
      </c>
      <c r="G300" s="124">
        <v>786.16666666666652</v>
      </c>
      <c r="H300" s="124">
        <v>819.96666666666647</v>
      </c>
      <c r="I300" s="124">
        <v>828.38333333333321</v>
      </c>
      <c r="J300" s="124">
        <v>836.86666666666645</v>
      </c>
      <c r="K300" s="123">
        <v>819.9</v>
      </c>
      <c r="L300" s="123">
        <v>803</v>
      </c>
      <c r="M300" s="123">
        <v>9.9092599999999997</v>
      </c>
    </row>
    <row r="301" spans="1:13">
      <c r="A301" s="65">
        <v>292</v>
      </c>
      <c r="B301" s="123" t="s">
        <v>1367</v>
      </c>
      <c r="C301" s="126">
        <v>65.05</v>
      </c>
      <c r="D301" s="124">
        <v>65.666666666666671</v>
      </c>
      <c r="E301" s="124">
        <v>64.183333333333337</v>
      </c>
      <c r="F301" s="124">
        <v>63.316666666666663</v>
      </c>
      <c r="G301" s="124">
        <v>61.833333333333329</v>
      </c>
      <c r="H301" s="124">
        <v>66.533333333333346</v>
      </c>
      <c r="I301" s="124">
        <v>68.016666666666666</v>
      </c>
      <c r="J301" s="124">
        <v>68.883333333333354</v>
      </c>
      <c r="K301" s="123">
        <v>67.150000000000006</v>
      </c>
      <c r="L301" s="123">
        <v>64.8</v>
      </c>
      <c r="M301" s="123">
        <v>11.027760000000001</v>
      </c>
    </row>
    <row r="302" spans="1:13">
      <c r="A302" s="65">
        <v>293</v>
      </c>
      <c r="B302" s="123" t="s">
        <v>1371</v>
      </c>
      <c r="C302" s="126">
        <v>205.25</v>
      </c>
      <c r="D302" s="124">
        <v>207.26666666666665</v>
      </c>
      <c r="E302" s="124">
        <v>202.98333333333329</v>
      </c>
      <c r="F302" s="124">
        <v>200.71666666666664</v>
      </c>
      <c r="G302" s="124">
        <v>196.43333333333328</v>
      </c>
      <c r="H302" s="124">
        <v>209.5333333333333</v>
      </c>
      <c r="I302" s="124">
        <v>213.81666666666666</v>
      </c>
      <c r="J302" s="124">
        <v>216.08333333333331</v>
      </c>
      <c r="K302" s="123">
        <v>211.55</v>
      </c>
      <c r="L302" s="123">
        <v>205</v>
      </c>
      <c r="M302" s="123">
        <v>3.7921900000000002</v>
      </c>
    </row>
    <row r="303" spans="1:13">
      <c r="A303" s="65">
        <v>294</v>
      </c>
      <c r="B303" s="123" t="s">
        <v>119</v>
      </c>
      <c r="C303" s="126">
        <v>79933.45</v>
      </c>
      <c r="D303" s="124">
        <v>80359.8</v>
      </c>
      <c r="E303" s="124">
        <v>79293.650000000009</v>
      </c>
      <c r="F303" s="124">
        <v>78653.850000000006</v>
      </c>
      <c r="G303" s="124">
        <v>77587.700000000012</v>
      </c>
      <c r="H303" s="124">
        <v>80999.600000000006</v>
      </c>
      <c r="I303" s="124">
        <v>82065.75</v>
      </c>
      <c r="J303" s="124">
        <v>82705.55</v>
      </c>
      <c r="K303" s="123">
        <v>81425.95</v>
      </c>
      <c r="L303" s="123">
        <v>79720</v>
      </c>
      <c r="M303" s="123">
        <v>7.8990000000000005E-2</v>
      </c>
    </row>
    <row r="304" spans="1:13">
      <c r="A304" s="65">
        <v>295</v>
      </c>
      <c r="B304" s="123" t="s">
        <v>1289</v>
      </c>
      <c r="C304" s="126">
        <v>172.4</v>
      </c>
      <c r="D304" s="124">
        <v>172.46666666666667</v>
      </c>
      <c r="E304" s="124">
        <v>170.93333333333334</v>
      </c>
      <c r="F304" s="124">
        <v>169.46666666666667</v>
      </c>
      <c r="G304" s="124">
        <v>167.93333333333334</v>
      </c>
      <c r="H304" s="124">
        <v>173.93333333333334</v>
      </c>
      <c r="I304" s="124">
        <v>175.4666666666667</v>
      </c>
      <c r="J304" s="124">
        <v>176.93333333333334</v>
      </c>
      <c r="K304" s="123">
        <v>174</v>
      </c>
      <c r="L304" s="123">
        <v>171</v>
      </c>
      <c r="M304" s="123">
        <v>1.32762</v>
      </c>
    </row>
    <row r="305" spans="1:13">
      <c r="A305" s="65">
        <v>296</v>
      </c>
      <c r="B305" s="123" t="s">
        <v>2152</v>
      </c>
      <c r="C305" s="126">
        <v>889.4</v>
      </c>
      <c r="D305" s="124">
        <v>892.48333333333323</v>
      </c>
      <c r="E305" s="124">
        <v>884.76666666666642</v>
      </c>
      <c r="F305" s="124">
        <v>880.13333333333321</v>
      </c>
      <c r="G305" s="124">
        <v>872.4166666666664</v>
      </c>
      <c r="H305" s="124">
        <v>897.11666666666645</v>
      </c>
      <c r="I305" s="124">
        <v>904.83333333333337</v>
      </c>
      <c r="J305" s="124">
        <v>909.46666666666647</v>
      </c>
      <c r="K305" s="123">
        <v>900.2</v>
      </c>
      <c r="L305" s="123">
        <v>887.85</v>
      </c>
      <c r="M305" s="123">
        <v>4.4090400000000001</v>
      </c>
    </row>
    <row r="306" spans="1:13">
      <c r="A306" s="65">
        <v>297</v>
      </c>
      <c r="B306" s="123" t="s">
        <v>1394</v>
      </c>
      <c r="C306" s="126">
        <v>19.3</v>
      </c>
      <c r="D306" s="124">
        <v>19.416666666666668</v>
      </c>
      <c r="E306" s="124">
        <v>19.133333333333336</v>
      </c>
      <c r="F306" s="124">
        <v>18.966666666666669</v>
      </c>
      <c r="G306" s="124">
        <v>18.683333333333337</v>
      </c>
      <c r="H306" s="124">
        <v>19.583333333333336</v>
      </c>
      <c r="I306" s="124">
        <v>19.866666666666667</v>
      </c>
      <c r="J306" s="124">
        <v>20.033333333333335</v>
      </c>
      <c r="K306" s="123">
        <v>19.7</v>
      </c>
      <c r="L306" s="123">
        <v>19.25</v>
      </c>
      <c r="M306" s="123">
        <v>6.8024399999999998</v>
      </c>
    </row>
    <row r="307" spans="1:13">
      <c r="A307" s="65">
        <v>298</v>
      </c>
      <c r="B307" s="123" t="s">
        <v>114</v>
      </c>
      <c r="C307" s="126">
        <v>528.15</v>
      </c>
      <c r="D307" s="124">
        <v>526.26666666666677</v>
      </c>
      <c r="E307" s="124">
        <v>518.53333333333353</v>
      </c>
      <c r="F307" s="124">
        <v>508.91666666666674</v>
      </c>
      <c r="G307" s="124">
        <v>501.18333333333351</v>
      </c>
      <c r="H307" s="124">
        <v>535.88333333333355</v>
      </c>
      <c r="I307" s="124">
        <v>543.6166666666669</v>
      </c>
      <c r="J307" s="124">
        <v>553.23333333333358</v>
      </c>
      <c r="K307" s="123">
        <v>534</v>
      </c>
      <c r="L307" s="123">
        <v>516.65</v>
      </c>
      <c r="M307" s="123">
        <v>15.59071</v>
      </c>
    </row>
    <row r="308" spans="1:13">
      <c r="A308" s="65">
        <v>299</v>
      </c>
      <c r="B308" s="123" t="s">
        <v>113</v>
      </c>
      <c r="C308" s="126">
        <v>873.3</v>
      </c>
      <c r="D308" s="124">
        <v>872.11666666666667</v>
      </c>
      <c r="E308" s="124">
        <v>865.2833333333333</v>
      </c>
      <c r="F308" s="124">
        <v>857.26666666666665</v>
      </c>
      <c r="G308" s="124">
        <v>850.43333333333328</v>
      </c>
      <c r="H308" s="124">
        <v>880.13333333333333</v>
      </c>
      <c r="I308" s="124">
        <v>886.96666666666658</v>
      </c>
      <c r="J308" s="124">
        <v>894.98333333333335</v>
      </c>
      <c r="K308" s="123">
        <v>878.95</v>
      </c>
      <c r="L308" s="123">
        <v>864.1</v>
      </c>
      <c r="M308" s="123">
        <v>11.373659999999999</v>
      </c>
    </row>
    <row r="309" spans="1:13">
      <c r="A309" s="65">
        <v>300</v>
      </c>
      <c r="B309" s="123" t="s">
        <v>1293</v>
      </c>
      <c r="C309" s="126">
        <v>249.85</v>
      </c>
      <c r="D309" s="124">
        <v>249.5</v>
      </c>
      <c r="E309" s="124">
        <v>247</v>
      </c>
      <c r="F309" s="124">
        <v>244.15</v>
      </c>
      <c r="G309" s="124">
        <v>241.65</v>
      </c>
      <c r="H309" s="124">
        <v>252.35</v>
      </c>
      <c r="I309" s="124">
        <v>254.85</v>
      </c>
      <c r="J309" s="124">
        <v>257.7</v>
      </c>
      <c r="K309" s="123">
        <v>252</v>
      </c>
      <c r="L309" s="123">
        <v>246.65</v>
      </c>
      <c r="M309" s="123">
        <v>22.921620000000001</v>
      </c>
    </row>
    <row r="310" spans="1:13">
      <c r="A310" s="65">
        <v>301</v>
      </c>
      <c r="B310" s="123" t="s">
        <v>1355</v>
      </c>
      <c r="C310" s="126">
        <v>327.7</v>
      </c>
      <c r="D310" s="124">
        <v>330.4</v>
      </c>
      <c r="E310" s="124">
        <v>323.39999999999998</v>
      </c>
      <c r="F310" s="124">
        <v>319.10000000000002</v>
      </c>
      <c r="G310" s="124">
        <v>312.10000000000002</v>
      </c>
      <c r="H310" s="124">
        <v>334.69999999999993</v>
      </c>
      <c r="I310" s="124">
        <v>341.69999999999993</v>
      </c>
      <c r="J310" s="124">
        <v>345.99999999999989</v>
      </c>
      <c r="K310" s="123">
        <v>337.4</v>
      </c>
      <c r="L310" s="123">
        <v>326.10000000000002</v>
      </c>
      <c r="M310" s="123">
        <v>0.45896999999999999</v>
      </c>
    </row>
    <row r="311" spans="1:13">
      <c r="A311" s="65">
        <v>302</v>
      </c>
      <c r="B311" s="123" t="s">
        <v>1309</v>
      </c>
      <c r="C311" s="126">
        <v>122.25</v>
      </c>
      <c r="D311" s="124">
        <v>122.13333333333333</v>
      </c>
      <c r="E311" s="124">
        <v>120.91666666666666</v>
      </c>
      <c r="F311" s="124">
        <v>119.58333333333333</v>
      </c>
      <c r="G311" s="124">
        <v>118.36666666666666</v>
      </c>
      <c r="H311" s="124">
        <v>123.46666666666665</v>
      </c>
      <c r="I311" s="124">
        <v>124.68333333333332</v>
      </c>
      <c r="J311" s="124">
        <v>126.01666666666665</v>
      </c>
      <c r="K311" s="123">
        <v>123.35</v>
      </c>
      <c r="L311" s="123">
        <v>120.8</v>
      </c>
      <c r="M311" s="123">
        <v>18.130649999999999</v>
      </c>
    </row>
    <row r="312" spans="1:13">
      <c r="A312" s="65">
        <v>303</v>
      </c>
      <c r="B312" s="123" t="s">
        <v>1392</v>
      </c>
      <c r="C312" s="126">
        <v>108.05</v>
      </c>
      <c r="D312" s="124">
        <v>107.81666666666666</v>
      </c>
      <c r="E312" s="124">
        <v>107.03333333333333</v>
      </c>
      <c r="F312" s="124">
        <v>106.01666666666667</v>
      </c>
      <c r="G312" s="124">
        <v>105.23333333333333</v>
      </c>
      <c r="H312" s="124">
        <v>108.83333333333333</v>
      </c>
      <c r="I312" s="124">
        <v>109.61666666666666</v>
      </c>
      <c r="J312" s="124">
        <v>110.63333333333333</v>
      </c>
      <c r="K312" s="123">
        <v>108.6</v>
      </c>
      <c r="L312" s="123">
        <v>106.8</v>
      </c>
      <c r="M312" s="123">
        <v>3.9100199999999998</v>
      </c>
    </row>
    <row r="313" spans="1:13">
      <c r="A313" s="65">
        <v>304</v>
      </c>
      <c r="B313" s="123" t="s">
        <v>1321</v>
      </c>
      <c r="C313" s="126">
        <v>400.5</v>
      </c>
      <c r="D313" s="124">
        <v>399.16666666666669</v>
      </c>
      <c r="E313" s="124">
        <v>396.33333333333337</v>
      </c>
      <c r="F313" s="124">
        <v>392.16666666666669</v>
      </c>
      <c r="G313" s="124">
        <v>389.33333333333337</v>
      </c>
      <c r="H313" s="124">
        <v>403.33333333333337</v>
      </c>
      <c r="I313" s="124">
        <v>406.16666666666674</v>
      </c>
      <c r="J313" s="124">
        <v>410.33333333333337</v>
      </c>
      <c r="K313" s="123">
        <v>402</v>
      </c>
      <c r="L313" s="123">
        <v>395</v>
      </c>
      <c r="M313" s="123">
        <v>0.52156000000000002</v>
      </c>
    </row>
    <row r="314" spans="1:13">
      <c r="A314" s="65">
        <v>305</v>
      </c>
      <c r="B314" s="123" t="s">
        <v>242</v>
      </c>
      <c r="C314" s="126">
        <v>332.55</v>
      </c>
      <c r="D314" s="124">
        <v>329.43333333333334</v>
      </c>
      <c r="E314" s="124">
        <v>324.81666666666666</v>
      </c>
      <c r="F314" s="124">
        <v>317.08333333333331</v>
      </c>
      <c r="G314" s="124">
        <v>312.46666666666664</v>
      </c>
      <c r="H314" s="124">
        <v>337.16666666666669</v>
      </c>
      <c r="I314" s="124">
        <v>341.78333333333336</v>
      </c>
      <c r="J314" s="124">
        <v>349.51666666666671</v>
      </c>
      <c r="K314" s="123">
        <v>334.05</v>
      </c>
      <c r="L314" s="123">
        <v>321.7</v>
      </c>
      <c r="M314" s="123">
        <v>19.36196</v>
      </c>
    </row>
    <row r="315" spans="1:13">
      <c r="A315" s="65">
        <v>306</v>
      </c>
      <c r="B315" s="123" t="s">
        <v>1328</v>
      </c>
      <c r="C315" s="126">
        <v>33.35</v>
      </c>
      <c r="D315" s="124">
        <v>33.416666666666664</v>
      </c>
      <c r="E315" s="124">
        <v>32.983333333333327</v>
      </c>
      <c r="F315" s="124">
        <v>32.61666666666666</v>
      </c>
      <c r="G315" s="124">
        <v>32.183333333333323</v>
      </c>
      <c r="H315" s="124">
        <v>33.783333333333331</v>
      </c>
      <c r="I315" s="124">
        <v>34.216666666666669</v>
      </c>
      <c r="J315" s="124">
        <v>34.583333333333336</v>
      </c>
      <c r="K315" s="123">
        <v>33.85</v>
      </c>
      <c r="L315" s="123">
        <v>33.049999999999997</v>
      </c>
      <c r="M315" s="123">
        <v>9.2737499999999997</v>
      </c>
    </row>
    <row r="316" spans="1:13">
      <c r="A316" s="65">
        <v>307</v>
      </c>
      <c r="B316" s="123" t="s">
        <v>115</v>
      </c>
      <c r="C316" s="126">
        <v>8814.9500000000007</v>
      </c>
      <c r="D316" s="124">
        <v>8826.4833333333336</v>
      </c>
      <c r="E316" s="124">
        <v>8748.7666666666664</v>
      </c>
      <c r="F316" s="124">
        <v>8682.5833333333321</v>
      </c>
      <c r="G316" s="124">
        <v>8604.866666666665</v>
      </c>
      <c r="H316" s="124">
        <v>8892.6666666666679</v>
      </c>
      <c r="I316" s="124">
        <v>8970.383333333335</v>
      </c>
      <c r="J316" s="124">
        <v>9036.5666666666693</v>
      </c>
      <c r="K316" s="123">
        <v>8904.2000000000007</v>
      </c>
      <c r="L316" s="123">
        <v>8760.2999999999993</v>
      </c>
      <c r="M316" s="123">
        <v>4.9750399999999999</v>
      </c>
    </row>
    <row r="317" spans="1:13">
      <c r="A317" s="65">
        <v>308</v>
      </c>
      <c r="B317" s="123" t="s">
        <v>361</v>
      </c>
      <c r="C317" s="126">
        <v>515.70000000000005</v>
      </c>
      <c r="D317" s="124">
        <v>513.85</v>
      </c>
      <c r="E317" s="124">
        <v>508.05000000000007</v>
      </c>
      <c r="F317" s="124">
        <v>500.40000000000003</v>
      </c>
      <c r="G317" s="124">
        <v>494.60000000000008</v>
      </c>
      <c r="H317" s="124">
        <v>521.5</v>
      </c>
      <c r="I317" s="124">
        <v>527.29999999999995</v>
      </c>
      <c r="J317" s="124">
        <v>534.95000000000005</v>
      </c>
      <c r="K317" s="123">
        <v>519.65</v>
      </c>
      <c r="L317" s="123">
        <v>506.2</v>
      </c>
      <c r="M317" s="123">
        <v>2.8101699999999998</v>
      </c>
    </row>
    <row r="318" spans="1:13">
      <c r="A318" s="65">
        <v>309</v>
      </c>
      <c r="B318" s="123" t="s">
        <v>2178</v>
      </c>
      <c r="C318" s="126">
        <v>79.599999999999994</v>
      </c>
      <c r="D318" s="124">
        <v>80.099999999999994</v>
      </c>
      <c r="E318" s="124">
        <v>78.849999999999994</v>
      </c>
      <c r="F318" s="124">
        <v>78.099999999999994</v>
      </c>
      <c r="G318" s="124">
        <v>76.849999999999994</v>
      </c>
      <c r="H318" s="124">
        <v>80.849999999999994</v>
      </c>
      <c r="I318" s="124">
        <v>82.1</v>
      </c>
      <c r="J318" s="124">
        <v>82.85</v>
      </c>
      <c r="K318" s="123">
        <v>81.349999999999994</v>
      </c>
      <c r="L318" s="123">
        <v>79.349999999999994</v>
      </c>
      <c r="M318" s="123">
        <v>1.21834</v>
      </c>
    </row>
    <row r="319" spans="1:13">
      <c r="A319" s="65">
        <v>310</v>
      </c>
      <c r="B319" s="123" t="s">
        <v>116</v>
      </c>
      <c r="C319" s="126">
        <v>155.35</v>
      </c>
      <c r="D319" s="124">
        <v>155.15</v>
      </c>
      <c r="E319" s="124">
        <v>153.30000000000001</v>
      </c>
      <c r="F319" s="124">
        <v>151.25</v>
      </c>
      <c r="G319" s="124">
        <v>149.4</v>
      </c>
      <c r="H319" s="124">
        <v>157.20000000000002</v>
      </c>
      <c r="I319" s="124">
        <v>159.04999999999998</v>
      </c>
      <c r="J319" s="124">
        <v>161.10000000000002</v>
      </c>
      <c r="K319" s="123">
        <v>157</v>
      </c>
      <c r="L319" s="123">
        <v>153.1</v>
      </c>
      <c r="M319" s="123">
        <v>1.1834</v>
      </c>
    </row>
    <row r="320" spans="1:13">
      <c r="A320" s="65">
        <v>311</v>
      </c>
      <c r="B320" s="123" t="s">
        <v>1352</v>
      </c>
      <c r="C320" s="126">
        <v>2121.6999999999998</v>
      </c>
      <c r="D320" s="124">
        <v>2098.1666666666665</v>
      </c>
      <c r="E320" s="124">
        <v>2023.5333333333328</v>
      </c>
      <c r="F320" s="124">
        <v>1925.3666666666663</v>
      </c>
      <c r="G320" s="124">
        <v>1850.7333333333327</v>
      </c>
      <c r="H320" s="124">
        <v>2196.333333333333</v>
      </c>
      <c r="I320" s="124">
        <v>2270.9666666666672</v>
      </c>
      <c r="J320" s="124">
        <v>2369.1333333333332</v>
      </c>
      <c r="K320" s="123">
        <v>2172.8000000000002</v>
      </c>
      <c r="L320" s="123">
        <v>2000</v>
      </c>
      <c r="M320" s="123">
        <v>4.1695200000000003</v>
      </c>
    </row>
    <row r="321" spans="1:13">
      <c r="A321" s="65">
        <v>312</v>
      </c>
      <c r="B321" s="123" t="s">
        <v>117</v>
      </c>
      <c r="C321" s="126">
        <v>1084.5999999999999</v>
      </c>
      <c r="D321" s="124">
        <v>1078.5333333333333</v>
      </c>
      <c r="E321" s="124">
        <v>1059.0666666666666</v>
      </c>
      <c r="F321" s="124">
        <v>1033.5333333333333</v>
      </c>
      <c r="G321" s="124">
        <v>1014.0666666666666</v>
      </c>
      <c r="H321" s="124">
        <v>1104.0666666666666</v>
      </c>
      <c r="I321" s="124">
        <v>1123.5333333333333</v>
      </c>
      <c r="J321" s="124">
        <v>1149.0666666666666</v>
      </c>
      <c r="K321" s="123">
        <v>1098</v>
      </c>
      <c r="L321" s="123">
        <v>1053</v>
      </c>
      <c r="M321" s="123">
        <v>28.424150000000001</v>
      </c>
    </row>
    <row r="322" spans="1:13">
      <c r="A322" s="65">
        <v>313</v>
      </c>
      <c r="B322" s="123" t="s">
        <v>1357</v>
      </c>
      <c r="C322" s="126">
        <v>184.3</v>
      </c>
      <c r="D322" s="124">
        <v>188.61666666666667</v>
      </c>
      <c r="E322" s="124">
        <v>178.68333333333334</v>
      </c>
      <c r="F322" s="124">
        <v>173.06666666666666</v>
      </c>
      <c r="G322" s="124">
        <v>163.13333333333333</v>
      </c>
      <c r="H322" s="124">
        <v>194.23333333333335</v>
      </c>
      <c r="I322" s="124">
        <v>204.16666666666669</v>
      </c>
      <c r="J322" s="124">
        <v>209.78333333333336</v>
      </c>
      <c r="K322" s="123">
        <v>198.55</v>
      </c>
      <c r="L322" s="123">
        <v>183</v>
      </c>
      <c r="M322" s="123">
        <v>14.98657</v>
      </c>
    </row>
    <row r="323" spans="1:13">
      <c r="A323" s="65">
        <v>314</v>
      </c>
      <c r="B323" s="123" t="s">
        <v>1359</v>
      </c>
      <c r="C323" s="126">
        <v>1103.1500000000001</v>
      </c>
      <c r="D323" s="124">
        <v>1103.3833333333334</v>
      </c>
      <c r="E323" s="124">
        <v>1080.7666666666669</v>
      </c>
      <c r="F323" s="124">
        <v>1058.3833333333334</v>
      </c>
      <c r="G323" s="124">
        <v>1035.7666666666669</v>
      </c>
      <c r="H323" s="124">
        <v>1125.7666666666669</v>
      </c>
      <c r="I323" s="124">
        <v>1148.3833333333332</v>
      </c>
      <c r="J323" s="124">
        <v>1170.7666666666669</v>
      </c>
      <c r="K323" s="123">
        <v>1126</v>
      </c>
      <c r="L323" s="123">
        <v>1081</v>
      </c>
      <c r="M323" s="123">
        <v>0.53271000000000002</v>
      </c>
    </row>
    <row r="324" spans="1:13">
      <c r="A324" s="65">
        <v>315</v>
      </c>
      <c r="B324" s="123" t="s">
        <v>1377</v>
      </c>
      <c r="C324" s="126">
        <v>2693.75</v>
      </c>
      <c r="D324" s="124">
        <v>2692.1666666666665</v>
      </c>
      <c r="E324" s="124">
        <v>2672.583333333333</v>
      </c>
      <c r="F324" s="124">
        <v>2651.4166666666665</v>
      </c>
      <c r="G324" s="124">
        <v>2631.833333333333</v>
      </c>
      <c r="H324" s="124">
        <v>2713.333333333333</v>
      </c>
      <c r="I324" s="124">
        <v>2732.9166666666661</v>
      </c>
      <c r="J324" s="124">
        <v>2754.083333333333</v>
      </c>
      <c r="K324" s="123">
        <v>2711.75</v>
      </c>
      <c r="L324" s="123">
        <v>2671</v>
      </c>
      <c r="M324" s="123">
        <v>2.726E-2</v>
      </c>
    </row>
    <row r="325" spans="1:13">
      <c r="A325" s="65">
        <v>316</v>
      </c>
      <c r="B325" s="123" t="s">
        <v>118</v>
      </c>
      <c r="C325" s="126">
        <v>352.7</v>
      </c>
      <c r="D325" s="124">
        <v>353.68333333333334</v>
      </c>
      <c r="E325" s="124">
        <v>350.56666666666666</v>
      </c>
      <c r="F325" s="124">
        <v>348.43333333333334</v>
      </c>
      <c r="G325" s="124">
        <v>345.31666666666666</v>
      </c>
      <c r="H325" s="124">
        <v>355.81666666666666</v>
      </c>
      <c r="I325" s="124">
        <v>358.93333333333334</v>
      </c>
      <c r="J325" s="124">
        <v>361.06666666666666</v>
      </c>
      <c r="K325" s="123">
        <v>356.8</v>
      </c>
      <c r="L325" s="123">
        <v>351.55</v>
      </c>
      <c r="M325" s="123">
        <v>14.3233</v>
      </c>
    </row>
    <row r="326" spans="1:13">
      <c r="A326" s="65">
        <v>317</v>
      </c>
      <c r="B326" s="123" t="s">
        <v>1386</v>
      </c>
      <c r="C326" s="126">
        <v>981.8</v>
      </c>
      <c r="D326" s="124">
        <v>979.93333333333339</v>
      </c>
      <c r="E326" s="124">
        <v>971.86666666666679</v>
      </c>
      <c r="F326" s="124">
        <v>961.93333333333339</v>
      </c>
      <c r="G326" s="124">
        <v>953.86666666666679</v>
      </c>
      <c r="H326" s="124">
        <v>989.86666666666679</v>
      </c>
      <c r="I326" s="124">
        <v>997.93333333333339</v>
      </c>
      <c r="J326" s="124">
        <v>1007.8666666666668</v>
      </c>
      <c r="K326" s="123">
        <v>988</v>
      </c>
      <c r="L326" s="123">
        <v>970</v>
      </c>
      <c r="M326" s="123">
        <v>1.1109500000000001</v>
      </c>
    </row>
    <row r="327" spans="1:13">
      <c r="A327" s="65">
        <v>318</v>
      </c>
      <c r="B327" s="123" t="s">
        <v>206</v>
      </c>
      <c r="C327" s="126">
        <v>1036.3499999999999</v>
      </c>
      <c r="D327" s="124">
        <v>1028.8</v>
      </c>
      <c r="E327" s="124">
        <v>997.59999999999991</v>
      </c>
      <c r="F327" s="124">
        <v>958.84999999999991</v>
      </c>
      <c r="G327" s="124">
        <v>927.64999999999986</v>
      </c>
      <c r="H327" s="124">
        <v>1067.55</v>
      </c>
      <c r="I327" s="124">
        <v>1098.7500000000002</v>
      </c>
      <c r="J327" s="124">
        <v>1137.5</v>
      </c>
      <c r="K327" s="123">
        <v>1060</v>
      </c>
      <c r="L327" s="123">
        <v>990.05</v>
      </c>
      <c r="M327" s="123">
        <v>3.6198299999999999</v>
      </c>
    </row>
    <row r="328" spans="1:13">
      <c r="A328" s="65">
        <v>319</v>
      </c>
      <c r="B328" s="123" t="s">
        <v>1408</v>
      </c>
      <c r="C328" s="126">
        <v>450.85</v>
      </c>
      <c r="D328" s="124">
        <v>452.61666666666662</v>
      </c>
      <c r="E328" s="124">
        <v>446.23333333333323</v>
      </c>
      <c r="F328" s="124">
        <v>441.61666666666662</v>
      </c>
      <c r="G328" s="124">
        <v>435.23333333333323</v>
      </c>
      <c r="H328" s="124">
        <v>457.23333333333323</v>
      </c>
      <c r="I328" s="124">
        <v>463.61666666666656</v>
      </c>
      <c r="J328" s="124">
        <v>468.23333333333323</v>
      </c>
      <c r="K328" s="123">
        <v>459</v>
      </c>
      <c r="L328" s="123">
        <v>448</v>
      </c>
      <c r="M328" s="123">
        <v>3.6928800000000002</v>
      </c>
    </row>
    <row r="329" spans="1:13">
      <c r="A329" s="65">
        <v>320</v>
      </c>
      <c r="B329" s="123" t="s">
        <v>384</v>
      </c>
      <c r="C329" s="126">
        <v>807.85</v>
      </c>
      <c r="D329" s="124">
        <v>813.63333333333333</v>
      </c>
      <c r="E329" s="124">
        <v>799.2166666666667</v>
      </c>
      <c r="F329" s="124">
        <v>790.58333333333337</v>
      </c>
      <c r="G329" s="124">
        <v>776.16666666666674</v>
      </c>
      <c r="H329" s="124">
        <v>822.26666666666665</v>
      </c>
      <c r="I329" s="124">
        <v>836.68333333333339</v>
      </c>
      <c r="J329" s="124">
        <v>845.31666666666661</v>
      </c>
      <c r="K329" s="123">
        <v>828.05</v>
      </c>
      <c r="L329" s="123">
        <v>805</v>
      </c>
      <c r="M329" s="123">
        <v>1.0341499999999999</v>
      </c>
    </row>
    <row r="330" spans="1:13">
      <c r="A330" s="65">
        <v>321</v>
      </c>
      <c r="B330" s="123" t="s">
        <v>377</v>
      </c>
      <c r="C330" s="126">
        <v>104.9</v>
      </c>
      <c r="D330" s="124">
        <v>104.96666666666665</v>
      </c>
      <c r="E330" s="124">
        <v>103.68333333333331</v>
      </c>
      <c r="F330" s="124">
        <v>102.46666666666665</v>
      </c>
      <c r="G330" s="124">
        <v>101.18333333333331</v>
      </c>
      <c r="H330" s="124">
        <v>106.18333333333331</v>
      </c>
      <c r="I330" s="124">
        <v>107.46666666666664</v>
      </c>
      <c r="J330" s="124">
        <v>108.68333333333331</v>
      </c>
      <c r="K330" s="123">
        <v>106.25</v>
      </c>
      <c r="L330" s="123">
        <v>103.75</v>
      </c>
      <c r="M330" s="123">
        <v>19.920829999999999</v>
      </c>
    </row>
    <row r="331" spans="1:13">
      <c r="A331" s="65">
        <v>322</v>
      </c>
      <c r="B331" s="123" t="s">
        <v>243</v>
      </c>
      <c r="C331" s="126">
        <v>133.55000000000001</v>
      </c>
      <c r="D331" s="124">
        <v>131.68333333333334</v>
      </c>
      <c r="E331" s="124">
        <v>129.16666666666669</v>
      </c>
      <c r="F331" s="124">
        <v>124.78333333333335</v>
      </c>
      <c r="G331" s="124">
        <v>122.26666666666669</v>
      </c>
      <c r="H331" s="124">
        <v>136.06666666666666</v>
      </c>
      <c r="I331" s="124">
        <v>138.58333333333331</v>
      </c>
      <c r="J331" s="124">
        <v>142.96666666666667</v>
      </c>
      <c r="K331" s="123">
        <v>134.19999999999999</v>
      </c>
      <c r="L331" s="123">
        <v>127.3</v>
      </c>
      <c r="M331" s="123">
        <v>35.409550000000003</v>
      </c>
    </row>
    <row r="332" spans="1:13">
      <c r="A332" s="65">
        <v>323</v>
      </c>
      <c r="B332" s="123" t="s">
        <v>120</v>
      </c>
      <c r="C332" s="126">
        <v>28.45</v>
      </c>
      <c r="D332" s="124">
        <v>28.433333333333334</v>
      </c>
      <c r="E332" s="124">
        <v>28.166666666666668</v>
      </c>
      <c r="F332" s="124">
        <v>27.883333333333333</v>
      </c>
      <c r="G332" s="124">
        <v>27.616666666666667</v>
      </c>
      <c r="H332" s="124">
        <v>28.716666666666669</v>
      </c>
      <c r="I332" s="124">
        <v>28.983333333333334</v>
      </c>
      <c r="J332" s="124">
        <v>29.266666666666669</v>
      </c>
      <c r="K332" s="123">
        <v>28.7</v>
      </c>
      <c r="L332" s="123">
        <v>28.15</v>
      </c>
      <c r="M332" s="123">
        <v>59.221960000000003</v>
      </c>
    </row>
    <row r="333" spans="1:13">
      <c r="A333" s="65">
        <v>324</v>
      </c>
      <c r="B333" s="123" t="s">
        <v>1463</v>
      </c>
      <c r="C333" s="126">
        <v>1162.0999999999999</v>
      </c>
      <c r="D333" s="124">
        <v>1158.2666666666667</v>
      </c>
      <c r="E333" s="124">
        <v>1124.5333333333333</v>
      </c>
      <c r="F333" s="124">
        <v>1086.9666666666667</v>
      </c>
      <c r="G333" s="124">
        <v>1053.2333333333333</v>
      </c>
      <c r="H333" s="124">
        <v>1195.8333333333333</v>
      </c>
      <c r="I333" s="124">
        <v>1229.5666666666664</v>
      </c>
      <c r="J333" s="124">
        <v>1267.1333333333332</v>
      </c>
      <c r="K333" s="123">
        <v>1192</v>
      </c>
      <c r="L333" s="123">
        <v>1120.7</v>
      </c>
      <c r="M333" s="123">
        <v>22.897179999999999</v>
      </c>
    </row>
    <row r="334" spans="1:13">
      <c r="A334" s="65">
        <v>325</v>
      </c>
      <c r="B334" s="123" t="s">
        <v>2186</v>
      </c>
      <c r="C334" s="126">
        <v>88</v>
      </c>
      <c r="D334" s="124">
        <v>87.850000000000009</v>
      </c>
      <c r="E334" s="124">
        <v>86.300000000000011</v>
      </c>
      <c r="F334" s="124">
        <v>84.600000000000009</v>
      </c>
      <c r="G334" s="124">
        <v>83.050000000000011</v>
      </c>
      <c r="H334" s="124">
        <v>89.550000000000011</v>
      </c>
      <c r="I334" s="124">
        <v>91.1</v>
      </c>
      <c r="J334" s="124">
        <v>92.800000000000011</v>
      </c>
      <c r="K334" s="123">
        <v>89.4</v>
      </c>
      <c r="L334" s="123">
        <v>86.15</v>
      </c>
      <c r="M334" s="123">
        <v>2.70052</v>
      </c>
    </row>
    <row r="335" spans="1:13">
      <c r="A335" s="65">
        <v>326</v>
      </c>
      <c r="B335" s="123" t="s">
        <v>121</v>
      </c>
      <c r="C335" s="126">
        <v>125</v>
      </c>
      <c r="D335" s="124">
        <v>124.68333333333334</v>
      </c>
      <c r="E335" s="124">
        <v>124.06666666666668</v>
      </c>
      <c r="F335" s="124">
        <v>123.13333333333334</v>
      </c>
      <c r="G335" s="124">
        <v>122.51666666666668</v>
      </c>
      <c r="H335" s="124">
        <v>125.61666666666667</v>
      </c>
      <c r="I335" s="124">
        <v>126.23333333333335</v>
      </c>
      <c r="J335" s="124">
        <v>127.16666666666667</v>
      </c>
      <c r="K335" s="123">
        <v>125.3</v>
      </c>
      <c r="L335" s="123">
        <v>123.75</v>
      </c>
      <c r="M335" s="123">
        <v>10.525359999999999</v>
      </c>
    </row>
    <row r="336" spans="1:13">
      <c r="A336" s="65">
        <v>327</v>
      </c>
      <c r="B336" s="123" t="s">
        <v>122</v>
      </c>
      <c r="C336" s="126">
        <v>172.15</v>
      </c>
      <c r="D336" s="124">
        <v>171.70000000000002</v>
      </c>
      <c r="E336" s="124">
        <v>170.25000000000003</v>
      </c>
      <c r="F336" s="124">
        <v>168.35000000000002</v>
      </c>
      <c r="G336" s="124">
        <v>166.90000000000003</v>
      </c>
      <c r="H336" s="124">
        <v>173.60000000000002</v>
      </c>
      <c r="I336" s="124">
        <v>175.05</v>
      </c>
      <c r="J336" s="124">
        <v>176.95000000000002</v>
      </c>
      <c r="K336" s="123">
        <v>173.15</v>
      </c>
      <c r="L336" s="123">
        <v>169.8</v>
      </c>
      <c r="M336" s="123">
        <v>19.08456</v>
      </c>
    </row>
    <row r="337" spans="1:13">
      <c r="A337" s="65">
        <v>328</v>
      </c>
      <c r="B337" s="123" t="s">
        <v>1454</v>
      </c>
      <c r="C337" s="126">
        <v>275.2</v>
      </c>
      <c r="D337" s="124">
        <v>275.83333333333331</v>
      </c>
      <c r="E337" s="124">
        <v>273.66666666666663</v>
      </c>
      <c r="F337" s="124">
        <v>272.13333333333333</v>
      </c>
      <c r="G337" s="124">
        <v>269.96666666666664</v>
      </c>
      <c r="H337" s="124">
        <v>277.36666666666662</v>
      </c>
      <c r="I337" s="124">
        <v>279.53333333333325</v>
      </c>
      <c r="J337" s="124">
        <v>281.06666666666661</v>
      </c>
      <c r="K337" s="123">
        <v>278</v>
      </c>
      <c r="L337" s="123">
        <v>274.3</v>
      </c>
      <c r="M337" s="123">
        <v>0.31774000000000002</v>
      </c>
    </row>
    <row r="338" spans="1:13">
      <c r="A338" s="65">
        <v>329</v>
      </c>
      <c r="B338" s="123" t="s">
        <v>1425</v>
      </c>
      <c r="C338" s="126">
        <v>80.55</v>
      </c>
      <c r="D338" s="124">
        <v>81.133333333333326</v>
      </c>
      <c r="E338" s="124">
        <v>79.666666666666657</v>
      </c>
      <c r="F338" s="124">
        <v>78.783333333333331</v>
      </c>
      <c r="G338" s="124">
        <v>77.316666666666663</v>
      </c>
      <c r="H338" s="124">
        <v>82.016666666666652</v>
      </c>
      <c r="I338" s="124">
        <v>83.48333333333332</v>
      </c>
      <c r="J338" s="124">
        <v>84.366666666666646</v>
      </c>
      <c r="K338" s="123">
        <v>82.6</v>
      </c>
      <c r="L338" s="123">
        <v>80.25</v>
      </c>
      <c r="M338" s="123">
        <v>72.136250000000004</v>
      </c>
    </row>
    <row r="339" spans="1:13">
      <c r="A339" s="65">
        <v>330</v>
      </c>
      <c r="B339" s="123" t="s">
        <v>1452</v>
      </c>
      <c r="C339" s="126">
        <v>56.7</v>
      </c>
      <c r="D339" s="124">
        <v>56.766666666666673</v>
      </c>
      <c r="E339" s="124">
        <v>56.233333333333348</v>
      </c>
      <c r="F339" s="124">
        <v>55.766666666666673</v>
      </c>
      <c r="G339" s="124">
        <v>55.233333333333348</v>
      </c>
      <c r="H339" s="124">
        <v>57.233333333333348</v>
      </c>
      <c r="I339" s="124">
        <v>57.766666666666666</v>
      </c>
      <c r="J339" s="124">
        <v>58.233333333333348</v>
      </c>
      <c r="K339" s="123">
        <v>57.3</v>
      </c>
      <c r="L339" s="123">
        <v>56.3</v>
      </c>
      <c r="M339" s="123">
        <v>1.71834</v>
      </c>
    </row>
    <row r="340" spans="1:13">
      <c r="A340" s="65">
        <v>331</v>
      </c>
      <c r="B340" s="123" t="s">
        <v>1434</v>
      </c>
      <c r="C340" s="126">
        <v>149.75</v>
      </c>
      <c r="D340" s="124">
        <v>150.33333333333334</v>
      </c>
      <c r="E340" s="124">
        <v>148.06666666666669</v>
      </c>
      <c r="F340" s="124">
        <v>146.38333333333335</v>
      </c>
      <c r="G340" s="124">
        <v>144.1166666666667</v>
      </c>
      <c r="H340" s="124">
        <v>152.01666666666668</v>
      </c>
      <c r="I340" s="124">
        <v>154.28333333333333</v>
      </c>
      <c r="J340" s="124">
        <v>155.96666666666667</v>
      </c>
      <c r="K340" s="123">
        <v>152.6</v>
      </c>
      <c r="L340" s="123">
        <v>148.65</v>
      </c>
      <c r="M340" s="123">
        <v>0.52812999999999999</v>
      </c>
    </row>
    <row r="341" spans="1:13">
      <c r="A341" s="65">
        <v>332</v>
      </c>
      <c r="B341" s="123" t="s">
        <v>1429</v>
      </c>
      <c r="C341" s="126">
        <v>772</v>
      </c>
      <c r="D341" s="124">
        <v>773.33333333333337</v>
      </c>
      <c r="E341" s="124">
        <v>763.66666666666674</v>
      </c>
      <c r="F341" s="124">
        <v>755.33333333333337</v>
      </c>
      <c r="G341" s="124">
        <v>745.66666666666674</v>
      </c>
      <c r="H341" s="124">
        <v>781.66666666666674</v>
      </c>
      <c r="I341" s="124">
        <v>791.33333333333348</v>
      </c>
      <c r="J341" s="124">
        <v>799.66666666666674</v>
      </c>
      <c r="K341" s="123">
        <v>783</v>
      </c>
      <c r="L341" s="123">
        <v>765</v>
      </c>
      <c r="M341" s="123">
        <v>0.14186000000000001</v>
      </c>
    </row>
    <row r="342" spans="1:13">
      <c r="A342" s="65">
        <v>333</v>
      </c>
      <c r="B342" s="123" t="s">
        <v>1430</v>
      </c>
      <c r="C342" s="126">
        <v>177</v>
      </c>
      <c r="D342" s="124">
        <v>178.66666666666666</v>
      </c>
      <c r="E342" s="124">
        <v>174.83333333333331</v>
      </c>
      <c r="F342" s="124">
        <v>172.66666666666666</v>
      </c>
      <c r="G342" s="124">
        <v>168.83333333333331</v>
      </c>
      <c r="H342" s="124">
        <v>180.83333333333331</v>
      </c>
      <c r="I342" s="124">
        <v>184.66666666666663</v>
      </c>
      <c r="J342" s="124">
        <v>186.83333333333331</v>
      </c>
      <c r="K342" s="123">
        <v>182.5</v>
      </c>
      <c r="L342" s="123">
        <v>176.5</v>
      </c>
      <c r="M342" s="123">
        <v>0.98995999999999995</v>
      </c>
    </row>
    <row r="343" spans="1:13">
      <c r="A343" s="65">
        <v>334</v>
      </c>
      <c r="B343" s="123" t="s">
        <v>1432</v>
      </c>
      <c r="C343" s="126">
        <v>145.6</v>
      </c>
      <c r="D343" s="124">
        <v>146.31666666666666</v>
      </c>
      <c r="E343" s="124">
        <v>143.83333333333331</v>
      </c>
      <c r="F343" s="124">
        <v>142.06666666666666</v>
      </c>
      <c r="G343" s="124">
        <v>139.58333333333331</v>
      </c>
      <c r="H343" s="124">
        <v>148.08333333333331</v>
      </c>
      <c r="I343" s="124">
        <v>150.56666666666666</v>
      </c>
      <c r="J343" s="124">
        <v>152.33333333333331</v>
      </c>
      <c r="K343" s="123">
        <v>148.80000000000001</v>
      </c>
      <c r="L343" s="123">
        <v>144.55000000000001</v>
      </c>
      <c r="M343" s="123">
        <v>0.47360999999999998</v>
      </c>
    </row>
    <row r="344" spans="1:13">
      <c r="A344" s="65">
        <v>335</v>
      </c>
      <c r="B344" s="123" t="s">
        <v>1447</v>
      </c>
      <c r="C344" s="126">
        <v>54.15</v>
      </c>
      <c r="D344" s="124">
        <v>54.216666666666669</v>
      </c>
      <c r="E344" s="124">
        <v>53.833333333333336</v>
      </c>
      <c r="F344" s="124">
        <v>53.516666666666666</v>
      </c>
      <c r="G344" s="124">
        <v>53.133333333333333</v>
      </c>
      <c r="H344" s="124">
        <v>54.533333333333339</v>
      </c>
      <c r="I344" s="124">
        <v>54.916666666666664</v>
      </c>
      <c r="J344" s="124">
        <v>55.233333333333341</v>
      </c>
      <c r="K344" s="123">
        <v>54.6</v>
      </c>
      <c r="L344" s="123">
        <v>53.9</v>
      </c>
      <c r="M344" s="123">
        <v>4.0244799999999996</v>
      </c>
    </row>
    <row r="345" spans="1:13">
      <c r="A345" s="65">
        <v>336</v>
      </c>
      <c r="B345" s="123" t="s">
        <v>1467</v>
      </c>
      <c r="C345" s="126">
        <v>1705.05</v>
      </c>
      <c r="D345" s="124">
        <v>1703.7</v>
      </c>
      <c r="E345" s="124">
        <v>1692.4</v>
      </c>
      <c r="F345" s="124">
        <v>1679.75</v>
      </c>
      <c r="G345" s="124">
        <v>1668.45</v>
      </c>
      <c r="H345" s="124">
        <v>1716.3500000000001</v>
      </c>
      <c r="I345" s="124">
        <v>1727.6499999999999</v>
      </c>
      <c r="J345" s="124">
        <v>1740.3000000000002</v>
      </c>
      <c r="K345" s="123">
        <v>1715</v>
      </c>
      <c r="L345" s="123">
        <v>1691.05</v>
      </c>
      <c r="M345" s="123">
        <v>0.14709</v>
      </c>
    </row>
    <row r="346" spans="1:13">
      <c r="A346" s="65">
        <v>337</v>
      </c>
      <c r="B346" s="123" t="s">
        <v>1483</v>
      </c>
      <c r="C346" s="126">
        <v>549.5</v>
      </c>
      <c r="D346" s="124">
        <v>555.35</v>
      </c>
      <c r="E346" s="124">
        <v>538.1</v>
      </c>
      <c r="F346" s="124">
        <v>526.70000000000005</v>
      </c>
      <c r="G346" s="124">
        <v>509.45000000000005</v>
      </c>
      <c r="H346" s="124">
        <v>566.75</v>
      </c>
      <c r="I346" s="124">
        <v>584</v>
      </c>
      <c r="J346" s="124">
        <v>595.4</v>
      </c>
      <c r="K346" s="123">
        <v>572.6</v>
      </c>
      <c r="L346" s="123">
        <v>543.95000000000005</v>
      </c>
      <c r="M346" s="123">
        <v>6.8982700000000001</v>
      </c>
    </row>
    <row r="347" spans="1:13">
      <c r="A347" s="65">
        <v>338</v>
      </c>
      <c r="B347" s="123" t="s">
        <v>124</v>
      </c>
      <c r="C347" s="126">
        <v>180.55</v>
      </c>
      <c r="D347" s="124">
        <v>180.26666666666665</v>
      </c>
      <c r="E347" s="124">
        <v>178.58333333333331</v>
      </c>
      <c r="F347" s="124">
        <v>176.61666666666667</v>
      </c>
      <c r="G347" s="124">
        <v>174.93333333333334</v>
      </c>
      <c r="H347" s="124">
        <v>182.23333333333329</v>
      </c>
      <c r="I347" s="124">
        <v>183.91666666666663</v>
      </c>
      <c r="J347" s="124">
        <v>185.88333333333327</v>
      </c>
      <c r="K347" s="123">
        <v>181.95</v>
      </c>
      <c r="L347" s="123">
        <v>178.3</v>
      </c>
      <c r="M347" s="123">
        <v>33.351909999999997</v>
      </c>
    </row>
    <row r="348" spans="1:13">
      <c r="A348" s="65">
        <v>339</v>
      </c>
      <c r="B348" s="123" t="s">
        <v>207</v>
      </c>
      <c r="C348" s="126">
        <v>232.45</v>
      </c>
      <c r="D348" s="124">
        <v>231.21666666666667</v>
      </c>
      <c r="E348" s="124">
        <v>229.33333333333334</v>
      </c>
      <c r="F348" s="124">
        <v>226.21666666666667</v>
      </c>
      <c r="G348" s="124">
        <v>224.33333333333334</v>
      </c>
      <c r="H348" s="124">
        <v>234.33333333333334</v>
      </c>
      <c r="I348" s="124">
        <v>236.21666666666667</v>
      </c>
      <c r="J348" s="124">
        <v>239.33333333333334</v>
      </c>
      <c r="K348" s="123">
        <v>233.1</v>
      </c>
      <c r="L348" s="123">
        <v>228.1</v>
      </c>
      <c r="M348" s="123">
        <v>4.4046200000000004</v>
      </c>
    </row>
    <row r="349" spans="1:13">
      <c r="A349" s="65">
        <v>340</v>
      </c>
      <c r="B349" s="123" t="s">
        <v>1491</v>
      </c>
      <c r="C349" s="126">
        <v>222.7</v>
      </c>
      <c r="D349" s="124">
        <v>222.66666666666666</v>
      </c>
      <c r="E349" s="124">
        <v>221.63333333333333</v>
      </c>
      <c r="F349" s="124">
        <v>220.56666666666666</v>
      </c>
      <c r="G349" s="124">
        <v>219.53333333333333</v>
      </c>
      <c r="H349" s="124">
        <v>223.73333333333332</v>
      </c>
      <c r="I349" s="124">
        <v>224.76666666666668</v>
      </c>
      <c r="J349" s="124">
        <v>225.83333333333331</v>
      </c>
      <c r="K349" s="123">
        <v>223.7</v>
      </c>
      <c r="L349" s="123">
        <v>221.6</v>
      </c>
      <c r="M349" s="123">
        <v>2.8231299999999999</v>
      </c>
    </row>
    <row r="350" spans="1:13">
      <c r="A350" s="65">
        <v>341</v>
      </c>
      <c r="B350" s="123" t="s">
        <v>123</v>
      </c>
      <c r="C350" s="126">
        <v>4310.1000000000004</v>
      </c>
      <c r="D350" s="124">
        <v>4320.0333333333338</v>
      </c>
      <c r="E350" s="124">
        <v>4265.0666666666675</v>
      </c>
      <c r="F350" s="124">
        <v>4220.0333333333338</v>
      </c>
      <c r="G350" s="124">
        <v>4165.0666666666675</v>
      </c>
      <c r="H350" s="124">
        <v>4365.0666666666675</v>
      </c>
      <c r="I350" s="124">
        <v>4420.0333333333328</v>
      </c>
      <c r="J350" s="124">
        <v>4465.0666666666675</v>
      </c>
      <c r="K350" s="123">
        <v>4375</v>
      </c>
      <c r="L350" s="123">
        <v>4275</v>
      </c>
      <c r="M350" s="123">
        <v>0.30708000000000002</v>
      </c>
    </row>
    <row r="351" spans="1:13">
      <c r="A351" s="65">
        <v>342</v>
      </c>
      <c r="B351" s="123" t="s">
        <v>321</v>
      </c>
      <c r="C351" s="126">
        <v>142</v>
      </c>
      <c r="D351" s="124">
        <v>143.63333333333333</v>
      </c>
      <c r="E351" s="124">
        <v>139.46666666666664</v>
      </c>
      <c r="F351" s="124">
        <v>136.93333333333331</v>
      </c>
      <c r="G351" s="124">
        <v>132.76666666666662</v>
      </c>
      <c r="H351" s="124">
        <v>146.16666666666666</v>
      </c>
      <c r="I351" s="124">
        <v>150.33333333333334</v>
      </c>
      <c r="J351" s="124">
        <v>152.86666666666667</v>
      </c>
      <c r="K351" s="123">
        <v>147.80000000000001</v>
      </c>
      <c r="L351" s="123">
        <v>141.1</v>
      </c>
      <c r="M351" s="123">
        <v>0.27992</v>
      </c>
    </row>
    <row r="352" spans="1:13">
      <c r="A352" s="65">
        <v>343</v>
      </c>
      <c r="B352" s="123" t="s">
        <v>125</v>
      </c>
      <c r="C352" s="126">
        <v>93.85</v>
      </c>
      <c r="D352" s="124">
        <v>93.583333333333329</v>
      </c>
      <c r="E352" s="124">
        <v>92.36666666666666</v>
      </c>
      <c r="F352" s="124">
        <v>90.883333333333326</v>
      </c>
      <c r="G352" s="124">
        <v>89.666666666666657</v>
      </c>
      <c r="H352" s="124">
        <v>95.066666666666663</v>
      </c>
      <c r="I352" s="124">
        <v>96.283333333333331</v>
      </c>
      <c r="J352" s="124">
        <v>97.766666666666666</v>
      </c>
      <c r="K352" s="123">
        <v>94.8</v>
      </c>
      <c r="L352" s="123">
        <v>92.1</v>
      </c>
      <c r="M352" s="123">
        <v>26.985309999999998</v>
      </c>
    </row>
    <row r="353" spans="1:13">
      <c r="A353" s="65">
        <v>344</v>
      </c>
      <c r="B353" s="123" t="s">
        <v>358</v>
      </c>
      <c r="C353" s="126">
        <v>144.5</v>
      </c>
      <c r="D353" s="124">
        <v>164.56666666666666</v>
      </c>
      <c r="E353" s="124">
        <v>120.13333333333333</v>
      </c>
      <c r="F353" s="124">
        <v>95.766666666666652</v>
      </c>
      <c r="G353" s="124">
        <v>51.333333333333314</v>
      </c>
      <c r="H353" s="124">
        <v>188.93333333333334</v>
      </c>
      <c r="I353" s="124">
        <v>233.36666666666667</v>
      </c>
      <c r="J353" s="124">
        <v>257.73333333333335</v>
      </c>
      <c r="K353" s="123">
        <v>209</v>
      </c>
      <c r="L353" s="123">
        <v>140.19999999999999</v>
      </c>
      <c r="M353" s="123">
        <v>1243.65969</v>
      </c>
    </row>
    <row r="354" spans="1:13">
      <c r="A354" s="65">
        <v>345</v>
      </c>
      <c r="B354" s="123" t="s">
        <v>1557</v>
      </c>
      <c r="C354" s="126">
        <v>867.8</v>
      </c>
      <c r="D354" s="124">
        <v>868.86666666666667</v>
      </c>
      <c r="E354" s="124">
        <v>852.73333333333335</v>
      </c>
      <c r="F354" s="124">
        <v>837.66666666666663</v>
      </c>
      <c r="G354" s="124">
        <v>821.5333333333333</v>
      </c>
      <c r="H354" s="124">
        <v>883.93333333333339</v>
      </c>
      <c r="I354" s="124">
        <v>900.06666666666683</v>
      </c>
      <c r="J354" s="124">
        <v>915.13333333333344</v>
      </c>
      <c r="K354" s="123">
        <v>885</v>
      </c>
      <c r="L354" s="123">
        <v>853.8</v>
      </c>
      <c r="M354" s="123">
        <v>0.54154999999999998</v>
      </c>
    </row>
    <row r="355" spans="1:13">
      <c r="A355" s="65">
        <v>346</v>
      </c>
      <c r="B355" s="123" t="s">
        <v>2255</v>
      </c>
      <c r="C355" s="126">
        <v>1400.7</v>
      </c>
      <c r="D355" s="124">
        <v>1389.0500000000002</v>
      </c>
      <c r="E355" s="124">
        <v>1357.7000000000003</v>
      </c>
      <c r="F355" s="124">
        <v>1314.7</v>
      </c>
      <c r="G355" s="124">
        <v>1283.3500000000001</v>
      </c>
      <c r="H355" s="124">
        <v>1432.0500000000004</v>
      </c>
      <c r="I355" s="124">
        <v>1463.4000000000003</v>
      </c>
      <c r="J355" s="124">
        <v>1506.4000000000005</v>
      </c>
      <c r="K355" s="123">
        <v>1420.4</v>
      </c>
      <c r="L355" s="123">
        <v>1346.05</v>
      </c>
      <c r="M355" s="123">
        <v>2.3497599999999998</v>
      </c>
    </row>
    <row r="356" spans="1:13">
      <c r="A356" s="65">
        <v>347</v>
      </c>
      <c r="B356" s="123" t="s">
        <v>1568</v>
      </c>
      <c r="C356" s="126">
        <v>164.35</v>
      </c>
      <c r="D356" s="124">
        <v>164.04999999999998</v>
      </c>
      <c r="E356" s="124">
        <v>157.29999999999995</v>
      </c>
      <c r="F356" s="124">
        <v>150.24999999999997</v>
      </c>
      <c r="G356" s="124">
        <v>143.49999999999994</v>
      </c>
      <c r="H356" s="124">
        <v>171.09999999999997</v>
      </c>
      <c r="I356" s="124">
        <v>177.85000000000002</v>
      </c>
      <c r="J356" s="124">
        <v>184.89999999999998</v>
      </c>
      <c r="K356" s="123">
        <v>170.8</v>
      </c>
      <c r="L356" s="123">
        <v>157</v>
      </c>
      <c r="M356" s="123">
        <v>1.3791100000000001</v>
      </c>
    </row>
    <row r="357" spans="1:13">
      <c r="A357" s="65">
        <v>348</v>
      </c>
      <c r="B357" s="123" t="s">
        <v>323</v>
      </c>
      <c r="C357" s="126">
        <v>25.35</v>
      </c>
      <c r="D357" s="124">
        <v>25.483333333333334</v>
      </c>
      <c r="E357" s="124">
        <v>25.116666666666667</v>
      </c>
      <c r="F357" s="124">
        <v>24.883333333333333</v>
      </c>
      <c r="G357" s="124">
        <v>24.516666666666666</v>
      </c>
      <c r="H357" s="124">
        <v>25.716666666666669</v>
      </c>
      <c r="I357" s="124">
        <v>26.083333333333336</v>
      </c>
      <c r="J357" s="124">
        <v>26.31666666666667</v>
      </c>
      <c r="K357" s="123">
        <v>25.85</v>
      </c>
      <c r="L357" s="123">
        <v>25.25</v>
      </c>
      <c r="M357" s="123">
        <v>4.7364199999999999</v>
      </c>
    </row>
    <row r="358" spans="1:13">
      <c r="A358" s="65">
        <v>349</v>
      </c>
      <c r="B358" s="123" t="s">
        <v>130</v>
      </c>
      <c r="C358" s="126">
        <v>92.15</v>
      </c>
      <c r="D358" s="124">
        <v>91.59999999999998</v>
      </c>
      <c r="E358" s="124">
        <v>90.649999999999963</v>
      </c>
      <c r="F358" s="124">
        <v>89.149999999999977</v>
      </c>
      <c r="G358" s="124">
        <v>88.19999999999996</v>
      </c>
      <c r="H358" s="124">
        <v>93.099999999999966</v>
      </c>
      <c r="I358" s="124">
        <v>94.049999999999983</v>
      </c>
      <c r="J358" s="124">
        <v>95.549999999999969</v>
      </c>
      <c r="K358" s="123">
        <v>92.55</v>
      </c>
      <c r="L358" s="123">
        <v>90.1</v>
      </c>
      <c r="M358" s="123">
        <v>8.9007199999999997</v>
      </c>
    </row>
    <row r="359" spans="1:13">
      <c r="A359" s="65">
        <v>350</v>
      </c>
      <c r="B359" s="123" t="s">
        <v>1613</v>
      </c>
      <c r="C359" s="126">
        <v>1441.7</v>
      </c>
      <c r="D359" s="124">
        <v>1445.8833333333332</v>
      </c>
      <c r="E359" s="124">
        <v>1426.7666666666664</v>
      </c>
      <c r="F359" s="124">
        <v>1411.8333333333333</v>
      </c>
      <c r="G359" s="124">
        <v>1392.7166666666665</v>
      </c>
      <c r="H359" s="124">
        <v>1460.8166666666664</v>
      </c>
      <c r="I359" s="124">
        <v>1479.9333333333332</v>
      </c>
      <c r="J359" s="124">
        <v>1494.8666666666663</v>
      </c>
      <c r="K359" s="123">
        <v>1465</v>
      </c>
      <c r="L359" s="123">
        <v>1430.95</v>
      </c>
      <c r="M359" s="123">
        <v>1.47031</v>
      </c>
    </row>
    <row r="360" spans="1:13">
      <c r="A360" s="65">
        <v>351</v>
      </c>
      <c r="B360" s="123" t="s">
        <v>231</v>
      </c>
      <c r="C360" s="126">
        <v>24199.25</v>
      </c>
      <c r="D360" s="124">
        <v>24215.75</v>
      </c>
      <c r="E360" s="124">
        <v>24031.5</v>
      </c>
      <c r="F360" s="124">
        <v>23863.75</v>
      </c>
      <c r="G360" s="124">
        <v>23679.5</v>
      </c>
      <c r="H360" s="124">
        <v>24383.5</v>
      </c>
      <c r="I360" s="124">
        <v>24567.75</v>
      </c>
      <c r="J360" s="124">
        <v>24735.5</v>
      </c>
      <c r="K360" s="123">
        <v>24400</v>
      </c>
      <c r="L360" s="123">
        <v>24048</v>
      </c>
      <c r="M360" s="123">
        <v>0.10187</v>
      </c>
    </row>
    <row r="361" spans="1:13">
      <c r="A361" s="65">
        <v>352</v>
      </c>
      <c r="B361" s="123" t="s">
        <v>1523</v>
      </c>
      <c r="C361" s="126">
        <v>304.75</v>
      </c>
      <c r="D361" s="124">
        <v>308.05</v>
      </c>
      <c r="E361" s="124">
        <v>299.70000000000005</v>
      </c>
      <c r="F361" s="124">
        <v>294.65000000000003</v>
      </c>
      <c r="G361" s="124">
        <v>286.30000000000007</v>
      </c>
      <c r="H361" s="124">
        <v>313.10000000000002</v>
      </c>
      <c r="I361" s="124">
        <v>321.45000000000005</v>
      </c>
      <c r="J361" s="124">
        <v>326.5</v>
      </c>
      <c r="K361" s="123">
        <v>316.39999999999998</v>
      </c>
      <c r="L361" s="123">
        <v>303</v>
      </c>
      <c r="M361" s="123">
        <v>4.6850500000000004</v>
      </c>
    </row>
    <row r="362" spans="1:13">
      <c r="A362" s="65">
        <v>353</v>
      </c>
      <c r="B362" s="123" t="s">
        <v>1539</v>
      </c>
      <c r="C362" s="126">
        <v>807.65</v>
      </c>
      <c r="D362" s="124">
        <v>799.88333333333333</v>
      </c>
      <c r="E362" s="124">
        <v>774.76666666666665</v>
      </c>
      <c r="F362" s="124">
        <v>741.88333333333333</v>
      </c>
      <c r="G362" s="124">
        <v>716.76666666666665</v>
      </c>
      <c r="H362" s="124">
        <v>832.76666666666665</v>
      </c>
      <c r="I362" s="124">
        <v>857.88333333333321</v>
      </c>
      <c r="J362" s="124">
        <v>890.76666666666665</v>
      </c>
      <c r="K362" s="123">
        <v>825</v>
      </c>
      <c r="L362" s="123">
        <v>767</v>
      </c>
      <c r="M362" s="123">
        <v>6.68133</v>
      </c>
    </row>
    <row r="363" spans="1:13">
      <c r="A363" s="65">
        <v>354</v>
      </c>
      <c r="B363" s="123" t="s">
        <v>126</v>
      </c>
      <c r="C363" s="126">
        <v>226.8</v>
      </c>
      <c r="D363" s="124">
        <v>227.13333333333333</v>
      </c>
      <c r="E363" s="124">
        <v>224.76666666666665</v>
      </c>
      <c r="F363" s="124">
        <v>222.73333333333332</v>
      </c>
      <c r="G363" s="124">
        <v>220.36666666666665</v>
      </c>
      <c r="H363" s="124">
        <v>229.16666666666666</v>
      </c>
      <c r="I363" s="124">
        <v>231.53333333333333</v>
      </c>
      <c r="J363" s="124">
        <v>233.56666666666666</v>
      </c>
      <c r="K363" s="123">
        <v>229.5</v>
      </c>
      <c r="L363" s="123">
        <v>225.1</v>
      </c>
      <c r="M363" s="123">
        <v>15.318619999999999</v>
      </c>
    </row>
    <row r="364" spans="1:13">
      <c r="A364" s="65">
        <v>355</v>
      </c>
      <c r="B364" s="123" t="s">
        <v>1543</v>
      </c>
      <c r="C364" s="126">
        <v>2278.85</v>
      </c>
      <c r="D364" s="124">
        <v>2264.2833333333333</v>
      </c>
      <c r="E364" s="124">
        <v>2217.1166666666668</v>
      </c>
      <c r="F364" s="124">
        <v>2155.3833333333337</v>
      </c>
      <c r="G364" s="124">
        <v>2108.2166666666672</v>
      </c>
      <c r="H364" s="124">
        <v>2326.0166666666664</v>
      </c>
      <c r="I364" s="124">
        <v>2373.1833333333334</v>
      </c>
      <c r="J364" s="124">
        <v>2434.9166666666661</v>
      </c>
      <c r="K364" s="123">
        <v>2311.4499999999998</v>
      </c>
      <c r="L364" s="123">
        <v>2202.5500000000002</v>
      </c>
      <c r="M364" s="123">
        <v>0.18492</v>
      </c>
    </row>
    <row r="365" spans="1:13">
      <c r="A365" s="65">
        <v>356</v>
      </c>
      <c r="B365" s="123" t="s">
        <v>1554</v>
      </c>
      <c r="C365" s="126">
        <v>625.6</v>
      </c>
      <c r="D365" s="124">
        <v>625.13333333333333</v>
      </c>
      <c r="E365" s="124">
        <v>619.7166666666667</v>
      </c>
      <c r="F365" s="124">
        <v>613.83333333333337</v>
      </c>
      <c r="G365" s="124">
        <v>608.41666666666674</v>
      </c>
      <c r="H365" s="124">
        <v>631.01666666666665</v>
      </c>
      <c r="I365" s="124">
        <v>636.43333333333339</v>
      </c>
      <c r="J365" s="124">
        <v>642.31666666666661</v>
      </c>
      <c r="K365" s="123">
        <v>630.54999999999995</v>
      </c>
      <c r="L365" s="123">
        <v>619.25</v>
      </c>
      <c r="M365" s="123">
        <v>1.70821</v>
      </c>
    </row>
    <row r="366" spans="1:13">
      <c r="A366" s="65">
        <v>357</v>
      </c>
      <c r="B366" s="123" t="s">
        <v>208</v>
      </c>
      <c r="C366" s="126">
        <v>1086.2</v>
      </c>
      <c r="D366" s="124">
        <v>1081.3999999999999</v>
      </c>
      <c r="E366" s="124">
        <v>1072.7999999999997</v>
      </c>
      <c r="F366" s="124">
        <v>1059.3999999999999</v>
      </c>
      <c r="G366" s="124">
        <v>1050.7999999999997</v>
      </c>
      <c r="H366" s="124">
        <v>1094.7999999999997</v>
      </c>
      <c r="I366" s="124">
        <v>1103.3999999999996</v>
      </c>
      <c r="J366" s="124">
        <v>1116.7999999999997</v>
      </c>
      <c r="K366" s="123">
        <v>1090</v>
      </c>
      <c r="L366" s="123">
        <v>1068</v>
      </c>
      <c r="M366" s="123">
        <v>3.12968</v>
      </c>
    </row>
    <row r="367" spans="1:13">
      <c r="A367" s="65">
        <v>358</v>
      </c>
      <c r="B367" s="123" t="s">
        <v>209</v>
      </c>
      <c r="C367" s="126">
        <v>2599.6</v>
      </c>
      <c r="D367" s="124">
        <v>2605.2666666666669</v>
      </c>
      <c r="E367" s="124">
        <v>2580.5333333333338</v>
      </c>
      <c r="F367" s="124">
        <v>2561.4666666666667</v>
      </c>
      <c r="G367" s="124">
        <v>2536.7333333333336</v>
      </c>
      <c r="H367" s="124">
        <v>2624.3333333333339</v>
      </c>
      <c r="I367" s="124">
        <v>2649.0666666666666</v>
      </c>
      <c r="J367" s="124">
        <v>2668.1333333333341</v>
      </c>
      <c r="K367" s="123">
        <v>2630</v>
      </c>
      <c r="L367" s="123">
        <v>2586.1999999999998</v>
      </c>
      <c r="M367" s="123">
        <v>1.09337</v>
      </c>
    </row>
    <row r="368" spans="1:13">
      <c r="A368" s="65">
        <v>359</v>
      </c>
      <c r="B368" s="123" t="s">
        <v>127</v>
      </c>
      <c r="C368" s="126">
        <v>87.95</v>
      </c>
      <c r="D368" s="124">
        <v>87.583333333333329</v>
      </c>
      <c r="E368" s="124">
        <v>86.816666666666663</v>
      </c>
      <c r="F368" s="124">
        <v>85.683333333333337</v>
      </c>
      <c r="G368" s="124">
        <v>84.916666666666671</v>
      </c>
      <c r="H368" s="124">
        <v>88.716666666666654</v>
      </c>
      <c r="I368" s="124">
        <v>89.483333333333334</v>
      </c>
      <c r="J368" s="124">
        <v>90.616666666666646</v>
      </c>
      <c r="K368" s="123">
        <v>88.35</v>
      </c>
      <c r="L368" s="123">
        <v>86.45</v>
      </c>
      <c r="M368" s="123">
        <v>31.12734</v>
      </c>
    </row>
    <row r="369" spans="1:13">
      <c r="A369" s="65">
        <v>360</v>
      </c>
      <c r="B369" s="123" t="s">
        <v>129</v>
      </c>
      <c r="C369" s="126">
        <v>207.85</v>
      </c>
      <c r="D369" s="124">
        <v>207.9666666666667</v>
      </c>
      <c r="E369" s="124">
        <v>206.93333333333339</v>
      </c>
      <c r="F369" s="124">
        <v>206.01666666666671</v>
      </c>
      <c r="G369" s="124">
        <v>204.98333333333341</v>
      </c>
      <c r="H369" s="124">
        <v>208.88333333333338</v>
      </c>
      <c r="I369" s="124">
        <v>209.91666666666669</v>
      </c>
      <c r="J369" s="124">
        <v>210.83333333333337</v>
      </c>
      <c r="K369" s="123">
        <v>209</v>
      </c>
      <c r="L369" s="123">
        <v>207.05</v>
      </c>
      <c r="M369" s="123">
        <v>31.752410000000001</v>
      </c>
    </row>
    <row r="370" spans="1:13">
      <c r="A370" s="65">
        <v>361</v>
      </c>
      <c r="B370" s="123" t="s">
        <v>1584</v>
      </c>
      <c r="C370" s="126">
        <v>94.05</v>
      </c>
      <c r="D370" s="124">
        <v>94.066666666666663</v>
      </c>
      <c r="E370" s="124">
        <v>93.333333333333329</v>
      </c>
      <c r="F370" s="124">
        <v>92.61666666666666</v>
      </c>
      <c r="G370" s="124">
        <v>91.883333333333326</v>
      </c>
      <c r="H370" s="124">
        <v>94.783333333333331</v>
      </c>
      <c r="I370" s="124">
        <v>95.51666666666668</v>
      </c>
      <c r="J370" s="124">
        <v>96.233333333333334</v>
      </c>
      <c r="K370" s="123">
        <v>94.8</v>
      </c>
      <c r="L370" s="123">
        <v>93.35</v>
      </c>
      <c r="M370" s="123">
        <v>4.7422500000000003</v>
      </c>
    </row>
    <row r="371" spans="1:13">
      <c r="A371" s="65">
        <v>362</v>
      </c>
      <c r="B371" s="123" t="s">
        <v>1596</v>
      </c>
      <c r="C371" s="126">
        <v>305.8</v>
      </c>
      <c r="D371" s="124">
        <v>302.26666666666665</v>
      </c>
      <c r="E371" s="124">
        <v>296.5333333333333</v>
      </c>
      <c r="F371" s="124">
        <v>287.26666666666665</v>
      </c>
      <c r="G371" s="124">
        <v>281.5333333333333</v>
      </c>
      <c r="H371" s="124">
        <v>311.5333333333333</v>
      </c>
      <c r="I371" s="124">
        <v>317.26666666666665</v>
      </c>
      <c r="J371" s="124">
        <v>326.5333333333333</v>
      </c>
      <c r="K371" s="123">
        <v>308</v>
      </c>
      <c r="L371" s="123">
        <v>293</v>
      </c>
      <c r="M371" s="123">
        <v>1.7067399999999999</v>
      </c>
    </row>
    <row r="372" spans="1:13">
      <c r="A372" s="65">
        <v>363</v>
      </c>
      <c r="B372" s="123" t="s">
        <v>1598</v>
      </c>
      <c r="C372" s="126">
        <v>124.15</v>
      </c>
      <c r="D372" s="124">
        <v>123.73333333333333</v>
      </c>
      <c r="E372" s="124">
        <v>120.66666666666667</v>
      </c>
      <c r="F372" s="124">
        <v>117.18333333333334</v>
      </c>
      <c r="G372" s="124">
        <v>114.11666666666667</v>
      </c>
      <c r="H372" s="124">
        <v>127.21666666666667</v>
      </c>
      <c r="I372" s="124">
        <v>130.28333333333333</v>
      </c>
      <c r="J372" s="124">
        <v>133.76666666666665</v>
      </c>
      <c r="K372" s="123">
        <v>126.8</v>
      </c>
      <c r="L372" s="123">
        <v>120.25</v>
      </c>
      <c r="M372" s="123">
        <v>9.7473200000000002</v>
      </c>
    </row>
    <row r="373" spans="1:13">
      <c r="A373" s="65">
        <v>364</v>
      </c>
      <c r="B373" s="123" t="s">
        <v>210</v>
      </c>
      <c r="C373" s="126">
        <v>9536.7000000000007</v>
      </c>
      <c r="D373" s="124">
        <v>9520.6</v>
      </c>
      <c r="E373" s="124">
        <v>9446.25</v>
      </c>
      <c r="F373" s="124">
        <v>9355.7999999999993</v>
      </c>
      <c r="G373" s="124">
        <v>9281.4499999999989</v>
      </c>
      <c r="H373" s="124">
        <v>9611.0500000000011</v>
      </c>
      <c r="I373" s="124">
        <v>9685.4000000000033</v>
      </c>
      <c r="J373" s="124">
        <v>9775.8500000000022</v>
      </c>
      <c r="K373" s="123">
        <v>9594.9500000000007</v>
      </c>
      <c r="L373" s="123">
        <v>9430.15</v>
      </c>
      <c r="M373" s="123">
        <v>3.4340000000000002E-2</v>
      </c>
    </row>
    <row r="374" spans="1:13">
      <c r="A374" s="65">
        <v>365</v>
      </c>
      <c r="B374" s="123" t="s">
        <v>128</v>
      </c>
      <c r="C374" s="126">
        <v>95.4</v>
      </c>
      <c r="D374" s="124">
        <v>94.816666666666677</v>
      </c>
      <c r="E374" s="124">
        <v>93.933333333333351</v>
      </c>
      <c r="F374" s="124">
        <v>92.466666666666669</v>
      </c>
      <c r="G374" s="124">
        <v>91.583333333333343</v>
      </c>
      <c r="H374" s="124">
        <v>96.28333333333336</v>
      </c>
      <c r="I374" s="124">
        <v>97.166666666666686</v>
      </c>
      <c r="J374" s="124">
        <v>98.633333333333368</v>
      </c>
      <c r="K374" s="123">
        <v>95.7</v>
      </c>
      <c r="L374" s="123">
        <v>93.35</v>
      </c>
      <c r="M374" s="123">
        <v>137.03163000000001</v>
      </c>
    </row>
    <row r="375" spans="1:13">
      <c r="A375" s="65">
        <v>366</v>
      </c>
      <c r="B375" s="123" t="s">
        <v>2167</v>
      </c>
      <c r="C375" s="126">
        <v>1162.25</v>
      </c>
      <c r="D375" s="124">
        <v>1154.05</v>
      </c>
      <c r="E375" s="124">
        <v>1140.1999999999998</v>
      </c>
      <c r="F375" s="124">
        <v>1118.1499999999999</v>
      </c>
      <c r="G375" s="124">
        <v>1104.2999999999997</v>
      </c>
      <c r="H375" s="124">
        <v>1176.0999999999999</v>
      </c>
      <c r="I375" s="124">
        <v>1189.9499999999998</v>
      </c>
      <c r="J375" s="124">
        <v>1212</v>
      </c>
      <c r="K375" s="123">
        <v>1167.9000000000001</v>
      </c>
      <c r="L375" s="123">
        <v>1132</v>
      </c>
      <c r="M375" s="123">
        <v>0.88941999999999999</v>
      </c>
    </row>
    <row r="376" spans="1:13">
      <c r="A376" s="65">
        <v>367</v>
      </c>
      <c r="B376" s="123" t="s">
        <v>2209</v>
      </c>
      <c r="C376" s="126">
        <v>530.54999999999995</v>
      </c>
      <c r="D376" s="124">
        <v>532.75</v>
      </c>
      <c r="E376" s="124">
        <v>523.70000000000005</v>
      </c>
      <c r="F376" s="124">
        <v>516.85</v>
      </c>
      <c r="G376" s="124">
        <v>507.80000000000007</v>
      </c>
      <c r="H376" s="124">
        <v>539.6</v>
      </c>
      <c r="I376" s="124">
        <v>548.65</v>
      </c>
      <c r="J376" s="124">
        <v>555.5</v>
      </c>
      <c r="K376" s="123">
        <v>541.79999999999995</v>
      </c>
      <c r="L376" s="123">
        <v>525.9</v>
      </c>
      <c r="M376" s="123">
        <v>34.284579999999998</v>
      </c>
    </row>
    <row r="377" spans="1:13">
      <c r="A377" s="65">
        <v>368</v>
      </c>
      <c r="B377" s="123" t="s">
        <v>1617</v>
      </c>
      <c r="C377" s="126">
        <v>418.85</v>
      </c>
      <c r="D377" s="124">
        <v>419.98333333333335</v>
      </c>
      <c r="E377" s="124">
        <v>412.86666666666667</v>
      </c>
      <c r="F377" s="124">
        <v>406.88333333333333</v>
      </c>
      <c r="G377" s="124">
        <v>399.76666666666665</v>
      </c>
      <c r="H377" s="124">
        <v>425.9666666666667</v>
      </c>
      <c r="I377" s="124">
        <v>433.08333333333337</v>
      </c>
      <c r="J377" s="124">
        <v>439.06666666666672</v>
      </c>
      <c r="K377" s="123">
        <v>427.1</v>
      </c>
      <c r="L377" s="123">
        <v>414</v>
      </c>
      <c r="M377" s="123">
        <v>9.8512900000000005</v>
      </c>
    </row>
    <row r="378" spans="1:13">
      <c r="A378" s="65">
        <v>369</v>
      </c>
      <c r="B378" s="123" t="s">
        <v>1619</v>
      </c>
      <c r="C378" s="126">
        <v>319.7</v>
      </c>
      <c r="D378" s="124">
        <v>322.18333333333334</v>
      </c>
      <c r="E378" s="124">
        <v>315.51666666666665</v>
      </c>
      <c r="F378" s="124">
        <v>311.33333333333331</v>
      </c>
      <c r="G378" s="124">
        <v>304.66666666666663</v>
      </c>
      <c r="H378" s="124">
        <v>326.36666666666667</v>
      </c>
      <c r="I378" s="124">
        <v>333.0333333333333</v>
      </c>
      <c r="J378" s="124">
        <v>337.2166666666667</v>
      </c>
      <c r="K378" s="123">
        <v>328.85</v>
      </c>
      <c r="L378" s="123">
        <v>318</v>
      </c>
      <c r="M378" s="123">
        <v>15.59381</v>
      </c>
    </row>
    <row r="379" spans="1:13">
      <c r="A379" s="65">
        <v>370</v>
      </c>
      <c r="B379" s="123" t="s">
        <v>1622</v>
      </c>
      <c r="C379" s="126">
        <v>681.95</v>
      </c>
      <c r="D379" s="124">
        <v>689.31666666666661</v>
      </c>
      <c r="E379" s="124">
        <v>667.58333333333326</v>
      </c>
      <c r="F379" s="124">
        <v>653.2166666666667</v>
      </c>
      <c r="G379" s="124">
        <v>631.48333333333335</v>
      </c>
      <c r="H379" s="124">
        <v>703.68333333333317</v>
      </c>
      <c r="I379" s="124">
        <v>725.41666666666652</v>
      </c>
      <c r="J379" s="124">
        <v>739.78333333333308</v>
      </c>
      <c r="K379" s="123">
        <v>711.05</v>
      </c>
      <c r="L379" s="123">
        <v>674.95</v>
      </c>
      <c r="M379" s="123">
        <v>2.34836</v>
      </c>
    </row>
    <row r="380" spans="1:13">
      <c r="A380" s="65">
        <v>371</v>
      </c>
      <c r="B380" s="123" t="s">
        <v>1628</v>
      </c>
      <c r="C380" s="126">
        <v>220.45</v>
      </c>
      <c r="D380" s="124">
        <v>221.48333333333335</v>
      </c>
      <c r="E380" s="124">
        <v>217.9666666666667</v>
      </c>
      <c r="F380" s="124">
        <v>215.48333333333335</v>
      </c>
      <c r="G380" s="124">
        <v>211.9666666666667</v>
      </c>
      <c r="H380" s="124">
        <v>223.9666666666667</v>
      </c>
      <c r="I380" s="124">
        <v>227.48333333333335</v>
      </c>
      <c r="J380" s="124">
        <v>229.9666666666667</v>
      </c>
      <c r="K380" s="123">
        <v>225</v>
      </c>
      <c r="L380" s="123">
        <v>219</v>
      </c>
      <c r="M380" s="123">
        <v>1.8546499999999999</v>
      </c>
    </row>
    <row r="381" spans="1:13">
      <c r="A381" s="65">
        <v>372</v>
      </c>
      <c r="B381" s="123" t="s">
        <v>1635</v>
      </c>
      <c r="C381" s="126">
        <v>465.95</v>
      </c>
      <c r="D381" s="124">
        <v>473.86666666666662</v>
      </c>
      <c r="E381" s="124">
        <v>453.38333333333321</v>
      </c>
      <c r="F381" s="124">
        <v>440.81666666666661</v>
      </c>
      <c r="G381" s="124">
        <v>420.3333333333332</v>
      </c>
      <c r="H381" s="124">
        <v>486.43333333333322</v>
      </c>
      <c r="I381" s="124">
        <v>506.91666666666669</v>
      </c>
      <c r="J381" s="124">
        <v>519.48333333333323</v>
      </c>
      <c r="K381" s="123">
        <v>494.35</v>
      </c>
      <c r="L381" s="123">
        <v>461.3</v>
      </c>
      <c r="M381" s="123">
        <v>1.11934</v>
      </c>
    </row>
    <row r="382" spans="1:13">
      <c r="A382" s="65">
        <v>373</v>
      </c>
      <c r="B382" s="123" t="s">
        <v>1679</v>
      </c>
      <c r="C382" s="126">
        <v>836.3</v>
      </c>
      <c r="D382" s="124">
        <v>836.13333333333333</v>
      </c>
      <c r="E382" s="124">
        <v>828.51666666666665</v>
      </c>
      <c r="F382" s="124">
        <v>820.73333333333335</v>
      </c>
      <c r="G382" s="124">
        <v>813.11666666666667</v>
      </c>
      <c r="H382" s="124">
        <v>843.91666666666663</v>
      </c>
      <c r="I382" s="124">
        <v>851.53333333333319</v>
      </c>
      <c r="J382" s="124">
        <v>859.31666666666661</v>
      </c>
      <c r="K382" s="123">
        <v>843.75</v>
      </c>
      <c r="L382" s="123">
        <v>828.35</v>
      </c>
      <c r="M382" s="123">
        <v>0.15287000000000001</v>
      </c>
    </row>
    <row r="383" spans="1:13">
      <c r="A383" s="65">
        <v>374</v>
      </c>
      <c r="B383" s="123" t="s">
        <v>1651</v>
      </c>
      <c r="C383" s="126">
        <v>80.5</v>
      </c>
      <c r="D383" s="124">
        <v>80.666666666666671</v>
      </c>
      <c r="E383" s="124">
        <v>79.933333333333337</v>
      </c>
      <c r="F383" s="124">
        <v>79.36666666666666</v>
      </c>
      <c r="G383" s="124">
        <v>78.633333333333326</v>
      </c>
      <c r="H383" s="124">
        <v>81.233333333333348</v>
      </c>
      <c r="I383" s="124">
        <v>81.966666666666669</v>
      </c>
      <c r="J383" s="124">
        <v>82.53333333333336</v>
      </c>
      <c r="K383" s="123">
        <v>81.400000000000006</v>
      </c>
      <c r="L383" s="123">
        <v>80.099999999999994</v>
      </c>
      <c r="M383" s="123">
        <v>10.68159</v>
      </c>
    </row>
    <row r="384" spans="1:13">
      <c r="A384" s="65">
        <v>375</v>
      </c>
      <c r="B384" s="123" t="s">
        <v>1698</v>
      </c>
      <c r="C384" s="126">
        <v>5.0999999999999996</v>
      </c>
      <c r="D384" s="124">
        <v>5.1499999999999995</v>
      </c>
      <c r="E384" s="124">
        <v>4.9999999999999991</v>
      </c>
      <c r="F384" s="124">
        <v>4.8999999999999995</v>
      </c>
      <c r="G384" s="124">
        <v>4.7499999999999991</v>
      </c>
      <c r="H384" s="124">
        <v>5.2499999999999991</v>
      </c>
      <c r="I384" s="124">
        <v>5.3999999999999995</v>
      </c>
      <c r="J384" s="124">
        <v>5.4999999999999991</v>
      </c>
      <c r="K384" s="123">
        <v>5.3</v>
      </c>
      <c r="L384" s="123">
        <v>5.05</v>
      </c>
      <c r="M384" s="123">
        <v>32.923929999999999</v>
      </c>
    </row>
    <row r="385" spans="1:13">
      <c r="A385" s="65">
        <v>376</v>
      </c>
      <c r="B385" s="123" t="s">
        <v>1647</v>
      </c>
      <c r="C385" s="126">
        <v>1112.05</v>
      </c>
      <c r="D385" s="124">
        <v>1116.5666666666666</v>
      </c>
      <c r="E385" s="124">
        <v>1101.3333333333333</v>
      </c>
      <c r="F385" s="124">
        <v>1090.6166666666666</v>
      </c>
      <c r="G385" s="124">
        <v>1075.3833333333332</v>
      </c>
      <c r="H385" s="124">
        <v>1127.2833333333333</v>
      </c>
      <c r="I385" s="124">
        <v>1142.5166666666669</v>
      </c>
      <c r="J385" s="124">
        <v>1153.2333333333333</v>
      </c>
      <c r="K385" s="123">
        <v>1131.8</v>
      </c>
      <c r="L385" s="123">
        <v>1105.8499999999999</v>
      </c>
      <c r="M385" s="123">
        <v>6.0446400000000002</v>
      </c>
    </row>
    <row r="386" spans="1:13">
      <c r="A386" s="65">
        <v>377</v>
      </c>
      <c r="B386" s="123" t="s">
        <v>1656</v>
      </c>
      <c r="C386" s="126">
        <v>138.4</v>
      </c>
      <c r="D386" s="124">
        <v>139.56666666666669</v>
      </c>
      <c r="E386" s="124">
        <v>136.83333333333337</v>
      </c>
      <c r="F386" s="124">
        <v>135.26666666666668</v>
      </c>
      <c r="G386" s="124">
        <v>132.53333333333336</v>
      </c>
      <c r="H386" s="124">
        <v>141.13333333333338</v>
      </c>
      <c r="I386" s="124">
        <v>143.86666666666667</v>
      </c>
      <c r="J386" s="124">
        <v>145.43333333333339</v>
      </c>
      <c r="K386" s="123">
        <v>142.30000000000001</v>
      </c>
      <c r="L386" s="123">
        <v>138</v>
      </c>
      <c r="M386" s="123">
        <v>0.55264999999999997</v>
      </c>
    </row>
    <row r="387" spans="1:13">
      <c r="A387" s="65">
        <v>378</v>
      </c>
      <c r="B387" s="123" t="s">
        <v>1660</v>
      </c>
      <c r="C387" s="126">
        <v>698.45</v>
      </c>
      <c r="D387" s="124">
        <v>697.83333333333337</v>
      </c>
      <c r="E387" s="124">
        <v>685.66666666666674</v>
      </c>
      <c r="F387" s="124">
        <v>672.88333333333333</v>
      </c>
      <c r="G387" s="124">
        <v>660.7166666666667</v>
      </c>
      <c r="H387" s="124">
        <v>710.61666666666679</v>
      </c>
      <c r="I387" s="124">
        <v>722.78333333333353</v>
      </c>
      <c r="J387" s="124">
        <v>735.56666666666683</v>
      </c>
      <c r="K387" s="123">
        <v>710</v>
      </c>
      <c r="L387" s="123">
        <v>685.05</v>
      </c>
      <c r="M387" s="123">
        <v>8.3909999999999998E-2</v>
      </c>
    </row>
    <row r="388" spans="1:13">
      <c r="A388" s="65">
        <v>379</v>
      </c>
      <c r="B388" s="123" t="s">
        <v>133</v>
      </c>
      <c r="C388" s="126">
        <v>435.35</v>
      </c>
      <c r="D388" s="124">
        <v>432.76666666666665</v>
      </c>
      <c r="E388" s="124">
        <v>428.83333333333331</v>
      </c>
      <c r="F388" s="124">
        <v>422.31666666666666</v>
      </c>
      <c r="G388" s="124">
        <v>418.38333333333333</v>
      </c>
      <c r="H388" s="124">
        <v>439.2833333333333</v>
      </c>
      <c r="I388" s="124">
        <v>443.2166666666667</v>
      </c>
      <c r="J388" s="124">
        <v>449.73333333333329</v>
      </c>
      <c r="K388" s="123">
        <v>436.7</v>
      </c>
      <c r="L388" s="123">
        <v>426.25</v>
      </c>
      <c r="M388" s="123">
        <v>19.973590000000002</v>
      </c>
    </row>
    <row r="389" spans="1:13">
      <c r="A389" s="65">
        <v>380</v>
      </c>
      <c r="B389" s="123" t="s">
        <v>131</v>
      </c>
      <c r="C389" s="126">
        <v>15.3</v>
      </c>
      <c r="D389" s="124">
        <v>15.283333333333333</v>
      </c>
      <c r="E389" s="124">
        <v>14.666666666666666</v>
      </c>
      <c r="F389" s="124">
        <v>14.033333333333333</v>
      </c>
      <c r="G389" s="124">
        <v>13.416666666666666</v>
      </c>
      <c r="H389" s="124">
        <v>15.916666666666666</v>
      </c>
      <c r="I389" s="124">
        <v>16.533333333333331</v>
      </c>
      <c r="J389" s="124">
        <v>17.166666666666664</v>
      </c>
      <c r="K389" s="123">
        <v>15.9</v>
      </c>
      <c r="L389" s="123">
        <v>14.65</v>
      </c>
      <c r="M389" s="123">
        <v>788.31547999999998</v>
      </c>
    </row>
    <row r="390" spans="1:13">
      <c r="A390" s="65">
        <v>381</v>
      </c>
      <c r="B390" s="123" t="s">
        <v>134</v>
      </c>
      <c r="C390" s="126">
        <v>963.3</v>
      </c>
      <c r="D390" s="124">
        <v>971.9666666666667</v>
      </c>
      <c r="E390" s="124">
        <v>951.33333333333337</v>
      </c>
      <c r="F390" s="124">
        <v>939.36666666666667</v>
      </c>
      <c r="G390" s="124">
        <v>918.73333333333335</v>
      </c>
      <c r="H390" s="124">
        <v>983.93333333333339</v>
      </c>
      <c r="I390" s="124">
        <v>1004.5666666666666</v>
      </c>
      <c r="J390" s="124">
        <v>1016.5333333333334</v>
      </c>
      <c r="K390" s="123">
        <v>992.6</v>
      </c>
      <c r="L390" s="123">
        <v>960</v>
      </c>
      <c r="M390" s="123">
        <v>88.718019999999996</v>
      </c>
    </row>
    <row r="391" spans="1:13">
      <c r="A391" s="65">
        <v>382</v>
      </c>
      <c r="B391" s="123" t="s">
        <v>135</v>
      </c>
      <c r="C391" s="126">
        <v>451.2</v>
      </c>
      <c r="D391" s="124">
        <v>448.01666666666671</v>
      </c>
      <c r="E391" s="124">
        <v>443.28333333333342</v>
      </c>
      <c r="F391" s="124">
        <v>435.36666666666673</v>
      </c>
      <c r="G391" s="124">
        <v>430.63333333333344</v>
      </c>
      <c r="H391" s="124">
        <v>455.93333333333339</v>
      </c>
      <c r="I391" s="124">
        <v>460.66666666666663</v>
      </c>
      <c r="J391" s="124">
        <v>468.58333333333337</v>
      </c>
      <c r="K391" s="123">
        <v>452.75</v>
      </c>
      <c r="L391" s="123">
        <v>440.1</v>
      </c>
      <c r="M391" s="123">
        <v>12.768280000000001</v>
      </c>
    </row>
    <row r="392" spans="1:13">
      <c r="A392" s="65">
        <v>383</v>
      </c>
      <c r="B392" s="123" t="s">
        <v>2650</v>
      </c>
      <c r="C392" s="126">
        <v>18.350000000000001</v>
      </c>
      <c r="D392" s="124">
        <v>17.966666666666669</v>
      </c>
      <c r="E392" s="124">
        <v>17.183333333333337</v>
      </c>
      <c r="F392" s="124">
        <v>16.016666666666669</v>
      </c>
      <c r="G392" s="124">
        <v>15.233333333333338</v>
      </c>
      <c r="H392" s="124">
        <v>19.133333333333336</v>
      </c>
      <c r="I392" s="124">
        <v>19.916666666666668</v>
      </c>
      <c r="J392" s="124">
        <v>21.083333333333336</v>
      </c>
      <c r="K392" s="123">
        <v>18.75</v>
      </c>
      <c r="L392" s="123">
        <v>16.8</v>
      </c>
      <c r="M392" s="123">
        <v>154.50833</v>
      </c>
    </row>
    <row r="393" spans="1:13">
      <c r="A393" s="65">
        <v>384</v>
      </c>
      <c r="B393" s="123" t="s">
        <v>136</v>
      </c>
      <c r="C393" s="126">
        <v>37</v>
      </c>
      <c r="D393" s="124">
        <v>36.616666666666667</v>
      </c>
      <c r="E393" s="124">
        <v>36.083333333333336</v>
      </c>
      <c r="F393" s="124">
        <v>35.166666666666671</v>
      </c>
      <c r="G393" s="124">
        <v>34.63333333333334</v>
      </c>
      <c r="H393" s="124">
        <v>37.533333333333331</v>
      </c>
      <c r="I393" s="124">
        <v>38.066666666666663</v>
      </c>
      <c r="J393" s="124">
        <v>38.983333333333327</v>
      </c>
      <c r="K393" s="123">
        <v>37.15</v>
      </c>
      <c r="L393" s="123">
        <v>35.700000000000003</v>
      </c>
      <c r="M393" s="123">
        <v>39.881529999999998</v>
      </c>
    </row>
    <row r="394" spans="1:13">
      <c r="A394" s="65">
        <v>385</v>
      </c>
      <c r="B394" s="123" t="s">
        <v>1664</v>
      </c>
      <c r="C394" s="126">
        <v>57.85</v>
      </c>
      <c r="D394" s="124">
        <v>58.183333333333337</v>
      </c>
      <c r="E394" s="124">
        <v>57.166666666666671</v>
      </c>
      <c r="F394" s="124">
        <v>56.483333333333334</v>
      </c>
      <c r="G394" s="124">
        <v>55.466666666666669</v>
      </c>
      <c r="H394" s="124">
        <v>58.866666666666674</v>
      </c>
      <c r="I394" s="124">
        <v>59.88333333333334</v>
      </c>
      <c r="J394" s="124">
        <v>60.566666666666677</v>
      </c>
      <c r="K394" s="123">
        <v>59.2</v>
      </c>
      <c r="L394" s="123">
        <v>57.5</v>
      </c>
      <c r="M394" s="123">
        <v>4.3167799999999996</v>
      </c>
    </row>
    <row r="395" spans="1:13">
      <c r="A395" s="65">
        <v>386</v>
      </c>
      <c r="B395" s="123" t="s">
        <v>1669</v>
      </c>
      <c r="C395" s="126">
        <v>644.65</v>
      </c>
      <c r="D395" s="124">
        <v>632.33333333333337</v>
      </c>
      <c r="E395" s="124">
        <v>611.26666666666677</v>
      </c>
      <c r="F395" s="124">
        <v>577.88333333333344</v>
      </c>
      <c r="G395" s="124">
        <v>556.81666666666683</v>
      </c>
      <c r="H395" s="124">
        <v>665.7166666666667</v>
      </c>
      <c r="I395" s="124">
        <v>686.7833333333333</v>
      </c>
      <c r="J395" s="124">
        <v>720.16666666666663</v>
      </c>
      <c r="K395" s="123">
        <v>653.4</v>
      </c>
      <c r="L395" s="123">
        <v>598.95000000000005</v>
      </c>
      <c r="M395" s="123">
        <v>12.783469999999999</v>
      </c>
    </row>
    <row r="396" spans="1:13">
      <c r="A396" s="65">
        <v>387</v>
      </c>
      <c r="B396" s="123" t="s">
        <v>1706</v>
      </c>
      <c r="C396" s="126">
        <v>440.95</v>
      </c>
      <c r="D396" s="124">
        <v>440.13333333333338</v>
      </c>
      <c r="E396" s="124">
        <v>436.01666666666677</v>
      </c>
      <c r="F396" s="124">
        <v>431.08333333333337</v>
      </c>
      <c r="G396" s="124">
        <v>426.96666666666675</v>
      </c>
      <c r="H396" s="124">
        <v>445.06666666666678</v>
      </c>
      <c r="I396" s="124">
        <v>449.18333333333345</v>
      </c>
      <c r="J396" s="124">
        <v>454.11666666666679</v>
      </c>
      <c r="K396" s="123">
        <v>444.25</v>
      </c>
      <c r="L396" s="123">
        <v>435.2</v>
      </c>
      <c r="M396" s="123">
        <v>0.19738</v>
      </c>
    </row>
    <row r="397" spans="1:13">
      <c r="A397" s="65">
        <v>388</v>
      </c>
      <c r="B397" s="123" t="s">
        <v>132</v>
      </c>
      <c r="C397" s="126">
        <v>127.5</v>
      </c>
      <c r="D397" s="124">
        <v>127.28333333333335</v>
      </c>
      <c r="E397" s="124">
        <v>126.4666666666667</v>
      </c>
      <c r="F397" s="124">
        <v>125.43333333333335</v>
      </c>
      <c r="G397" s="124">
        <v>124.6166666666667</v>
      </c>
      <c r="H397" s="124">
        <v>128.31666666666669</v>
      </c>
      <c r="I397" s="124">
        <v>129.13333333333333</v>
      </c>
      <c r="J397" s="124">
        <v>130.16666666666669</v>
      </c>
      <c r="K397" s="123">
        <v>128.1</v>
      </c>
      <c r="L397" s="123">
        <v>126.25</v>
      </c>
      <c r="M397" s="123">
        <v>19.906590000000001</v>
      </c>
    </row>
    <row r="398" spans="1:13">
      <c r="A398" s="65">
        <v>389</v>
      </c>
      <c r="B398" s="123" t="s">
        <v>1779</v>
      </c>
      <c r="C398" s="126">
        <v>242.85</v>
      </c>
      <c r="D398" s="124">
        <v>243</v>
      </c>
      <c r="E398" s="124">
        <v>239.2</v>
      </c>
      <c r="F398" s="124">
        <v>235.54999999999998</v>
      </c>
      <c r="G398" s="124">
        <v>231.74999999999997</v>
      </c>
      <c r="H398" s="124">
        <v>246.65</v>
      </c>
      <c r="I398" s="124">
        <v>250.45000000000002</v>
      </c>
      <c r="J398" s="124">
        <v>254.10000000000002</v>
      </c>
      <c r="K398" s="123">
        <v>246.8</v>
      </c>
      <c r="L398" s="123">
        <v>239.35</v>
      </c>
      <c r="M398" s="123">
        <v>0.43623000000000001</v>
      </c>
    </row>
    <row r="399" spans="1:13">
      <c r="A399" s="65">
        <v>390</v>
      </c>
      <c r="B399" s="123" t="s">
        <v>1805</v>
      </c>
      <c r="C399" s="126">
        <v>33.299999999999997</v>
      </c>
      <c r="D399" s="124">
        <v>33.43333333333333</v>
      </c>
      <c r="E399" s="124">
        <v>33.11666666666666</v>
      </c>
      <c r="F399" s="124">
        <v>32.93333333333333</v>
      </c>
      <c r="G399" s="124">
        <v>32.61666666666666</v>
      </c>
      <c r="H399" s="124">
        <v>33.61666666666666</v>
      </c>
      <c r="I399" s="124">
        <v>33.933333333333337</v>
      </c>
      <c r="J399" s="124">
        <v>34.11666666666666</v>
      </c>
      <c r="K399" s="123">
        <v>33.75</v>
      </c>
      <c r="L399" s="123">
        <v>33.25</v>
      </c>
      <c r="M399" s="123">
        <v>3.1474700000000002</v>
      </c>
    </row>
    <row r="400" spans="1:13">
      <c r="A400" s="65">
        <v>391</v>
      </c>
      <c r="B400" s="123" t="s">
        <v>1807</v>
      </c>
      <c r="C400" s="126">
        <v>1872.25</v>
      </c>
      <c r="D400" s="124">
        <v>1875.9833333333333</v>
      </c>
      <c r="E400" s="124">
        <v>1846.9666666666667</v>
      </c>
      <c r="F400" s="124">
        <v>1821.6833333333334</v>
      </c>
      <c r="G400" s="124">
        <v>1792.6666666666667</v>
      </c>
      <c r="H400" s="124">
        <v>1901.2666666666667</v>
      </c>
      <c r="I400" s="124">
        <v>1930.2833333333335</v>
      </c>
      <c r="J400" s="124">
        <v>1955.5666666666666</v>
      </c>
      <c r="K400" s="123">
        <v>1905</v>
      </c>
      <c r="L400" s="123">
        <v>1850.7</v>
      </c>
      <c r="M400" s="123">
        <v>4.5319999999999999E-2</v>
      </c>
    </row>
    <row r="401" spans="1:13">
      <c r="A401" s="65">
        <v>392</v>
      </c>
      <c r="B401" s="123" t="s">
        <v>1814</v>
      </c>
      <c r="C401" s="126">
        <v>888</v>
      </c>
      <c r="D401" s="124">
        <v>881.76666666666677</v>
      </c>
      <c r="E401" s="124">
        <v>865.53333333333353</v>
      </c>
      <c r="F401" s="124">
        <v>843.06666666666672</v>
      </c>
      <c r="G401" s="124">
        <v>826.83333333333348</v>
      </c>
      <c r="H401" s="124">
        <v>904.23333333333358</v>
      </c>
      <c r="I401" s="124">
        <v>920.46666666666692</v>
      </c>
      <c r="J401" s="124">
        <v>942.93333333333362</v>
      </c>
      <c r="K401" s="123">
        <v>898</v>
      </c>
      <c r="L401" s="123">
        <v>859.3</v>
      </c>
      <c r="M401" s="123">
        <v>0.39401000000000003</v>
      </c>
    </row>
    <row r="402" spans="1:13">
      <c r="A402" s="65">
        <v>393</v>
      </c>
      <c r="B402" s="123" t="s">
        <v>1838</v>
      </c>
      <c r="C402" s="126">
        <v>85.95</v>
      </c>
      <c r="D402" s="124">
        <v>88.350000000000009</v>
      </c>
      <c r="E402" s="124">
        <v>81.800000000000011</v>
      </c>
      <c r="F402" s="124">
        <v>77.650000000000006</v>
      </c>
      <c r="G402" s="124">
        <v>71.100000000000009</v>
      </c>
      <c r="H402" s="124">
        <v>92.500000000000014</v>
      </c>
      <c r="I402" s="124">
        <v>99.05</v>
      </c>
      <c r="J402" s="124">
        <v>103.20000000000002</v>
      </c>
      <c r="K402" s="123">
        <v>94.9</v>
      </c>
      <c r="L402" s="123">
        <v>84.2</v>
      </c>
      <c r="M402" s="123">
        <v>45.947800000000001</v>
      </c>
    </row>
    <row r="403" spans="1:13">
      <c r="A403" s="65">
        <v>394</v>
      </c>
      <c r="B403" s="123" t="s">
        <v>230</v>
      </c>
      <c r="C403" s="126">
        <v>2392.4499999999998</v>
      </c>
      <c r="D403" s="124">
        <v>2403.3666666666663</v>
      </c>
      <c r="E403" s="124">
        <v>2360.1333333333328</v>
      </c>
      <c r="F403" s="124">
        <v>2327.8166666666666</v>
      </c>
      <c r="G403" s="124">
        <v>2284.583333333333</v>
      </c>
      <c r="H403" s="124">
        <v>2435.6833333333325</v>
      </c>
      <c r="I403" s="124">
        <v>2478.9166666666661</v>
      </c>
      <c r="J403" s="124">
        <v>2511.2333333333322</v>
      </c>
      <c r="K403" s="123">
        <v>2446.6</v>
      </c>
      <c r="L403" s="123">
        <v>2371.0500000000002</v>
      </c>
      <c r="M403" s="123">
        <v>2.4714299999999998</v>
      </c>
    </row>
    <row r="404" spans="1:13">
      <c r="A404" s="65">
        <v>395</v>
      </c>
      <c r="B404" s="123" t="s">
        <v>1710</v>
      </c>
      <c r="C404" s="126">
        <v>382.1</v>
      </c>
      <c r="D404" s="124">
        <v>380.38333333333338</v>
      </c>
      <c r="E404" s="124">
        <v>373.01666666666677</v>
      </c>
      <c r="F404" s="124">
        <v>363.93333333333339</v>
      </c>
      <c r="G404" s="124">
        <v>356.56666666666678</v>
      </c>
      <c r="H404" s="124">
        <v>389.46666666666675</v>
      </c>
      <c r="I404" s="124">
        <v>396.83333333333343</v>
      </c>
      <c r="J404" s="124">
        <v>405.91666666666674</v>
      </c>
      <c r="K404" s="123">
        <v>387.75</v>
      </c>
      <c r="L404" s="123">
        <v>371.3</v>
      </c>
      <c r="M404" s="123">
        <v>0.82540999999999998</v>
      </c>
    </row>
    <row r="405" spans="1:13">
      <c r="A405" s="65">
        <v>396</v>
      </c>
      <c r="B405" s="123" t="s">
        <v>211</v>
      </c>
      <c r="C405" s="126">
        <v>4862.6000000000004</v>
      </c>
      <c r="D405" s="124">
        <v>4849.8500000000004</v>
      </c>
      <c r="E405" s="124">
        <v>4809.6500000000005</v>
      </c>
      <c r="F405" s="124">
        <v>4756.7</v>
      </c>
      <c r="G405" s="124">
        <v>4716.5</v>
      </c>
      <c r="H405" s="124">
        <v>4902.8000000000011</v>
      </c>
      <c r="I405" s="124">
        <v>4943.0000000000018</v>
      </c>
      <c r="J405" s="124">
        <v>4995.9500000000016</v>
      </c>
      <c r="K405" s="123">
        <v>4890.05</v>
      </c>
      <c r="L405" s="123">
        <v>4796.8999999999996</v>
      </c>
      <c r="M405" s="123">
        <v>8.072E-2</v>
      </c>
    </row>
    <row r="406" spans="1:13">
      <c r="A406" s="65">
        <v>397</v>
      </c>
      <c r="B406" s="123" t="s">
        <v>2528</v>
      </c>
      <c r="C406" s="126">
        <v>5368.4</v>
      </c>
      <c r="D406" s="124">
        <v>5376.7</v>
      </c>
      <c r="E406" s="124">
        <v>5329.0999999999995</v>
      </c>
      <c r="F406" s="124">
        <v>5289.7999999999993</v>
      </c>
      <c r="G406" s="124">
        <v>5242.1999999999989</v>
      </c>
      <c r="H406" s="124">
        <v>5416</v>
      </c>
      <c r="I406" s="124">
        <v>5463.6</v>
      </c>
      <c r="J406" s="124">
        <v>5502.9000000000005</v>
      </c>
      <c r="K406" s="123">
        <v>5424.3</v>
      </c>
      <c r="L406" s="123">
        <v>5337.4</v>
      </c>
      <c r="M406" s="123">
        <v>1.5089999999999999E-2</v>
      </c>
    </row>
    <row r="407" spans="1:13">
      <c r="A407" s="65">
        <v>398</v>
      </c>
      <c r="B407" s="123" t="s">
        <v>1747</v>
      </c>
      <c r="C407" s="126">
        <v>112.65</v>
      </c>
      <c r="D407" s="124">
        <v>113.2</v>
      </c>
      <c r="E407" s="124">
        <v>111.5</v>
      </c>
      <c r="F407" s="124">
        <v>110.35</v>
      </c>
      <c r="G407" s="124">
        <v>108.64999999999999</v>
      </c>
      <c r="H407" s="124">
        <v>114.35000000000001</v>
      </c>
      <c r="I407" s="124">
        <v>116.05000000000003</v>
      </c>
      <c r="J407" s="124">
        <v>117.20000000000002</v>
      </c>
      <c r="K407" s="123">
        <v>114.9</v>
      </c>
      <c r="L407" s="123">
        <v>112.05</v>
      </c>
      <c r="M407" s="123">
        <v>0.52051000000000003</v>
      </c>
    </row>
    <row r="408" spans="1:13">
      <c r="A408" s="65">
        <v>399</v>
      </c>
      <c r="B408" s="123" t="s">
        <v>1767</v>
      </c>
      <c r="C408" s="126">
        <v>404.55</v>
      </c>
      <c r="D408" s="124">
        <v>405.13333333333338</v>
      </c>
      <c r="E408" s="124">
        <v>400.41666666666674</v>
      </c>
      <c r="F408" s="124">
        <v>396.28333333333336</v>
      </c>
      <c r="G408" s="124">
        <v>391.56666666666672</v>
      </c>
      <c r="H408" s="124">
        <v>409.26666666666677</v>
      </c>
      <c r="I408" s="124">
        <v>413.98333333333335</v>
      </c>
      <c r="J408" s="124">
        <v>418.11666666666679</v>
      </c>
      <c r="K408" s="123">
        <v>409.85</v>
      </c>
      <c r="L408" s="123">
        <v>401</v>
      </c>
      <c r="M408" s="123">
        <v>6.4000000000000001E-2</v>
      </c>
    </row>
    <row r="409" spans="1:13">
      <c r="A409" s="65">
        <v>400</v>
      </c>
      <c r="B409" s="123" t="s">
        <v>2313</v>
      </c>
      <c r="C409" s="126">
        <v>1502</v>
      </c>
      <c r="D409" s="124">
        <v>1522.5333333333335</v>
      </c>
      <c r="E409" s="124">
        <v>1475.0666666666671</v>
      </c>
      <c r="F409" s="124">
        <v>1448.1333333333334</v>
      </c>
      <c r="G409" s="124">
        <v>1400.666666666667</v>
      </c>
      <c r="H409" s="124">
        <v>1549.4666666666672</v>
      </c>
      <c r="I409" s="124">
        <v>1596.9333333333338</v>
      </c>
      <c r="J409" s="124">
        <v>1623.8666666666672</v>
      </c>
      <c r="K409" s="123">
        <v>1570</v>
      </c>
      <c r="L409" s="123">
        <v>1495.6</v>
      </c>
      <c r="M409" s="123">
        <v>8.8500000000000002E-3</v>
      </c>
    </row>
    <row r="410" spans="1:13">
      <c r="A410" s="65">
        <v>401</v>
      </c>
      <c r="B410" s="123" t="s">
        <v>1773</v>
      </c>
      <c r="C410" s="126">
        <v>469.95</v>
      </c>
      <c r="D410" s="124">
        <v>469.75</v>
      </c>
      <c r="E410" s="124">
        <v>462.35</v>
      </c>
      <c r="F410" s="124">
        <v>454.75</v>
      </c>
      <c r="G410" s="124">
        <v>447.35</v>
      </c>
      <c r="H410" s="124">
        <v>477.35</v>
      </c>
      <c r="I410" s="124">
        <v>484.75</v>
      </c>
      <c r="J410" s="124">
        <v>492.35</v>
      </c>
      <c r="K410" s="123">
        <v>477.15</v>
      </c>
      <c r="L410" s="123">
        <v>462.15</v>
      </c>
      <c r="M410" s="123">
        <v>0.23576</v>
      </c>
    </row>
    <row r="411" spans="1:13">
      <c r="A411" s="65">
        <v>402</v>
      </c>
      <c r="B411" s="123" t="s">
        <v>1749</v>
      </c>
      <c r="C411" s="126">
        <v>74.55</v>
      </c>
      <c r="D411" s="124">
        <v>74.316666666666663</v>
      </c>
      <c r="E411" s="124">
        <v>73.433333333333323</v>
      </c>
      <c r="F411" s="124">
        <v>72.316666666666663</v>
      </c>
      <c r="G411" s="124">
        <v>71.433333333333323</v>
      </c>
      <c r="H411" s="124">
        <v>75.433333333333323</v>
      </c>
      <c r="I411" s="124">
        <v>76.316666666666649</v>
      </c>
      <c r="J411" s="124">
        <v>77.433333333333323</v>
      </c>
      <c r="K411" s="123">
        <v>75.2</v>
      </c>
      <c r="L411" s="123">
        <v>73.2</v>
      </c>
      <c r="M411" s="123">
        <v>6.4344099999999997</v>
      </c>
    </row>
    <row r="412" spans="1:13">
      <c r="A412" s="65">
        <v>403</v>
      </c>
      <c r="B412" s="123" t="s">
        <v>1781</v>
      </c>
      <c r="C412" s="126">
        <v>566.5</v>
      </c>
      <c r="D412" s="124">
        <v>572.7166666666667</v>
      </c>
      <c r="E412" s="124">
        <v>555.43333333333339</v>
      </c>
      <c r="F412" s="124">
        <v>544.36666666666667</v>
      </c>
      <c r="G412" s="124">
        <v>527.08333333333337</v>
      </c>
      <c r="H412" s="124">
        <v>583.78333333333342</v>
      </c>
      <c r="I412" s="124">
        <v>601.06666666666672</v>
      </c>
      <c r="J412" s="124">
        <v>612.13333333333344</v>
      </c>
      <c r="K412" s="123">
        <v>590</v>
      </c>
      <c r="L412" s="123">
        <v>561.65</v>
      </c>
      <c r="M412" s="123">
        <v>0.85811999999999999</v>
      </c>
    </row>
    <row r="413" spans="1:13">
      <c r="A413" s="65">
        <v>404</v>
      </c>
      <c r="B413" s="123" t="s">
        <v>212</v>
      </c>
      <c r="C413" s="126">
        <v>16943.8</v>
      </c>
      <c r="D413" s="124">
        <v>17027.5</v>
      </c>
      <c r="E413" s="124">
        <v>16758.25</v>
      </c>
      <c r="F413" s="124">
        <v>16572.7</v>
      </c>
      <c r="G413" s="124">
        <v>16303.45</v>
      </c>
      <c r="H413" s="124">
        <v>17213.05</v>
      </c>
      <c r="I413" s="124">
        <v>17482.3</v>
      </c>
      <c r="J413" s="124">
        <v>17667.849999999999</v>
      </c>
      <c r="K413" s="123">
        <v>17296.75</v>
      </c>
      <c r="L413" s="123">
        <v>16841.95</v>
      </c>
      <c r="M413" s="123">
        <v>0.19375999999999999</v>
      </c>
    </row>
    <row r="414" spans="1:13">
      <c r="A414" s="65">
        <v>405</v>
      </c>
      <c r="B414" s="123" t="s">
        <v>1667</v>
      </c>
      <c r="C414" s="126">
        <v>15.65</v>
      </c>
      <c r="D414" s="124">
        <v>15.683333333333332</v>
      </c>
      <c r="E414" s="124">
        <v>15.516666666666664</v>
      </c>
      <c r="F414" s="124">
        <v>15.383333333333333</v>
      </c>
      <c r="G414" s="124">
        <v>15.216666666666665</v>
      </c>
      <c r="H414" s="124">
        <v>15.816666666666663</v>
      </c>
      <c r="I414" s="124">
        <v>15.983333333333331</v>
      </c>
      <c r="J414" s="124">
        <v>16.11666666666666</v>
      </c>
      <c r="K414" s="123">
        <v>15.85</v>
      </c>
      <c r="L414" s="123">
        <v>15.55</v>
      </c>
      <c r="M414" s="123">
        <v>14.079140000000001</v>
      </c>
    </row>
    <row r="415" spans="1:13">
      <c r="A415" s="65">
        <v>406</v>
      </c>
      <c r="B415" s="123" t="s">
        <v>1790</v>
      </c>
      <c r="C415" s="126">
        <v>2408.65</v>
      </c>
      <c r="D415" s="124">
        <v>2416.5</v>
      </c>
      <c r="E415" s="124">
        <v>2380</v>
      </c>
      <c r="F415" s="124">
        <v>2351.35</v>
      </c>
      <c r="G415" s="124">
        <v>2314.85</v>
      </c>
      <c r="H415" s="124">
        <v>2445.15</v>
      </c>
      <c r="I415" s="124">
        <v>2481.65</v>
      </c>
      <c r="J415" s="124">
        <v>2510.3000000000002</v>
      </c>
      <c r="K415" s="123">
        <v>2453</v>
      </c>
      <c r="L415" s="123">
        <v>2387.85</v>
      </c>
      <c r="M415" s="123">
        <v>7.7420000000000003E-2</v>
      </c>
    </row>
    <row r="416" spans="1:13">
      <c r="A416" s="65">
        <v>407</v>
      </c>
      <c r="B416" s="123" t="s">
        <v>140</v>
      </c>
      <c r="C416" s="126">
        <v>1610.35</v>
      </c>
      <c r="D416" s="124">
        <v>1618.9166666666667</v>
      </c>
      <c r="E416" s="124">
        <v>1580.5333333333335</v>
      </c>
      <c r="F416" s="124">
        <v>1550.7166666666667</v>
      </c>
      <c r="G416" s="124">
        <v>1512.3333333333335</v>
      </c>
      <c r="H416" s="124">
        <v>1648.7333333333336</v>
      </c>
      <c r="I416" s="124">
        <v>1687.1166666666668</v>
      </c>
      <c r="J416" s="124">
        <v>1716.9333333333336</v>
      </c>
      <c r="K416" s="123">
        <v>1657.3</v>
      </c>
      <c r="L416" s="123">
        <v>1589.1</v>
      </c>
      <c r="M416" s="123">
        <v>9.7780299999999993</v>
      </c>
    </row>
    <row r="417" spans="1:13">
      <c r="A417" s="65">
        <v>408</v>
      </c>
      <c r="B417" s="123" t="s">
        <v>139</v>
      </c>
      <c r="C417" s="126">
        <v>1122.4000000000001</v>
      </c>
      <c r="D417" s="124">
        <v>1114.8999999999999</v>
      </c>
      <c r="E417" s="124">
        <v>1100.9999999999998</v>
      </c>
      <c r="F417" s="124">
        <v>1079.5999999999999</v>
      </c>
      <c r="G417" s="124">
        <v>1065.6999999999998</v>
      </c>
      <c r="H417" s="124">
        <v>1136.2999999999997</v>
      </c>
      <c r="I417" s="124">
        <v>1150.1999999999998</v>
      </c>
      <c r="J417" s="124">
        <v>1171.5999999999997</v>
      </c>
      <c r="K417" s="123">
        <v>1128.8</v>
      </c>
      <c r="L417" s="123">
        <v>1093.5</v>
      </c>
      <c r="M417" s="123">
        <v>2.85209</v>
      </c>
    </row>
    <row r="418" spans="1:13">
      <c r="A418" s="65">
        <v>409</v>
      </c>
      <c r="B418" s="123" t="s">
        <v>1816</v>
      </c>
      <c r="C418" s="126">
        <v>51.2</v>
      </c>
      <c r="D418" s="124">
        <v>50.666666666666664</v>
      </c>
      <c r="E418" s="124">
        <v>49.133333333333326</v>
      </c>
      <c r="F418" s="124">
        <v>47.066666666666663</v>
      </c>
      <c r="G418" s="124">
        <v>45.533333333333324</v>
      </c>
      <c r="H418" s="124">
        <v>52.733333333333327</v>
      </c>
      <c r="I418" s="124">
        <v>54.266666666666673</v>
      </c>
      <c r="J418" s="124">
        <v>56.333333333333329</v>
      </c>
      <c r="K418" s="123">
        <v>52.2</v>
      </c>
      <c r="L418" s="123">
        <v>48.6</v>
      </c>
      <c r="M418" s="123">
        <v>17.562899999999999</v>
      </c>
    </row>
    <row r="419" spans="1:13">
      <c r="A419" s="65">
        <v>410</v>
      </c>
      <c r="B419" s="123" t="s">
        <v>1818</v>
      </c>
      <c r="C419" s="126">
        <v>550.1</v>
      </c>
      <c r="D419" s="124">
        <v>550.05000000000007</v>
      </c>
      <c r="E419" s="124">
        <v>545.20000000000016</v>
      </c>
      <c r="F419" s="124">
        <v>540.30000000000007</v>
      </c>
      <c r="G419" s="124">
        <v>535.45000000000016</v>
      </c>
      <c r="H419" s="124">
        <v>554.95000000000016</v>
      </c>
      <c r="I419" s="124">
        <v>559.80000000000007</v>
      </c>
      <c r="J419" s="124">
        <v>564.70000000000016</v>
      </c>
      <c r="K419" s="123">
        <v>554.9</v>
      </c>
      <c r="L419" s="123">
        <v>545.15</v>
      </c>
      <c r="M419" s="123">
        <v>0.97402999999999995</v>
      </c>
    </row>
    <row r="420" spans="1:13">
      <c r="A420" s="65">
        <v>411</v>
      </c>
      <c r="B420" s="123" t="s">
        <v>1820</v>
      </c>
      <c r="C420" s="126">
        <v>1063.7</v>
      </c>
      <c r="D420" s="124">
        <v>1065.0166666666667</v>
      </c>
      <c r="E420" s="124">
        <v>1060.0333333333333</v>
      </c>
      <c r="F420" s="124">
        <v>1056.3666666666666</v>
      </c>
      <c r="G420" s="124">
        <v>1051.3833333333332</v>
      </c>
      <c r="H420" s="124">
        <v>1068.6833333333334</v>
      </c>
      <c r="I420" s="124">
        <v>1073.6666666666665</v>
      </c>
      <c r="J420" s="124">
        <v>1077.3333333333335</v>
      </c>
      <c r="K420" s="123">
        <v>1070</v>
      </c>
      <c r="L420" s="123">
        <v>1061.3499999999999</v>
      </c>
      <c r="M420" s="123">
        <v>1.4290000000000001E-2</v>
      </c>
    </row>
    <row r="421" spans="1:13">
      <c r="A421" s="65">
        <v>412</v>
      </c>
      <c r="B421" s="123" t="s">
        <v>1821</v>
      </c>
      <c r="C421" s="126">
        <v>556</v>
      </c>
      <c r="D421" s="124">
        <v>564.05000000000007</v>
      </c>
      <c r="E421" s="124">
        <v>532.60000000000014</v>
      </c>
      <c r="F421" s="124">
        <v>509.20000000000005</v>
      </c>
      <c r="G421" s="124">
        <v>477.75000000000011</v>
      </c>
      <c r="H421" s="124">
        <v>587.45000000000016</v>
      </c>
      <c r="I421" s="124">
        <v>618.9000000000002</v>
      </c>
      <c r="J421" s="124">
        <v>642.30000000000018</v>
      </c>
      <c r="K421" s="123">
        <v>595.5</v>
      </c>
      <c r="L421" s="123">
        <v>540.65</v>
      </c>
      <c r="M421" s="123">
        <v>1.0020199999999999</v>
      </c>
    </row>
    <row r="422" spans="1:13">
      <c r="A422" s="65">
        <v>413</v>
      </c>
      <c r="B422" s="123" t="s">
        <v>1824</v>
      </c>
      <c r="C422" s="126">
        <v>358.7</v>
      </c>
      <c r="D422" s="124">
        <v>362.33333333333331</v>
      </c>
      <c r="E422" s="124">
        <v>353.66666666666663</v>
      </c>
      <c r="F422" s="124">
        <v>348.63333333333333</v>
      </c>
      <c r="G422" s="124">
        <v>339.96666666666664</v>
      </c>
      <c r="H422" s="124">
        <v>367.36666666666662</v>
      </c>
      <c r="I422" s="124">
        <v>376.03333333333325</v>
      </c>
      <c r="J422" s="124">
        <v>381.06666666666661</v>
      </c>
      <c r="K422" s="123">
        <v>371</v>
      </c>
      <c r="L422" s="123">
        <v>357.3</v>
      </c>
      <c r="M422" s="123">
        <v>1.9718100000000001</v>
      </c>
    </row>
    <row r="423" spans="1:13">
      <c r="A423" s="65">
        <v>414</v>
      </c>
      <c r="B423" s="123" t="s">
        <v>213</v>
      </c>
      <c r="C423" s="126">
        <v>26.45</v>
      </c>
      <c r="D423" s="124">
        <v>26.566666666666663</v>
      </c>
      <c r="E423" s="124">
        <v>26.283333333333324</v>
      </c>
      <c r="F423" s="124">
        <v>26.11666666666666</v>
      </c>
      <c r="G423" s="124">
        <v>25.833333333333321</v>
      </c>
      <c r="H423" s="124">
        <v>26.733333333333327</v>
      </c>
      <c r="I423" s="124">
        <v>27.016666666666666</v>
      </c>
      <c r="J423" s="124">
        <v>27.18333333333333</v>
      </c>
      <c r="K423" s="123">
        <v>26.85</v>
      </c>
      <c r="L423" s="123">
        <v>26.4</v>
      </c>
      <c r="M423" s="123">
        <v>35.352130000000002</v>
      </c>
    </row>
    <row r="424" spans="1:13">
      <c r="A424" s="65">
        <v>415</v>
      </c>
      <c r="B424" s="123" t="s">
        <v>2507</v>
      </c>
      <c r="C424" s="126">
        <v>132.19999999999999</v>
      </c>
      <c r="D424" s="124">
        <v>131.98333333333332</v>
      </c>
      <c r="E424" s="124">
        <v>129.96666666666664</v>
      </c>
      <c r="F424" s="124">
        <v>127.73333333333332</v>
      </c>
      <c r="G424" s="124">
        <v>125.71666666666664</v>
      </c>
      <c r="H424" s="124">
        <v>134.21666666666664</v>
      </c>
      <c r="I424" s="124">
        <v>136.23333333333335</v>
      </c>
      <c r="J424" s="124">
        <v>138.46666666666664</v>
      </c>
      <c r="K424" s="123">
        <v>134</v>
      </c>
      <c r="L424" s="123">
        <v>129.75</v>
      </c>
      <c r="M424" s="123">
        <v>1.1928700000000001</v>
      </c>
    </row>
    <row r="425" spans="1:13">
      <c r="A425" s="65">
        <v>416</v>
      </c>
      <c r="B425" s="123" t="s">
        <v>138</v>
      </c>
      <c r="C425" s="126">
        <v>246.4</v>
      </c>
      <c r="D425" s="124">
        <v>246.86666666666667</v>
      </c>
      <c r="E425" s="124">
        <v>244.03333333333336</v>
      </c>
      <c r="F425" s="124">
        <v>241.66666666666669</v>
      </c>
      <c r="G425" s="124">
        <v>238.83333333333337</v>
      </c>
      <c r="H425" s="124">
        <v>249.23333333333335</v>
      </c>
      <c r="I425" s="124">
        <v>252.06666666666666</v>
      </c>
      <c r="J425" s="124">
        <v>254.43333333333334</v>
      </c>
      <c r="K425" s="123">
        <v>249.7</v>
      </c>
      <c r="L425" s="123">
        <v>244.5</v>
      </c>
      <c r="M425" s="123">
        <v>172.63193000000001</v>
      </c>
    </row>
    <row r="426" spans="1:13">
      <c r="A426" s="65">
        <v>417</v>
      </c>
      <c r="B426" s="123" t="s">
        <v>137</v>
      </c>
      <c r="C426" s="126">
        <v>77.650000000000006</v>
      </c>
      <c r="D426" s="124">
        <v>77.45</v>
      </c>
      <c r="E426" s="124">
        <v>76.25</v>
      </c>
      <c r="F426" s="124">
        <v>74.849999999999994</v>
      </c>
      <c r="G426" s="124">
        <v>73.649999999999991</v>
      </c>
      <c r="H426" s="124">
        <v>78.850000000000009</v>
      </c>
      <c r="I426" s="124">
        <v>80.050000000000026</v>
      </c>
      <c r="J426" s="124">
        <v>81.450000000000017</v>
      </c>
      <c r="K426" s="123">
        <v>78.650000000000006</v>
      </c>
      <c r="L426" s="123">
        <v>76.05</v>
      </c>
      <c r="M426" s="123">
        <v>65.648700000000005</v>
      </c>
    </row>
    <row r="427" spans="1:13">
      <c r="A427" s="65">
        <v>418</v>
      </c>
      <c r="B427" s="123" t="s">
        <v>378</v>
      </c>
      <c r="C427" s="126">
        <v>352.4</v>
      </c>
      <c r="D427" s="124">
        <v>350.43333333333334</v>
      </c>
      <c r="E427" s="124">
        <v>345.9666666666667</v>
      </c>
      <c r="F427" s="124">
        <v>339.53333333333336</v>
      </c>
      <c r="G427" s="124">
        <v>335.06666666666672</v>
      </c>
      <c r="H427" s="124">
        <v>356.86666666666667</v>
      </c>
      <c r="I427" s="124">
        <v>361.33333333333326</v>
      </c>
      <c r="J427" s="124">
        <v>367.76666666666665</v>
      </c>
      <c r="K427" s="123">
        <v>354.9</v>
      </c>
      <c r="L427" s="123">
        <v>344</v>
      </c>
      <c r="M427" s="123">
        <v>18.964479999999998</v>
      </c>
    </row>
    <row r="428" spans="1:13">
      <c r="A428" s="65">
        <v>419</v>
      </c>
      <c r="B428" s="123" t="s">
        <v>1855</v>
      </c>
      <c r="C428" s="126">
        <v>575.85</v>
      </c>
      <c r="D428" s="124">
        <v>580.68333333333339</v>
      </c>
      <c r="E428" s="124">
        <v>566.66666666666674</v>
      </c>
      <c r="F428" s="124">
        <v>557.48333333333335</v>
      </c>
      <c r="G428" s="124">
        <v>543.4666666666667</v>
      </c>
      <c r="H428" s="124">
        <v>589.86666666666679</v>
      </c>
      <c r="I428" s="124">
        <v>603.88333333333344</v>
      </c>
      <c r="J428" s="124">
        <v>613.06666666666683</v>
      </c>
      <c r="K428" s="123">
        <v>594.70000000000005</v>
      </c>
      <c r="L428" s="123">
        <v>571.5</v>
      </c>
      <c r="M428" s="123">
        <v>0.67735999999999996</v>
      </c>
    </row>
    <row r="429" spans="1:13">
      <c r="A429" s="65">
        <v>420</v>
      </c>
      <c r="B429" s="123" t="s">
        <v>1829</v>
      </c>
      <c r="C429" s="126">
        <v>422.45</v>
      </c>
      <c r="D429" s="124">
        <v>422.45</v>
      </c>
      <c r="E429" s="124">
        <v>416.5</v>
      </c>
      <c r="F429" s="124">
        <v>410.55</v>
      </c>
      <c r="G429" s="124">
        <v>404.6</v>
      </c>
      <c r="H429" s="124">
        <v>428.4</v>
      </c>
      <c r="I429" s="124">
        <v>434.34999999999991</v>
      </c>
      <c r="J429" s="124">
        <v>440.29999999999995</v>
      </c>
      <c r="K429" s="123">
        <v>428.4</v>
      </c>
      <c r="L429" s="123">
        <v>416.5</v>
      </c>
      <c r="M429" s="123">
        <v>2.10398</v>
      </c>
    </row>
    <row r="430" spans="1:13">
      <c r="A430" s="65">
        <v>421</v>
      </c>
      <c r="B430" s="123" t="s">
        <v>142</v>
      </c>
      <c r="C430" s="126">
        <v>528.4</v>
      </c>
      <c r="D430" s="124">
        <v>528.15</v>
      </c>
      <c r="E430" s="124">
        <v>525.34999999999991</v>
      </c>
      <c r="F430" s="124">
        <v>522.29999999999995</v>
      </c>
      <c r="G430" s="124">
        <v>519.49999999999989</v>
      </c>
      <c r="H430" s="124">
        <v>531.19999999999993</v>
      </c>
      <c r="I430" s="124">
        <v>533.99999999999989</v>
      </c>
      <c r="J430" s="124">
        <v>537.04999999999995</v>
      </c>
      <c r="K430" s="123">
        <v>530.95000000000005</v>
      </c>
      <c r="L430" s="123">
        <v>525.1</v>
      </c>
      <c r="M430" s="123">
        <v>16.89385</v>
      </c>
    </row>
    <row r="431" spans="1:13">
      <c r="A431" s="65">
        <v>422</v>
      </c>
      <c r="B431" s="123" t="s">
        <v>143</v>
      </c>
      <c r="C431" s="126">
        <v>879.8</v>
      </c>
      <c r="D431" s="124">
        <v>877.9666666666667</v>
      </c>
      <c r="E431" s="124">
        <v>873.33333333333337</v>
      </c>
      <c r="F431" s="124">
        <v>866.86666666666667</v>
      </c>
      <c r="G431" s="124">
        <v>862.23333333333335</v>
      </c>
      <c r="H431" s="124">
        <v>884.43333333333339</v>
      </c>
      <c r="I431" s="124">
        <v>889.06666666666661</v>
      </c>
      <c r="J431" s="124">
        <v>895.53333333333342</v>
      </c>
      <c r="K431" s="123">
        <v>882.6</v>
      </c>
      <c r="L431" s="123">
        <v>871.5</v>
      </c>
      <c r="M431" s="123">
        <v>5.0257300000000003</v>
      </c>
    </row>
    <row r="432" spans="1:13">
      <c r="A432" s="65">
        <v>423</v>
      </c>
      <c r="B432" s="123" t="s">
        <v>1865</v>
      </c>
      <c r="C432" s="126">
        <v>597.1</v>
      </c>
      <c r="D432" s="124">
        <v>593.91666666666663</v>
      </c>
      <c r="E432" s="124">
        <v>588.2833333333333</v>
      </c>
      <c r="F432" s="124">
        <v>579.4666666666667</v>
      </c>
      <c r="G432" s="124">
        <v>573.83333333333337</v>
      </c>
      <c r="H432" s="124">
        <v>602.73333333333323</v>
      </c>
      <c r="I432" s="124">
        <v>608.36666666666667</v>
      </c>
      <c r="J432" s="124">
        <v>617.18333333333317</v>
      </c>
      <c r="K432" s="123">
        <v>599.54999999999995</v>
      </c>
      <c r="L432" s="123">
        <v>585.1</v>
      </c>
      <c r="M432" s="123">
        <v>0.79110000000000003</v>
      </c>
    </row>
    <row r="433" spans="1:13">
      <c r="A433" s="65">
        <v>424</v>
      </c>
      <c r="B433" s="123" t="s">
        <v>1871</v>
      </c>
      <c r="C433" s="126">
        <v>429.55</v>
      </c>
      <c r="D433" s="124">
        <v>431.40000000000003</v>
      </c>
      <c r="E433" s="124">
        <v>421.75000000000006</v>
      </c>
      <c r="F433" s="124">
        <v>413.95000000000005</v>
      </c>
      <c r="G433" s="124">
        <v>404.30000000000007</v>
      </c>
      <c r="H433" s="124">
        <v>439.20000000000005</v>
      </c>
      <c r="I433" s="124">
        <v>448.85</v>
      </c>
      <c r="J433" s="124">
        <v>456.65000000000003</v>
      </c>
      <c r="K433" s="123">
        <v>441.05</v>
      </c>
      <c r="L433" s="123">
        <v>423.6</v>
      </c>
      <c r="M433" s="123">
        <v>1.32084</v>
      </c>
    </row>
    <row r="434" spans="1:13">
      <c r="A434" s="65">
        <v>425</v>
      </c>
      <c r="B434" s="123" t="s">
        <v>1877</v>
      </c>
      <c r="C434" s="126">
        <v>278.95</v>
      </c>
      <c r="D434" s="124">
        <v>279.2</v>
      </c>
      <c r="E434" s="124">
        <v>275.95</v>
      </c>
      <c r="F434" s="124">
        <v>272.95</v>
      </c>
      <c r="G434" s="124">
        <v>269.7</v>
      </c>
      <c r="H434" s="124">
        <v>282.2</v>
      </c>
      <c r="I434" s="124">
        <v>285.45</v>
      </c>
      <c r="J434" s="124">
        <v>288.45</v>
      </c>
      <c r="K434" s="123">
        <v>282.45</v>
      </c>
      <c r="L434" s="123">
        <v>276.2</v>
      </c>
      <c r="M434" s="123">
        <v>0.21737999999999999</v>
      </c>
    </row>
    <row r="435" spans="1:13">
      <c r="A435" s="65">
        <v>426</v>
      </c>
      <c r="B435" s="123" t="s">
        <v>1879</v>
      </c>
      <c r="C435" s="126">
        <v>1385.6</v>
      </c>
      <c r="D435" s="124">
        <v>1366.3666666666668</v>
      </c>
      <c r="E435" s="124">
        <v>1339.2833333333335</v>
      </c>
      <c r="F435" s="124">
        <v>1292.9666666666667</v>
      </c>
      <c r="G435" s="124">
        <v>1265.8833333333334</v>
      </c>
      <c r="H435" s="124">
        <v>1412.6833333333336</v>
      </c>
      <c r="I435" s="124">
        <v>1439.7666666666667</v>
      </c>
      <c r="J435" s="124">
        <v>1486.0833333333337</v>
      </c>
      <c r="K435" s="123">
        <v>1393.45</v>
      </c>
      <c r="L435" s="123">
        <v>1320.05</v>
      </c>
      <c r="M435" s="123">
        <v>0.72250000000000003</v>
      </c>
    </row>
    <row r="436" spans="1:13">
      <c r="A436" s="65">
        <v>427</v>
      </c>
      <c r="B436" s="123" t="s">
        <v>1875</v>
      </c>
      <c r="C436" s="126">
        <v>308.39999999999998</v>
      </c>
      <c r="D436" s="124">
        <v>310.83333333333331</v>
      </c>
      <c r="E436" s="124">
        <v>305.56666666666661</v>
      </c>
      <c r="F436" s="124">
        <v>302.73333333333329</v>
      </c>
      <c r="G436" s="124">
        <v>297.46666666666658</v>
      </c>
      <c r="H436" s="124">
        <v>313.66666666666663</v>
      </c>
      <c r="I436" s="124">
        <v>318.93333333333339</v>
      </c>
      <c r="J436" s="124">
        <v>321.76666666666665</v>
      </c>
      <c r="K436" s="123">
        <v>316.10000000000002</v>
      </c>
      <c r="L436" s="123">
        <v>308</v>
      </c>
      <c r="M436" s="123">
        <v>0.19159999999999999</v>
      </c>
    </row>
    <row r="437" spans="1:13">
      <c r="A437" s="65">
        <v>428</v>
      </c>
      <c r="B437" s="123" t="s">
        <v>382</v>
      </c>
      <c r="C437" s="126">
        <v>179.65</v>
      </c>
      <c r="D437" s="124">
        <v>181.01666666666665</v>
      </c>
      <c r="E437" s="124">
        <v>177.6333333333333</v>
      </c>
      <c r="F437" s="124">
        <v>175.61666666666665</v>
      </c>
      <c r="G437" s="124">
        <v>172.23333333333329</v>
      </c>
      <c r="H437" s="124">
        <v>183.0333333333333</v>
      </c>
      <c r="I437" s="124">
        <v>186.41666666666663</v>
      </c>
      <c r="J437" s="124">
        <v>188.43333333333331</v>
      </c>
      <c r="K437" s="123">
        <v>184.4</v>
      </c>
      <c r="L437" s="123">
        <v>179</v>
      </c>
      <c r="M437" s="123">
        <v>2.5403600000000002</v>
      </c>
    </row>
    <row r="438" spans="1:13">
      <c r="A438" s="65">
        <v>429</v>
      </c>
      <c r="B438" s="123" t="s">
        <v>1887</v>
      </c>
      <c r="C438" s="126">
        <v>10.9</v>
      </c>
      <c r="D438" s="124">
        <v>10.9</v>
      </c>
      <c r="E438" s="124">
        <v>10.8</v>
      </c>
      <c r="F438" s="124">
        <v>10.700000000000001</v>
      </c>
      <c r="G438" s="124">
        <v>10.600000000000001</v>
      </c>
      <c r="H438" s="124">
        <v>11</v>
      </c>
      <c r="I438" s="124">
        <v>11.099999999999998</v>
      </c>
      <c r="J438" s="124">
        <v>11.2</v>
      </c>
      <c r="K438" s="123">
        <v>11</v>
      </c>
      <c r="L438" s="123">
        <v>10.8</v>
      </c>
      <c r="M438" s="123">
        <v>129.01298</v>
      </c>
    </row>
    <row r="439" spans="1:13">
      <c r="A439" s="65">
        <v>430</v>
      </c>
      <c r="B439" s="123" t="s">
        <v>1889</v>
      </c>
      <c r="C439" s="126">
        <v>170.9</v>
      </c>
      <c r="D439" s="124">
        <v>170.68333333333331</v>
      </c>
      <c r="E439" s="124">
        <v>168.51666666666662</v>
      </c>
      <c r="F439" s="124">
        <v>166.13333333333333</v>
      </c>
      <c r="G439" s="124">
        <v>163.96666666666664</v>
      </c>
      <c r="H439" s="124">
        <v>173.06666666666661</v>
      </c>
      <c r="I439" s="124">
        <v>175.23333333333329</v>
      </c>
      <c r="J439" s="124">
        <v>177.61666666666659</v>
      </c>
      <c r="K439" s="123">
        <v>172.85</v>
      </c>
      <c r="L439" s="123">
        <v>168.3</v>
      </c>
      <c r="M439" s="123">
        <v>1.286</v>
      </c>
    </row>
    <row r="440" spans="1:13">
      <c r="A440" s="65">
        <v>431</v>
      </c>
      <c r="B440" s="123" t="s">
        <v>1895</v>
      </c>
      <c r="C440" s="126">
        <v>1820.7</v>
      </c>
      <c r="D440" s="124">
        <v>1811.3833333333332</v>
      </c>
      <c r="E440" s="124">
        <v>1787.7666666666664</v>
      </c>
      <c r="F440" s="124">
        <v>1754.8333333333333</v>
      </c>
      <c r="G440" s="124">
        <v>1731.2166666666665</v>
      </c>
      <c r="H440" s="124">
        <v>1844.3166666666664</v>
      </c>
      <c r="I440" s="124">
        <v>1867.9333333333332</v>
      </c>
      <c r="J440" s="124">
        <v>1900.8666666666663</v>
      </c>
      <c r="K440" s="123">
        <v>1835</v>
      </c>
      <c r="L440" s="123">
        <v>1778.45</v>
      </c>
      <c r="M440" s="123">
        <v>0.11341</v>
      </c>
    </row>
    <row r="441" spans="1:13">
      <c r="A441" s="65">
        <v>432</v>
      </c>
      <c r="B441" s="123" t="s">
        <v>144</v>
      </c>
      <c r="C441" s="126">
        <v>55.1</v>
      </c>
      <c r="D441" s="124">
        <v>54.633333333333333</v>
      </c>
      <c r="E441" s="124">
        <v>53.916666666666664</v>
      </c>
      <c r="F441" s="124">
        <v>52.733333333333334</v>
      </c>
      <c r="G441" s="124">
        <v>52.016666666666666</v>
      </c>
      <c r="H441" s="124">
        <v>55.816666666666663</v>
      </c>
      <c r="I441" s="124">
        <v>56.533333333333331</v>
      </c>
      <c r="J441" s="124">
        <v>57.716666666666661</v>
      </c>
      <c r="K441" s="123">
        <v>55.35</v>
      </c>
      <c r="L441" s="123">
        <v>53.45</v>
      </c>
      <c r="M441" s="123">
        <v>37.126249999999999</v>
      </c>
    </row>
    <row r="442" spans="1:13">
      <c r="A442" s="65">
        <v>433</v>
      </c>
      <c r="B442" s="123" t="s">
        <v>1900</v>
      </c>
      <c r="C442" s="126">
        <v>624</v>
      </c>
      <c r="D442" s="124">
        <v>620.33333333333337</v>
      </c>
      <c r="E442" s="124">
        <v>613.66666666666674</v>
      </c>
      <c r="F442" s="124">
        <v>603.33333333333337</v>
      </c>
      <c r="G442" s="124">
        <v>596.66666666666674</v>
      </c>
      <c r="H442" s="124">
        <v>630.66666666666674</v>
      </c>
      <c r="I442" s="124">
        <v>637.33333333333348</v>
      </c>
      <c r="J442" s="124">
        <v>647.66666666666674</v>
      </c>
      <c r="K442" s="123">
        <v>627</v>
      </c>
      <c r="L442" s="123">
        <v>610</v>
      </c>
      <c r="M442" s="123">
        <v>0.66010000000000002</v>
      </c>
    </row>
    <row r="443" spans="1:13">
      <c r="A443" s="65">
        <v>434</v>
      </c>
      <c r="B443" s="123" t="s">
        <v>2695</v>
      </c>
      <c r="C443" s="126">
        <v>722.45</v>
      </c>
      <c r="D443" s="124">
        <v>714.55000000000007</v>
      </c>
      <c r="E443" s="124">
        <v>697.15000000000009</v>
      </c>
      <c r="F443" s="124">
        <v>671.85</v>
      </c>
      <c r="G443" s="124">
        <v>654.45000000000005</v>
      </c>
      <c r="H443" s="124">
        <v>739.85000000000014</v>
      </c>
      <c r="I443" s="124">
        <v>757.25</v>
      </c>
      <c r="J443" s="124">
        <v>782.55000000000018</v>
      </c>
      <c r="K443" s="123">
        <v>731.95</v>
      </c>
      <c r="L443" s="123">
        <v>689.25</v>
      </c>
      <c r="M443" s="123">
        <v>0.72428999999999999</v>
      </c>
    </row>
    <row r="444" spans="1:13">
      <c r="A444" s="65">
        <v>435</v>
      </c>
      <c r="B444" s="123" t="s">
        <v>1987</v>
      </c>
      <c r="C444" s="126">
        <v>6207.45</v>
      </c>
      <c r="D444" s="124">
        <v>6236.6833333333334</v>
      </c>
      <c r="E444" s="124">
        <v>6126.7666666666664</v>
      </c>
      <c r="F444" s="124">
        <v>6046.083333333333</v>
      </c>
      <c r="G444" s="124">
        <v>5936.1666666666661</v>
      </c>
      <c r="H444" s="124">
        <v>6317.3666666666668</v>
      </c>
      <c r="I444" s="124">
        <v>6427.2833333333328</v>
      </c>
      <c r="J444" s="124">
        <v>6507.9666666666672</v>
      </c>
      <c r="K444" s="123">
        <v>6346.6</v>
      </c>
      <c r="L444" s="123">
        <v>6156</v>
      </c>
      <c r="M444" s="123">
        <v>2.7089999999999999E-2</v>
      </c>
    </row>
    <row r="445" spans="1:13">
      <c r="A445" s="65">
        <v>436</v>
      </c>
      <c r="B445" s="123" t="s">
        <v>1993</v>
      </c>
      <c r="C445" s="126">
        <v>478.2</v>
      </c>
      <c r="D445" s="124">
        <v>477.68333333333334</v>
      </c>
      <c r="E445" s="124">
        <v>472.66666666666669</v>
      </c>
      <c r="F445" s="124">
        <v>467.13333333333333</v>
      </c>
      <c r="G445" s="124">
        <v>462.11666666666667</v>
      </c>
      <c r="H445" s="124">
        <v>483.2166666666667</v>
      </c>
      <c r="I445" s="124">
        <v>488.23333333333335</v>
      </c>
      <c r="J445" s="124">
        <v>493.76666666666671</v>
      </c>
      <c r="K445" s="123">
        <v>482.7</v>
      </c>
      <c r="L445" s="123">
        <v>472.15</v>
      </c>
      <c r="M445" s="123">
        <v>0.84911000000000003</v>
      </c>
    </row>
    <row r="446" spans="1:13">
      <c r="A446" s="65">
        <v>437</v>
      </c>
      <c r="B446" s="123" t="s">
        <v>244</v>
      </c>
      <c r="C446" s="126">
        <v>63.85</v>
      </c>
      <c r="D446" s="124">
        <v>64.149999999999991</v>
      </c>
      <c r="E446" s="124">
        <v>63.399999999999977</v>
      </c>
      <c r="F446" s="124">
        <v>62.949999999999989</v>
      </c>
      <c r="G446" s="124">
        <v>62.199999999999974</v>
      </c>
      <c r="H446" s="124">
        <v>64.59999999999998</v>
      </c>
      <c r="I446" s="124">
        <v>65.350000000000009</v>
      </c>
      <c r="J446" s="124">
        <v>65.799999999999983</v>
      </c>
      <c r="K446" s="123">
        <v>64.900000000000006</v>
      </c>
      <c r="L446" s="123">
        <v>63.7</v>
      </c>
      <c r="M446" s="123">
        <v>19.94134</v>
      </c>
    </row>
    <row r="447" spans="1:13">
      <c r="A447" s="65">
        <v>438</v>
      </c>
      <c r="B447" s="123" t="s">
        <v>155</v>
      </c>
      <c r="C447" s="126">
        <v>667.4</v>
      </c>
      <c r="D447" s="124">
        <v>668.13333333333333</v>
      </c>
      <c r="E447" s="124">
        <v>663.31666666666661</v>
      </c>
      <c r="F447" s="124">
        <v>659.23333333333323</v>
      </c>
      <c r="G447" s="124">
        <v>654.41666666666652</v>
      </c>
      <c r="H447" s="124">
        <v>672.2166666666667</v>
      </c>
      <c r="I447" s="124">
        <v>677.03333333333353</v>
      </c>
      <c r="J447" s="124">
        <v>681.11666666666679</v>
      </c>
      <c r="K447" s="123">
        <v>672.95</v>
      </c>
      <c r="L447" s="123">
        <v>664.05</v>
      </c>
      <c r="M447" s="123">
        <v>4.0436399999999999</v>
      </c>
    </row>
    <row r="448" spans="1:13">
      <c r="A448" s="65">
        <v>439</v>
      </c>
      <c r="B448" s="123" t="s">
        <v>1991</v>
      </c>
      <c r="C448" s="126">
        <v>3679.25</v>
      </c>
      <c r="D448" s="124">
        <v>3676.0833333333335</v>
      </c>
      <c r="E448" s="124">
        <v>3603.166666666667</v>
      </c>
      <c r="F448" s="124">
        <v>3527.0833333333335</v>
      </c>
      <c r="G448" s="124">
        <v>3454.166666666667</v>
      </c>
      <c r="H448" s="124">
        <v>3752.166666666667</v>
      </c>
      <c r="I448" s="124">
        <v>3825.0833333333339</v>
      </c>
      <c r="J448" s="124">
        <v>3901.166666666667</v>
      </c>
      <c r="K448" s="123">
        <v>3749</v>
      </c>
      <c r="L448" s="123">
        <v>3600</v>
      </c>
      <c r="M448" s="123">
        <v>2.3689999999999999E-2</v>
      </c>
    </row>
    <row r="449" spans="1:13">
      <c r="A449" s="65">
        <v>440</v>
      </c>
      <c r="B449" s="123" t="s">
        <v>1904</v>
      </c>
      <c r="C449" s="126">
        <v>215.5</v>
      </c>
      <c r="D449" s="124">
        <v>218.36666666666667</v>
      </c>
      <c r="E449" s="124">
        <v>211.78333333333336</v>
      </c>
      <c r="F449" s="124">
        <v>208.06666666666669</v>
      </c>
      <c r="G449" s="124">
        <v>201.48333333333338</v>
      </c>
      <c r="H449" s="124">
        <v>222.08333333333334</v>
      </c>
      <c r="I449" s="124">
        <v>228.66666666666666</v>
      </c>
      <c r="J449" s="124">
        <v>232.38333333333333</v>
      </c>
      <c r="K449" s="123">
        <v>224.95</v>
      </c>
      <c r="L449" s="123">
        <v>214.65</v>
      </c>
      <c r="M449" s="123">
        <v>3.7961800000000001</v>
      </c>
    </row>
    <row r="450" spans="1:13">
      <c r="A450" s="65">
        <v>441</v>
      </c>
      <c r="B450" s="123" t="s">
        <v>1970</v>
      </c>
      <c r="C450" s="126">
        <v>354.05</v>
      </c>
      <c r="D450" s="124">
        <v>352.2833333333333</v>
      </c>
      <c r="E450" s="124">
        <v>347.76666666666659</v>
      </c>
      <c r="F450" s="124">
        <v>341.48333333333329</v>
      </c>
      <c r="G450" s="124">
        <v>336.96666666666658</v>
      </c>
      <c r="H450" s="124">
        <v>358.56666666666661</v>
      </c>
      <c r="I450" s="124">
        <v>363.08333333333326</v>
      </c>
      <c r="J450" s="124">
        <v>369.36666666666662</v>
      </c>
      <c r="K450" s="123">
        <v>356.8</v>
      </c>
      <c r="L450" s="123">
        <v>346</v>
      </c>
      <c r="M450" s="123">
        <v>0.44849</v>
      </c>
    </row>
    <row r="451" spans="1:13">
      <c r="A451" s="65">
        <v>442</v>
      </c>
      <c r="B451" s="123" t="s">
        <v>145</v>
      </c>
      <c r="C451" s="126">
        <v>763.75</v>
      </c>
      <c r="D451" s="124">
        <v>759.88333333333321</v>
      </c>
      <c r="E451" s="124">
        <v>743.9166666666664</v>
      </c>
      <c r="F451" s="124">
        <v>724.08333333333314</v>
      </c>
      <c r="G451" s="124">
        <v>708.11666666666633</v>
      </c>
      <c r="H451" s="124">
        <v>779.71666666666647</v>
      </c>
      <c r="I451" s="124">
        <v>795.68333333333317</v>
      </c>
      <c r="J451" s="124">
        <v>815.51666666666654</v>
      </c>
      <c r="K451" s="123">
        <v>775.85</v>
      </c>
      <c r="L451" s="123">
        <v>740.05</v>
      </c>
      <c r="M451" s="123">
        <v>23.933450000000001</v>
      </c>
    </row>
    <row r="452" spans="1:13">
      <c r="A452" s="65">
        <v>443</v>
      </c>
      <c r="B452" s="123" t="s">
        <v>1911</v>
      </c>
      <c r="C452" s="126">
        <v>135.85</v>
      </c>
      <c r="D452" s="124">
        <v>135.03333333333333</v>
      </c>
      <c r="E452" s="124">
        <v>132.61666666666667</v>
      </c>
      <c r="F452" s="124">
        <v>129.38333333333335</v>
      </c>
      <c r="G452" s="124">
        <v>126.9666666666667</v>
      </c>
      <c r="H452" s="124">
        <v>138.26666666666665</v>
      </c>
      <c r="I452" s="124">
        <v>140.68333333333334</v>
      </c>
      <c r="J452" s="124">
        <v>143.91666666666663</v>
      </c>
      <c r="K452" s="123">
        <v>137.44999999999999</v>
      </c>
      <c r="L452" s="123">
        <v>131.80000000000001</v>
      </c>
      <c r="M452" s="123">
        <v>6.0356100000000001</v>
      </c>
    </row>
    <row r="453" spans="1:13">
      <c r="A453" s="65">
        <v>444</v>
      </c>
      <c r="B453" s="123" t="s">
        <v>146</v>
      </c>
      <c r="C453" s="126">
        <v>623.79999999999995</v>
      </c>
      <c r="D453" s="124">
        <v>622.48333333333323</v>
      </c>
      <c r="E453" s="124">
        <v>616.31666666666649</v>
      </c>
      <c r="F453" s="124">
        <v>608.83333333333326</v>
      </c>
      <c r="G453" s="124">
        <v>602.66666666666652</v>
      </c>
      <c r="H453" s="124">
        <v>629.96666666666647</v>
      </c>
      <c r="I453" s="124">
        <v>636.13333333333321</v>
      </c>
      <c r="J453" s="124">
        <v>643.61666666666645</v>
      </c>
      <c r="K453" s="123">
        <v>628.65</v>
      </c>
      <c r="L453" s="123">
        <v>615</v>
      </c>
      <c r="M453" s="123">
        <v>8.0686599999999995</v>
      </c>
    </row>
    <row r="454" spans="1:13">
      <c r="A454" s="65">
        <v>445</v>
      </c>
      <c r="B454" s="123" t="s">
        <v>152</v>
      </c>
      <c r="C454" s="126">
        <v>3532.1</v>
      </c>
      <c r="D454" s="124">
        <v>3506.2333333333336</v>
      </c>
      <c r="E454" s="124">
        <v>3463.4666666666672</v>
      </c>
      <c r="F454" s="124">
        <v>3394.8333333333335</v>
      </c>
      <c r="G454" s="124">
        <v>3352.0666666666671</v>
      </c>
      <c r="H454" s="124">
        <v>3574.8666666666672</v>
      </c>
      <c r="I454" s="124">
        <v>3617.6333333333337</v>
      </c>
      <c r="J454" s="124">
        <v>3686.2666666666673</v>
      </c>
      <c r="K454" s="123">
        <v>3549</v>
      </c>
      <c r="L454" s="123">
        <v>3437.6</v>
      </c>
      <c r="M454" s="123">
        <v>17.29279</v>
      </c>
    </row>
    <row r="455" spans="1:13">
      <c r="A455" s="65">
        <v>446</v>
      </c>
      <c r="B455" s="123" t="s">
        <v>359</v>
      </c>
      <c r="C455" s="126">
        <v>1237.8</v>
      </c>
      <c r="D455" s="124">
        <v>1224.75</v>
      </c>
      <c r="E455" s="124">
        <v>1207</v>
      </c>
      <c r="F455" s="124">
        <v>1176.2</v>
      </c>
      <c r="G455" s="124">
        <v>1158.45</v>
      </c>
      <c r="H455" s="124">
        <v>1255.55</v>
      </c>
      <c r="I455" s="124">
        <v>1273.3</v>
      </c>
      <c r="J455" s="124">
        <v>1304.0999999999999</v>
      </c>
      <c r="K455" s="123">
        <v>1242.5</v>
      </c>
      <c r="L455" s="123">
        <v>1193.95</v>
      </c>
      <c r="M455" s="123">
        <v>8.5644899999999993</v>
      </c>
    </row>
    <row r="456" spans="1:13">
      <c r="A456" s="65">
        <v>447</v>
      </c>
      <c r="B456" s="123" t="s">
        <v>147</v>
      </c>
      <c r="C456" s="126">
        <v>297.55</v>
      </c>
      <c r="D456" s="124">
        <v>296.0333333333333</v>
      </c>
      <c r="E456" s="124">
        <v>293.56666666666661</v>
      </c>
      <c r="F456" s="124">
        <v>289.58333333333331</v>
      </c>
      <c r="G456" s="124">
        <v>287.11666666666662</v>
      </c>
      <c r="H456" s="124">
        <v>300.01666666666659</v>
      </c>
      <c r="I456" s="124">
        <v>302.48333333333329</v>
      </c>
      <c r="J456" s="124">
        <v>306.46666666666658</v>
      </c>
      <c r="K456" s="123">
        <v>298.5</v>
      </c>
      <c r="L456" s="123">
        <v>292.05</v>
      </c>
      <c r="M456" s="123">
        <v>30.461539999999999</v>
      </c>
    </row>
    <row r="457" spans="1:13">
      <c r="A457" s="65">
        <v>448</v>
      </c>
      <c r="B457" s="123" t="s">
        <v>1916</v>
      </c>
      <c r="C457" s="126">
        <v>865.7</v>
      </c>
      <c r="D457" s="124">
        <v>861.9</v>
      </c>
      <c r="E457" s="124">
        <v>843.8</v>
      </c>
      <c r="F457" s="124">
        <v>821.9</v>
      </c>
      <c r="G457" s="124">
        <v>803.8</v>
      </c>
      <c r="H457" s="124">
        <v>883.8</v>
      </c>
      <c r="I457" s="124">
        <v>901.90000000000009</v>
      </c>
      <c r="J457" s="124">
        <v>923.8</v>
      </c>
      <c r="K457" s="123">
        <v>880</v>
      </c>
      <c r="L457" s="123">
        <v>840</v>
      </c>
      <c r="M457" s="123">
        <v>0.82111000000000001</v>
      </c>
    </row>
    <row r="458" spans="1:13">
      <c r="A458" s="65">
        <v>449</v>
      </c>
      <c r="B458" s="123" t="s">
        <v>149</v>
      </c>
      <c r="C458" s="126">
        <v>191.5</v>
      </c>
      <c r="D458" s="124">
        <v>191.43333333333331</v>
      </c>
      <c r="E458" s="124">
        <v>190.06666666666661</v>
      </c>
      <c r="F458" s="124">
        <v>188.6333333333333</v>
      </c>
      <c r="G458" s="124">
        <v>187.26666666666659</v>
      </c>
      <c r="H458" s="124">
        <v>192.86666666666662</v>
      </c>
      <c r="I458" s="124">
        <v>194.23333333333335</v>
      </c>
      <c r="J458" s="124">
        <v>195.66666666666663</v>
      </c>
      <c r="K458" s="123">
        <v>192.8</v>
      </c>
      <c r="L458" s="123">
        <v>190</v>
      </c>
      <c r="M458" s="123">
        <v>10.38495</v>
      </c>
    </row>
    <row r="459" spans="1:13">
      <c r="A459" s="65">
        <v>450</v>
      </c>
      <c r="B459" s="123" t="s">
        <v>148</v>
      </c>
      <c r="C459" s="126">
        <v>340.4</v>
      </c>
      <c r="D459" s="124">
        <v>340.13333333333333</v>
      </c>
      <c r="E459" s="124">
        <v>337.51666666666665</v>
      </c>
      <c r="F459" s="124">
        <v>334.63333333333333</v>
      </c>
      <c r="G459" s="124">
        <v>332.01666666666665</v>
      </c>
      <c r="H459" s="124">
        <v>343.01666666666665</v>
      </c>
      <c r="I459" s="124">
        <v>345.63333333333333</v>
      </c>
      <c r="J459" s="124">
        <v>348.51666666666665</v>
      </c>
      <c r="K459" s="123">
        <v>342.75</v>
      </c>
      <c r="L459" s="123">
        <v>337.25</v>
      </c>
      <c r="M459" s="123">
        <v>59.377400000000002</v>
      </c>
    </row>
    <row r="460" spans="1:13">
      <c r="A460" s="65">
        <v>451</v>
      </c>
      <c r="B460" s="123" t="s">
        <v>150</v>
      </c>
      <c r="C460" s="126">
        <v>88.3</v>
      </c>
      <c r="D460" s="124">
        <v>88.183333333333323</v>
      </c>
      <c r="E460" s="124">
        <v>87.21666666666664</v>
      </c>
      <c r="F460" s="124">
        <v>86.133333333333312</v>
      </c>
      <c r="G460" s="124">
        <v>85.166666666666629</v>
      </c>
      <c r="H460" s="124">
        <v>89.266666666666652</v>
      </c>
      <c r="I460" s="124">
        <v>90.23333333333332</v>
      </c>
      <c r="J460" s="124">
        <v>91.316666666666663</v>
      </c>
      <c r="K460" s="123">
        <v>89.15</v>
      </c>
      <c r="L460" s="123">
        <v>87.1</v>
      </c>
      <c r="M460" s="123">
        <v>64.312219999999996</v>
      </c>
    </row>
    <row r="461" spans="1:13">
      <c r="A461" s="65">
        <v>452</v>
      </c>
      <c r="B461" s="123" t="s">
        <v>1923</v>
      </c>
      <c r="C461" s="126">
        <v>1068.55</v>
      </c>
      <c r="D461" s="124">
        <v>1076.4833333333333</v>
      </c>
      <c r="E461" s="124">
        <v>1054.1666666666667</v>
      </c>
      <c r="F461" s="124">
        <v>1039.7833333333333</v>
      </c>
      <c r="G461" s="124">
        <v>1017.4666666666667</v>
      </c>
      <c r="H461" s="124">
        <v>1090.8666666666668</v>
      </c>
      <c r="I461" s="124">
        <v>1113.1833333333334</v>
      </c>
      <c r="J461" s="124">
        <v>1127.5666666666668</v>
      </c>
      <c r="K461" s="123">
        <v>1098.8</v>
      </c>
      <c r="L461" s="123">
        <v>1062.0999999999999</v>
      </c>
      <c r="M461" s="123">
        <v>1.7323999999999999</v>
      </c>
    </row>
    <row r="462" spans="1:13">
      <c r="A462" s="65">
        <v>453</v>
      </c>
      <c r="B462" s="123" t="s">
        <v>151</v>
      </c>
      <c r="C462" s="126">
        <v>594.95000000000005</v>
      </c>
      <c r="D462" s="124">
        <v>593.61666666666667</v>
      </c>
      <c r="E462" s="124">
        <v>587.33333333333337</v>
      </c>
      <c r="F462" s="124">
        <v>579.7166666666667</v>
      </c>
      <c r="G462" s="124">
        <v>573.43333333333339</v>
      </c>
      <c r="H462" s="124">
        <v>601.23333333333335</v>
      </c>
      <c r="I462" s="124">
        <v>607.51666666666665</v>
      </c>
      <c r="J462" s="124">
        <v>615.13333333333333</v>
      </c>
      <c r="K462" s="123">
        <v>599.9</v>
      </c>
      <c r="L462" s="123">
        <v>586</v>
      </c>
      <c r="M462" s="123">
        <v>36.587539999999997</v>
      </c>
    </row>
    <row r="463" spans="1:13">
      <c r="A463" s="65">
        <v>454</v>
      </c>
      <c r="B463" s="123" t="s">
        <v>153</v>
      </c>
      <c r="C463" s="126">
        <v>670.6</v>
      </c>
      <c r="D463" s="124">
        <v>674.2833333333333</v>
      </c>
      <c r="E463" s="124">
        <v>664.41666666666663</v>
      </c>
      <c r="F463" s="124">
        <v>658.23333333333335</v>
      </c>
      <c r="G463" s="124">
        <v>648.36666666666667</v>
      </c>
      <c r="H463" s="124">
        <v>680.46666666666658</v>
      </c>
      <c r="I463" s="124">
        <v>690.33333333333337</v>
      </c>
      <c r="J463" s="124">
        <v>696.51666666666654</v>
      </c>
      <c r="K463" s="123">
        <v>684.15</v>
      </c>
      <c r="L463" s="123">
        <v>668.1</v>
      </c>
      <c r="M463" s="123">
        <v>26.390689999999999</v>
      </c>
    </row>
    <row r="464" spans="1:13">
      <c r="A464" s="65">
        <v>455</v>
      </c>
      <c r="B464" s="123" t="s">
        <v>1936</v>
      </c>
      <c r="C464" s="126">
        <v>340.45</v>
      </c>
      <c r="D464" s="124">
        <v>343.05</v>
      </c>
      <c r="E464" s="124">
        <v>332.40000000000003</v>
      </c>
      <c r="F464" s="124">
        <v>324.35000000000002</v>
      </c>
      <c r="G464" s="124">
        <v>313.70000000000005</v>
      </c>
      <c r="H464" s="124">
        <v>351.1</v>
      </c>
      <c r="I464" s="124">
        <v>361.75</v>
      </c>
      <c r="J464" s="124">
        <v>369.8</v>
      </c>
      <c r="K464" s="123">
        <v>353.7</v>
      </c>
      <c r="L464" s="123">
        <v>335</v>
      </c>
      <c r="M464" s="123">
        <v>3.08012</v>
      </c>
    </row>
    <row r="465" spans="1:13">
      <c r="A465" s="65">
        <v>456</v>
      </c>
      <c r="B465" s="123" t="s">
        <v>1940</v>
      </c>
      <c r="C465" s="126">
        <v>84.6</v>
      </c>
      <c r="D465" s="124">
        <v>85.05</v>
      </c>
      <c r="E465" s="124">
        <v>83.85</v>
      </c>
      <c r="F465" s="124">
        <v>83.1</v>
      </c>
      <c r="G465" s="124">
        <v>81.899999999999991</v>
      </c>
      <c r="H465" s="124">
        <v>85.8</v>
      </c>
      <c r="I465" s="124">
        <v>87.000000000000014</v>
      </c>
      <c r="J465" s="124">
        <v>87.75</v>
      </c>
      <c r="K465" s="123">
        <v>86.25</v>
      </c>
      <c r="L465" s="123">
        <v>84.3</v>
      </c>
      <c r="M465" s="123">
        <v>1.35294</v>
      </c>
    </row>
    <row r="466" spans="1:13">
      <c r="A466" s="65">
        <v>457</v>
      </c>
      <c r="B466" s="123" t="s">
        <v>214</v>
      </c>
      <c r="C466" s="126">
        <v>823.7</v>
      </c>
      <c r="D466" s="124">
        <v>824.08333333333337</v>
      </c>
      <c r="E466" s="124">
        <v>814.2166666666667</v>
      </c>
      <c r="F466" s="124">
        <v>804.73333333333335</v>
      </c>
      <c r="G466" s="124">
        <v>794.86666666666667</v>
      </c>
      <c r="H466" s="124">
        <v>833.56666666666672</v>
      </c>
      <c r="I466" s="124">
        <v>843.43333333333328</v>
      </c>
      <c r="J466" s="124">
        <v>852.91666666666674</v>
      </c>
      <c r="K466" s="123">
        <v>833.95</v>
      </c>
      <c r="L466" s="123">
        <v>814.6</v>
      </c>
      <c r="M466" s="123">
        <v>1.95387</v>
      </c>
    </row>
    <row r="467" spans="1:13">
      <c r="A467" s="65">
        <v>458</v>
      </c>
      <c r="B467" s="123" t="s">
        <v>215</v>
      </c>
      <c r="C467" s="126">
        <v>1137.6500000000001</v>
      </c>
      <c r="D467" s="124">
        <v>1135.1000000000001</v>
      </c>
      <c r="E467" s="124">
        <v>1125.0500000000002</v>
      </c>
      <c r="F467" s="124">
        <v>1112.45</v>
      </c>
      <c r="G467" s="124">
        <v>1102.4000000000001</v>
      </c>
      <c r="H467" s="124">
        <v>1147.7000000000003</v>
      </c>
      <c r="I467" s="124">
        <v>1157.75</v>
      </c>
      <c r="J467" s="124">
        <v>1170.3500000000004</v>
      </c>
      <c r="K467" s="123">
        <v>1145.1500000000001</v>
      </c>
      <c r="L467" s="123">
        <v>1122.5</v>
      </c>
      <c r="M467" s="123">
        <v>0.10627</v>
      </c>
    </row>
    <row r="468" spans="1:13">
      <c r="A468" s="65">
        <v>459</v>
      </c>
      <c r="B468" s="123" t="s">
        <v>1949</v>
      </c>
      <c r="C468" s="126">
        <v>290.05</v>
      </c>
      <c r="D468" s="124">
        <v>290.05</v>
      </c>
      <c r="E468" s="124">
        <v>287.10000000000002</v>
      </c>
      <c r="F468" s="124">
        <v>284.15000000000003</v>
      </c>
      <c r="G468" s="124">
        <v>281.20000000000005</v>
      </c>
      <c r="H468" s="124">
        <v>293</v>
      </c>
      <c r="I468" s="124">
        <v>295.94999999999993</v>
      </c>
      <c r="J468" s="124">
        <v>298.89999999999998</v>
      </c>
      <c r="K468" s="123">
        <v>293</v>
      </c>
      <c r="L468" s="123">
        <v>287.10000000000002</v>
      </c>
      <c r="M468" s="123">
        <v>3.73916</v>
      </c>
    </row>
    <row r="469" spans="1:13">
      <c r="A469" s="65">
        <v>460</v>
      </c>
      <c r="B469" s="123" t="s">
        <v>1951</v>
      </c>
      <c r="C469" s="126">
        <v>668.95</v>
      </c>
      <c r="D469" s="124">
        <v>681.68333333333339</v>
      </c>
      <c r="E469" s="124">
        <v>652.36666666666679</v>
      </c>
      <c r="F469" s="124">
        <v>635.78333333333342</v>
      </c>
      <c r="G469" s="124">
        <v>606.46666666666681</v>
      </c>
      <c r="H469" s="124">
        <v>698.26666666666677</v>
      </c>
      <c r="I469" s="124">
        <v>727.58333333333337</v>
      </c>
      <c r="J469" s="124">
        <v>744.16666666666674</v>
      </c>
      <c r="K469" s="123">
        <v>711</v>
      </c>
      <c r="L469" s="123">
        <v>665.1</v>
      </c>
      <c r="M469" s="123">
        <v>2.1896399999999998</v>
      </c>
    </row>
    <row r="470" spans="1:13">
      <c r="A470" s="65">
        <v>461</v>
      </c>
      <c r="B470" s="123" t="s">
        <v>1959</v>
      </c>
      <c r="C470" s="126">
        <v>160.55000000000001</v>
      </c>
      <c r="D470" s="124">
        <v>161.86666666666667</v>
      </c>
      <c r="E470" s="124">
        <v>157.73333333333335</v>
      </c>
      <c r="F470" s="124">
        <v>154.91666666666669</v>
      </c>
      <c r="G470" s="124">
        <v>150.78333333333336</v>
      </c>
      <c r="H470" s="124">
        <v>164.68333333333334</v>
      </c>
      <c r="I470" s="124">
        <v>168.81666666666666</v>
      </c>
      <c r="J470" s="124">
        <v>171.63333333333333</v>
      </c>
      <c r="K470" s="123">
        <v>166</v>
      </c>
      <c r="L470" s="123">
        <v>159.05000000000001</v>
      </c>
      <c r="M470" s="123">
        <v>1.7992300000000001</v>
      </c>
    </row>
    <row r="471" spans="1:13">
      <c r="A471" s="65">
        <v>462</v>
      </c>
      <c r="B471" s="123" t="s">
        <v>1961</v>
      </c>
      <c r="C471" s="126">
        <v>688.15</v>
      </c>
      <c r="D471" s="124">
        <v>693.01666666666677</v>
      </c>
      <c r="E471" s="124">
        <v>680.13333333333355</v>
      </c>
      <c r="F471" s="124">
        <v>672.11666666666679</v>
      </c>
      <c r="G471" s="124">
        <v>659.23333333333358</v>
      </c>
      <c r="H471" s="124">
        <v>701.03333333333353</v>
      </c>
      <c r="I471" s="124">
        <v>713.91666666666674</v>
      </c>
      <c r="J471" s="124">
        <v>721.93333333333351</v>
      </c>
      <c r="K471" s="123">
        <v>705.9</v>
      </c>
      <c r="L471" s="123">
        <v>685</v>
      </c>
      <c r="M471" s="123">
        <v>8.5959999999999995E-2</v>
      </c>
    </row>
    <row r="472" spans="1:13">
      <c r="A472" s="65">
        <v>463</v>
      </c>
      <c r="B472" s="123" t="s">
        <v>154</v>
      </c>
      <c r="C472" s="126">
        <v>981.8</v>
      </c>
      <c r="D472" s="124">
        <v>978.23333333333323</v>
      </c>
      <c r="E472" s="124">
        <v>971.56666666666649</v>
      </c>
      <c r="F472" s="124">
        <v>961.33333333333326</v>
      </c>
      <c r="G472" s="124">
        <v>954.66666666666652</v>
      </c>
      <c r="H472" s="124">
        <v>988.46666666666647</v>
      </c>
      <c r="I472" s="124">
        <v>995.13333333333321</v>
      </c>
      <c r="J472" s="124">
        <v>1005.3666666666664</v>
      </c>
      <c r="K472" s="123">
        <v>984.9</v>
      </c>
      <c r="L472" s="123">
        <v>968</v>
      </c>
      <c r="M472" s="123">
        <v>10.8384</v>
      </c>
    </row>
    <row r="473" spans="1:13">
      <c r="A473" s="65">
        <v>464</v>
      </c>
      <c r="B473" s="123" t="s">
        <v>216</v>
      </c>
      <c r="C473" s="126">
        <v>1418.5</v>
      </c>
      <c r="D473" s="124">
        <v>1406.8333333333333</v>
      </c>
      <c r="E473" s="124">
        <v>1388.7166666666665</v>
      </c>
      <c r="F473" s="124">
        <v>1358.9333333333332</v>
      </c>
      <c r="G473" s="124">
        <v>1340.8166666666664</v>
      </c>
      <c r="H473" s="124">
        <v>1436.6166666666666</v>
      </c>
      <c r="I473" s="124">
        <v>1454.7333333333333</v>
      </c>
      <c r="J473" s="124">
        <v>1484.5166666666667</v>
      </c>
      <c r="K473" s="123">
        <v>1424.95</v>
      </c>
      <c r="L473" s="123">
        <v>1377.05</v>
      </c>
      <c r="M473" s="123">
        <v>0.94759000000000004</v>
      </c>
    </row>
    <row r="474" spans="1:13">
      <c r="A474" s="65">
        <v>465</v>
      </c>
      <c r="B474" s="123" t="s">
        <v>217</v>
      </c>
      <c r="C474" s="126">
        <v>247.05</v>
      </c>
      <c r="D474" s="124">
        <v>245.41666666666666</v>
      </c>
      <c r="E474" s="124">
        <v>242.13333333333333</v>
      </c>
      <c r="F474" s="124">
        <v>237.21666666666667</v>
      </c>
      <c r="G474" s="124">
        <v>233.93333333333334</v>
      </c>
      <c r="H474" s="124">
        <v>250.33333333333331</v>
      </c>
      <c r="I474" s="124">
        <v>253.61666666666667</v>
      </c>
      <c r="J474" s="124">
        <v>258.5333333333333</v>
      </c>
      <c r="K474" s="123">
        <v>248.7</v>
      </c>
      <c r="L474" s="123">
        <v>240.5</v>
      </c>
      <c r="M474" s="123">
        <v>7.59368</v>
      </c>
    </row>
    <row r="475" spans="1:13">
      <c r="A475" s="65">
        <v>466</v>
      </c>
      <c r="B475" s="123" t="s">
        <v>1978</v>
      </c>
      <c r="C475" s="126">
        <v>351.75</v>
      </c>
      <c r="D475" s="124">
        <v>350.5333333333333</v>
      </c>
      <c r="E475" s="124">
        <v>347.56666666666661</v>
      </c>
      <c r="F475" s="124">
        <v>343.38333333333333</v>
      </c>
      <c r="G475" s="124">
        <v>340.41666666666663</v>
      </c>
      <c r="H475" s="124">
        <v>354.71666666666658</v>
      </c>
      <c r="I475" s="124">
        <v>357.68333333333328</v>
      </c>
      <c r="J475" s="124">
        <v>361.86666666666656</v>
      </c>
      <c r="K475" s="123">
        <v>353.5</v>
      </c>
      <c r="L475" s="123">
        <v>346.35</v>
      </c>
      <c r="M475" s="123">
        <v>0.36002000000000001</v>
      </c>
    </row>
    <row r="476" spans="1:13">
      <c r="A476" s="65">
        <v>467</v>
      </c>
      <c r="B476" s="123" t="s">
        <v>1979</v>
      </c>
      <c r="C476" s="126">
        <v>68.95</v>
      </c>
      <c r="D476" s="124">
        <v>69.350000000000009</v>
      </c>
      <c r="E476" s="124">
        <v>68.300000000000011</v>
      </c>
      <c r="F476" s="124">
        <v>67.650000000000006</v>
      </c>
      <c r="G476" s="124">
        <v>66.600000000000009</v>
      </c>
      <c r="H476" s="124">
        <v>70.000000000000014</v>
      </c>
      <c r="I476" s="124">
        <v>71.05</v>
      </c>
      <c r="J476" s="124">
        <v>71.700000000000017</v>
      </c>
      <c r="K476" s="123">
        <v>70.400000000000006</v>
      </c>
      <c r="L476" s="123">
        <v>68.7</v>
      </c>
      <c r="M476" s="123">
        <v>2.66595</v>
      </c>
    </row>
    <row r="477" spans="1:13">
      <c r="A477" s="65">
        <v>468</v>
      </c>
      <c r="B477" s="123" t="s">
        <v>157</v>
      </c>
      <c r="C477" s="126">
        <v>19.75</v>
      </c>
      <c r="D477" s="124">
        <v>19.833333333333332</v>
      </c>
      <c r="E477" s="124">
        <v>19.516666666666666</v>
      </c>
      <c r="F477" s="124">
        <v>19.283333333333335</v>
      </c>
      <c r="G477" s="124">
        <v>18.966666666666669</v>
      </c>
      <c r="H477" s="124">
        <v>20.066666666666663</v>
      </c>
      <c r="I477" s="124">
        <v>20.383333333333333</v>
      </c>
      <c r="J477" s="124">
        <v>20.61666666666666</v>
      </c>
      <c r="K477" s="123">
        <v>20.149999999999999</v>
      </c>
      <c r="L477" s="123">
        <v>19.600000000000001</v>
      </c>
      <c r="M477" s="123">
        <v>4.9063499999999998</v>
      </c>
    </row>
    <row r="478" spans="1:13">
      <c r="A478" s="65">
        <v>469</v>
      </c>
      <c r="B478" s="123" t="s">
        <v>2001</v>
      </c>
      <c r="C478" s="126">
        <v>338.75</v>
      </c>
      <c r="D478" s="124">
        <v>339.15000000000003</v>
      </c>
      <c r="E478" s="124">
        <v>334.60000000000008</v>
      </c>
      <c r="F478" s="124">
        <v>330.45000000000005</v>
      </c>
      <c r="G478" s="124">
        <v>325.90000000000009</v>
      </c>
      <c r="H478" s="124">
        <v>343.30000000000007</v>
      </c>
      <c r="I478" s="124">
        <v>347.85</v>
      </c>
      <c r="J478" s="124">
        <v>352.00000000000006</v>
      </c>
      <c r="K478" s="123">
        <v>343.7</v>
      </c>
      <c r="L478" s="123">
        <v>335</v>
      </c>
      <c r="M478" s="123">
        <v>1.34677</v>
      </c>
    </row>
    <row r="479" spans="1:13">
      <c r="A479" s="65">
        <v>470</v>
      </c>
      <c r="B479" s="123" t="s">
        <v>161</v>
      </c>
      <c r="C479" s="126">
        <v>729.85</v>
      </c>
      <c r="D479" s="124">
        <v>738.2166666666667</v>
      </c>
      <c r="E479" s="124">
        <v>716.73333333333335</v>
      </c>
      <c r="F479" s="124">
        <v>703.61666666666667</v>
      </c>
      <c r="G479" s="124">
        <v>682.13333333333333</v>
      </c>
      <c r="H479" s="124">
        <v>751.33333333333337</v>
      </c>
      <c r="I479" s="124">
        <v>772.81666666666672</v>
      </c>
      <c r="J479" s="124">
        <v>785.93333333333339</v>
      </c>
      <c r="K479" s="123">
        <v>759.7</v>
      </c>
      <c r="L479" s="123">
        <v>725.1</v>
      </c>
      <c r="M479" s="123">
        <v>20.621379999999998</v>
      </c>
    </row>
    <row r="480" spans="1:13">
      <c r="A480" s="65">
        <v>471</v>
      </c>
      <c r="B480" s="123" t="s">
        <v>2009</v>
      </c>
      <c r="C480" s="126">
        <v>409.7</v>
      </c>
      <c r="D480" s="124">
        <v>409.45</v>
      </c>
      <c r="E480" s="124">
        <v>405.45</v>
      </c>
      <c r="F480" s="124">
        <v>401.2</v>
      </c>
      <c r="G480" s="124">
        <v>397.2</v>
      </c>
      <c r="H480" s="124">
        <v>413.7</v>
      </c>
      <c r="I480" s="124">
        <v>417.7</v>
      </c>
      <c r="J480" s="124">
        <v>421.95</v>
      </c>
      <c r="K480" s="123">
        <v>413.45</v>
      </c>
      <c r="L480" s="123">
        <v>405.2</v>
      </c>
      <c r="M480" s="123">
        <v>12.453989999999999</v>
      </c>
    </row>
    <row r="481" spans="1:13">
      <c r="A481" s="65">
        <v>472</v>
      </c>
      <c r="B481" s="123" t="s">
        <v>158</v>
      </c>
      <c r="C481" s="126">
        <v>4108.8500000000004</v>
      </c>
      <c r="D481" s="124">
        <v>4104.95</v>
      </c>
      <c r="E481" s="124">
        <v>4081.95</v>
      </c>
      <c r="F481" s="124">
        <v>4055.05</v>
      </c>
      <c r="G481" s="124">
        <v>4032.05</v>
      </c>
      <c r="H481" s="124">
        <v>4131.8499999999995</v>
      </c>
      <c r="I481" s="124">
        <v>4154.8499999999995</v>
      </c>
      <c r="J481" s="124">
        <v>4181.7499999999991</v>
      </c>
      <c r="K481" s="123">
        <v>4127.95</v>
      </c>
      <c r="L481" s="123">
        <v>4078.05</v>
      </c>
      <c r="M481" s="123">
        <v>1.77986</v>
      </c>
    </row>
    <row r="482" spans="1:13">
      <c r="A482" s="65">
        <v>473</v>
      </c>
      <c r="B482" s="125" t="s">
        <v>2014</v>
      </c>
      <c r="C482" s="127">
        <v>278.60000000000002</v>
      </c>
      <c r="D482" s="128">
        <v>276.58333333333331</v>
      </c>
      <c r="E482" s="128">
        <v>272.96666666666664</v>
      </c>
      <c r="F482" s="128">
        <v>267.33333333333331</v>
      </c>
      <c r="G482" s="128">
        <v>263.71666666666664</v>
      </c>
      <c r="H482" s="128">
        <v>282.21666666666664</v>
      </c>
      <c r="I482" s="128">
        <v>285.83333333333331</v>
      </c>
      <c r="J482" s="128">
        <v>291.46666666666664</v>
      </c>
      <c r="K482" s="125">
        <v>280.2</v>
      </c>
      <c r="L482" s="125">
        <v>270.95</v>
      </c>
      <c r="M482" s="125">
        <v>1.8201000000000001</v>
      </c>
    </row>
    <row r="483" spans="1:13">
      <c r="A483" s="65">
        <v>474</v>
      </c>
      <c r="B483" s="123" t="s">
        <v>159</v>
      </c>
      <c r="C483" s="136">
        <v>95.4</v>
      </c>
      <c r="D483" s="124">
        <v>94.95</v>
      </c>
      <c r="E483" s="124">
        <v>93.550000000000011</v>
      </c>
      <c r="F483" s="124">
        <v>91.7</v>
      </c>
      <c r="G483" s="124">
        <v>90.300000000000011</v>
      </c>
      <c r="H483" s="124">
        <v>96.800000000000011</v>
      </c>
      <c r="I483" s="124">
        <v>98.200000000000017</v>
      </c>
      <c r="J483" s="124">
        <v>100.05000000000001</v>
      </c>
      <c r="K483" s="123">
        <v>96.35</v>
      </c>
      <c r="L483" s="123">
        <v>93.1</v>
      </c>
      <c r="M483" s="123">
        <v>47.938119999999998</v>
      </c>
    </row>
    <row r="484" spans="1:13">
      <c r="A484" s="65">
        <v>475</v>
      </c>
      <c r="B484" s="136" t="s">
        <v>160</v>
      </c>
      <c r="C484" s="136">
        <v>5.75</v>
      </c>
      <c r="D484" s="131">
        <v>5.833333333333333</v>
      </c>
      <c r="E484" s="131">
        <v>5.6166666666666663</v>
      </c>
      <c r="F484" s="131">
        <v>5.4833333333333334</v>
      </c>
      <c r="G484" s="131">
        <v>5.2666666666666666</v>
      </c>
      <c r="H484" s="131">
        <v>5.9666666666666659</v>
      </c>
      <c r="I484" s="131">
        <v>6.1833333333333327</v>
      </c>
      <c r="J484" s="131">
        <v>6.3166666666666655</v>
      </c>
      <c r="K484" s="136">
        <v>6.05</v>
      </c>
      <c r="L484" s="136">
        <v>5.7</v>
      </c>
      <c r="M484" s="136">
        <v>92.751760000000004</v>
      </c>
    </row>
    <row r="485" spans="1:13">
      <c r="A485" s="65">
        <v>476</v>
      </c>
      <c r="B485" s="136" t="s">
        <v>2020</v>
      </c>
      <c r="C485" s="136">
        <v>12.95</v>
      </c>
      <c r="D485" s="131">
        <v>13.083333333333334</v>
      </c>
      <c r="E485" s="131">
        <v>12.766666666666667</v>
      </c>
      <c r="F485" s="131">
        <v>12.583333333333334</v>
      </c>
      <c r="G485" s="131">
        <v>12.266666666666667</v>
      </c>
      <c r="H485" s="131">
        <v>13.266666666666667</v>
      </c>
      <c r="I485" s="131">
        <v>13.583333333333334</v>
      </c>
      <c r="J485" s="131">
        <v>13.766666666666667</v>
      </c>
      <c r="K485" s="136">
        <v>13.4</v>
      </c>
      <c r="L485" s="136">
        <v>12.9</v>
      </c>
      <c r="M485" s="136">
        <v>4.6714599999999997</v>
      </c>
    </row>
    <row r="486" spans="1:13">
      <c r="A486" s="65">
        <v>477</v>
      </c>
      <c r="B486" s="136" t="s">
        <v>156</v>
      </c>
      <c r="C486" s="136">
        <v>1200.55</v>
      </c>
      <c r="D486" s="131">
        <v>1191.1166666666668</v>
      </c>
      <c r="E486" s="131">
        <v>1177.2333333333336</v>
      </c>
      <c r="F486" s="131">
        <v>1153.9166666666667</v>
      </c>
      <c r="G486" s="131">
        <v>1140.0333333333335</v>
      </c>
      <c r="H486" s="131">
        <v>1214.4333333333336</v>
      </c>
      <c r="I486" s="131">
        <v>1228.3166666666668</v>
      </c>
      <c r="J486" s="131">
        <v>1251.6333333333337</v>
      </c>
      <c r="K486" s="136">
        <v>1205</v>
      </c>
      <c r="L486" s="136">
        <v>1167.8</v>
      </c>
      <c r="M486" s="136">
        <v>2.6248800000000001</v>
      </c>
    </row>
    <row r="487" spans="1:13">
      <c r="A487" s="65">
        <v>478</v>
      </c>
      <c r="B487" s="136" t="s">
        <v>357</v>
      </c>
      <c r="C487" s="136">
        <v>3622.2</v>
      </c>
      <c r="D487" s="131">
        <v>3605.25</v>
      </c>
      <c r="E487" s="131">
        <v>3575.6</v>
      </c>
      <c r="F487" s="131">
        <v>3529</v>
      </c>
      <c r="G487" s="131">
        <v>3499.35</v>
      </c>
      <c r="H487" s="131">
        <v>3651.85</v>
      </c>
      <c r="I487" s="131">
        <v>3681.4999999999995</v>
      </c>
      <c r="J487" s="131">
        <v>3728.1</v>
      </c>
      <c r="K487" s="136">
        <v>3634.9</v>
      </c>
      <c r="L487" s="136">
        <v>3558.65</v>
      </c>
      <c r="M487" s="136">
        <v>2.4468100000000002</v>
      </c>
    </row>
    <row r="488" spans="1:13">
      <c r="A488" s="65">
        <v>479</v>
      </c>
      <c r="B488" s="136" t="s">
        <v>2047</v>
      </c>
      <c r="C488" s="136">
        <v>240.3</v>
      </c>
      <c r="D488" s="131">
        <v>239.88333333333335</v>
      </c>
      <c r="E488" s="131">
        <v>237.9666666666667</v>
      </c>
      <c r="F488" s="131">
        <v>235.63333333333335</v>
      </c>
      <c r="G488" s="131">
        <v>233.7166666666667</v>
      </c>
      <c r="H488" s="131">
        <v>242.2166666666667</v>
      </c>
      <c r="I488" s="131">
        <v>244.13333333333338</v>
      </c>
      <c r="J488" s="131">
        <v>246.4666666666667</v>
      </c>
      <c r="K488" s="136">
        <v>241.8</v>
      </c>
      <c r="L488" s="136">
        <v>237.55</v>
      </c>
      <c r="M488" s="136">
        <v>4.5946699999999998</v>
      </c>
    </row>
    <row r="489" spans="1:13">
      <c r="A489" s="65">
        <v>480</v>
      </c>
      <c r="B489" s="136" t="s">
        <v>2065</v>
      </c>
      <c r="C489" s="136">
        <v>417.6</v>
      </c>
      <c r="D489" s="131">
        <v>416.2166666666667</v>
      </c>
      <c r="E489" s="131">
        <v>406.43333333333339</v>
      </c>
      <c r="F489" s="131">
        <v>395.26666666666671</v>
      </c>
      <c r="G489" s="131">
        <v>385.48333333333341</v>
      </c>
      <c r="H489" s="131">
        <v>427.38333333333338</v>
      </c>
      <c r="I489" s="131">
        <v>437.16666666666669</v>
      </c>
      <c r="J489" s="131">
        <v>448.33333333333337</v>
      </c>
      <c r="K489" s="136">
        <v>426</v>
      </c>
      <c r="L489" s="136">
        <v>405.05</v>
      </c>
      <c r="M489" s="136">
        <v>7.4416700000000002</v>
      </c>
    </row>
    <row r="490" spans="1:13">
      <c r="A490" s="65">
        <v>481</v>
      </c>
      <c r="B490" s="136" t="s">
        <v>2082</v>
      </c>
      <c r="C490" s="136">
        <v>424.9</v>
      </c>
      <c r="D490" s="131">
        <v>424.76666666666665</v>
      </c>
      <c r="E490" s="131">
        <v>420.5333333333333</v>
      </c>
      <c r="F490" s="131">
        <v>416.16666666666663</v>
      </c>
      <c r="G490" s="131">
        <v>411.93333333333328</v>
      </c>
      <c r="H490" s="131">
        <v>429.13333333333333</v>
      </c>
      <c r="I490" s="131">
        <v>433.36666666666667</v>
      </c>
      <c r="J490" s="131">
        <v>437.73333333333335</v>
      </c>
      <c r="K490" s="136">
        <v>429</v>
      </c>
      <c r="L490" s="136">
        <v>420.4</v>
      </c>
      <c r="M490" s="136">
        <v>0.31695000000000001</v>
      </c>
    </row>
    <row r="491" spans="1:13">
      <c r="A491" s="65">
        <v>482</v>
      </c>
      <c r="B491" s="136" t="s">
        <v>2092</v>
      </c>
      <c r="C491" s="136">
        <v>508.4</v>
      </c>
      <c r="D491" s="131">
        <v>510.15000000000003</v>
      </c>
      <c r="E491" s="131">
        <v>504.85</v>
      </c>
      <c r="F491" s="131">
        <v>501.3</v>
      </c>
      <c r="G491" s="131">
        <v>496</v>
      </c>
      <c r="H491" s="131">
        <v>513.70000000000005</v>
      </c>
      <c r="I491" s="131">
        <v>519.00000000000011</v>
      </c>
      <c r="J491" s="131">
        <v>522.55000000000007</v>
      </c>
      <c r="K491" s="136">
        <v>515.45000000000005</v>
      </c>
      <c r="L491" s="136">
        <v>506.6</v>
      </c>
      <c r="M491" s="136">
        <v>0.68376000000000003</v>
      </c>
    </row>
    <row r="492" spans="1:13">
      <c r="A492" s="65">
        <v>483</v>
      </c>
      <c r="B492" s="136" t="s">
        <v>2090</v>
      </c>
      <c r="C492" s="136">
        <v>1226.7</v>
      </c>
      <c r="D492" s="131">
        <v>1225.9333333333334</v>
      </c>
      <c r="E492" s="131">
        <v>1219.7666666666669</v>
      </c>
      <c r="F492" s="131">
        <v>1212.8333333333335</v>
      </c>
      <c r="G492" s="131">
        <v>1206.666666666667</v>
      </c>
      <c r="H492" s="131">
        <v>1232.8666666666668</v>
      </c>
      <c r="I492" s="131">
        <v>1239.0333333333333</v>
      </c>
      <c r="J492" s="131">
        <v>1245.9666666666667</v>
      </c>
      <c r="K492" s="136">
        <v>1232.0999999999999</v>
      </c>
      <c r="L492" s="136">
        <v>1219</v>
      </c>
      <c r="M492" s="136">
        <v>5.8200000000000002E-2</v>
      </c>
    </row>
    <row r="493" spans="1:13">
      <c r="A493" s="65">
        <v>484</v>
      </c>
      <c r="B493" s="136" t="s">
        <v>2257</v>
      </c>
      <c r="C493" s="136">
        <v>654.04999999999995</v>
      </c>
      <c r="D493" s="131">
        <v>652.2833333333333</v>
      </c>
      <c r="E493" s="131">
        <v>647.76666666666665</v>
      </c>
      <c r="F493" s="131">
        <v>641.48333333333335</v>
      </c>
      <c r="G493" s="131">
        <v>636.9666666666667</v>
      </c>
      <c r="H493" s="131">
        <v>658.56666666666661</v>
      </c>
      <c r="I493" s="131">
        <v>663.08333333333326</v>
      </c>
      <c r="J493" s="131">
        <v>669.36666666666656</v>
      </c>
      <c r="K493" s="136">
        <v>656.8</v>
      </c>
      <c r="L493" s="136">
        <v>646</v>
      </c>
      <c r="M493" s="136">
        <v>0.21485000000000001</v>
      </c>
    </row>
    <row r="494" spans="1:13">
      <c r="A494" s="65">
        <v>485</v>
      </c>
      <c r="B494" s="136" t="s">
        <v>228</v>
      </c>
      <c r="C494" s="136">
        <v>298.39999999999998</v>
      </c>
      <c r="D494" s="131">
        <v>297.91666666666669</v>
      </c>
      <c r="E494" s="131">
        <v>293.58333333333337</v>
      </c>
      <c r="F494" s="131">
        <v>288.76666666666671</v>
      </c>
      <c r="G494" s="131">
        <v>284.43333333333339</v>
      </c>
      <c r="H494" s="131">
        <v>302.73333333333335</v>
      </c>
      <c r="I494" s="131">
        <v>307.06666666666672</v>
      </c>
      <c r="J494" s="131">
        <v>311.88333333333333</v>
      </c>
      <c r="K494" s="136">
        <v>302.25</v>
      </c>
      <c r="L494" s="136">
        <v>293.10000000000002</v>
      </c>
      <c r="M494" s="136">
        <v>68.432209999999998</v>
      </c>
    </row>
    <row r="495" spans="1:13">
      <c r="A495" s="65">
        <v>486</v>
      </c>
      <c r="B495" s="136" t="s">
        <v>2044</v>
      </c>
      <c r="C495" s="136">
        <v>1324.65</v>
      </c>
      <c r="D495" s="131">
        <v>1327.7666666666667</v>
      </c>
      <c r="E495" s="131">
        <v>1310.5333333333333</v>
      </c>
      <c r="F495" s="131">
        <v>1296.4166666666667</v>
      </c>
      <c r="G495" s="131">
        <v>1279.1833333333334</v>
      </c>
      <c r="H495" s="131">
        <v>1341.8833333333332</v>
      </c>
      <c r="I495" s="131">
        <v>1359.1166666666663</v>
      </c>
      <c r="J495" s="131">
        <v>1373.2333333333331</v>
      </c>
      <c r="K495" s="136">
        <v>1345</v>
      </c>
      <c r="L495" s="136">
        <v>1313.65</v>
      </c>
      <c r="M495" s="136">
        <v>2.877E-2</v>
      </c>
    </row>
    <row r="496" spans="1:13">
      <c r="A496" s="65">
        <v>487</v>
      </c>
      <c r="B496" s="136" t="s">
        <v>2050</v>
      </c>
      <c r="C496" s="136">
        <v>10.3</v>
      </c>
      <c r="D496" s="131">
        <v>10.666666666666666</v>
      </c>
      <c r="E496" s="131">
        <v>9.8333333333333321</v>
      </c>
      <c r="F496" s="131">
        <v>9.3666666666666654</v>
      </c>
      <c r="G496" s="131">
        <v>8.5333333333333314</v>
      </c>
      <c r="H496" s="131">
        <v>11.133333333333333</v>
      </c>
      <c r="I496" s="131">
        <v>11.966666666666665</v>
      </c>
      <c r="J496" s="131">
        <v>12.433333333333334</v>
      </c>
      <c r="K496" s="136">
        <v>11.5</v>
      </c>
      <c r="L496" s="136">
        <v>10.199999999999999</v>
      </c>
      <c r="M496" s="136">
        <v>29.664459999999998</v>
      </c>
    </row>
    <row r="497" spans="1:13">
      <c r="A497" s="65">
        <v>488</v>
      </c>
      <c r="B497" s="136" t="s">
        <v>2053</v>
      </c>
      <c r="C497" s="136">
        <v>63.75</v>
      </c>
      <c r="D497" s="131">
        <v>62.816666666666663</v>
      </c>
      <c r="E497" s="131">
        <v>60.133333333333326</v>
      </c>
      <c r="F497" s="131">
        <v>56.516666666666666</v>
      </c>
      <c r="G497" s="131">
        <v>53.833333333333329</v>
      </c>
      <c r="H497" s="131">
        <v>66.433333333333323</v>
      </c>
      <c r="I497" s="131">
        <v>69.11666666666666</v>
      </c>
      <c r="J497" s="131">
        <v>72.73333333333332</v>
      </c>
      <c r="K497" s="136">
        <v>65.5</v>
      </c>
      <c r="L497" s="136">
        <v>59.2</v>
      </c>
      <c r="M497" s="136">
        <v>13.961410000000001</v>
      </c>
    </row>
    <row r="498" spans="1:13">
      <c r="A498" s="65">
        <v>489</v>
      </c>
      <c r="B498" s="136" t="s">
        <v>2059</v>
      </c>
      <c r="C498" s="136">
        <v>898.8</v>
      </c>
      <c r="D498" s="131">
        <v>899.26666666666677</v>
      </c>
      <c r="E498" s="131">
        <v>889.53333333333353</v>
      </c>
      <c r="F498" s="131">
        <v>880.26666666666677</v>
      </c>
      <c r="G498" s="131">
        <v>870.53333333333353</v>
      </c>
      <c r="H498" s="131">
        <v>908.53333333333353</v>
      </c>
      <c r="I498" s="131">
        <v>918.26666666666688</v>
      </c>
      <c r="J498" s="131">
        <v>927.53333333333353</v>
      </c>
      <c r="K498" s="136">
        <v>909</v>
      </c>
      <c r="L498" s="136">
        <v>890</v>
      </c>
      <c r="M498" s="136">
        <v>6.3789999999999999E-2</v>
      </c>
    </row>
    <row r="499" spans="1:13">
      <c r="A499" s="65">
        <v>490</v>
      </c>
      <c r="B499" s="136" t="s">
        <v>162</v>
      </c>
      <c r="C499" s="136">
        <v>642.5</v>
      </c>
      <c r="D499" s="131">
        <v>641.68333333333328</v>
      </c>
      <c r="E499" s="131">
        <v>635.81666666666661</v>
      </c>
      <c r="F499" s="131">
        <v>629.13333333333333</v>
      </c>
      <c r="G499" s="131">
        <v>623.26666666666665</v>
      </c>
      <c r="H499" s="131">
        <v>648.36666666666656</v>
      </c>
      <c r="I499" s="131">
        <v>654.23333333333312</v>
      </c>
      <c r="J499" s="131">
        <v>660.91666666666652</v>
      </c>
      <c r="K499" s="136">
        <v>647.54999999999995</v>
      </c>
      <c r="L499" s="136">
        <v>635</v>
      </c>
      <c r="M499" s="136">
        <v>8.2657000000000007</v>
      </c>
    </row>
    <row r="500" spans="1:13">
      <c r="A500" s="65">
        <v>491</v>
      </c>
      <c r="B500" s="136" t="s">
        <v>2094</v>
      </c>
      <c r="C500" s="136">
        <v>8102.9</v>
      </c>
      <c r="D500" s="131">
        <v>8130.3833333333323</v>
      </c>
      <c r="E500" s="131">
        <v>8031.4666666666653</v>
      </c>
      <c r="F500" s="131">
        <v>7960.0333333333328</v>
      </c>
      <c r="G500" s="131">
        <v>7861.1166666666659</v>
      </c>
      <c r="H500" s="131">
        <v>8201.8166666666657</v>
      </c>
      <c r="I500" s="131">
        <v>8300.7333333333299</v>
      </c>
      <c r="J500" s="131">
        <v>8372.1666666666642</v>
      </c>
      <c r="K500" s="136">
        <v>8229.2999999999993</v>
      </c>
      <c r="L500" s="136">
        <v>8058.95</v>
      </c>
      <c r="M500" s="136">
        <v>9.0299999999999998E-3</v>
      </c>
    </row>
    <row r="501" spans="1:13">
      <c r="A501" s="65">
        <v>492</v>
      </c>
      <c r="B501" s="136" t="s">
        <v>2100</v>
      </c>
      <c r="C501" s="136">
        <v>142.1</v>
      </c>
      <c r="D501" s="131">
        <v>140.65</v>
      </c>
      <c r="E501" s="131">
        <v>137.30000000000001</v>
      </c>
      <c r="F501" s="131">
        <v>132.5</v>
      </c>
      <c r="G501" s="131">
        <v>129.15</v>
      </c>
      <c r="H501" s="131">
        <v>145.45000000000002</v>
      </c>
      <c r="I501" s="131">
        <v>148.79999999999998</v>
      </c>
      <c r="J501" s="131">
        <v>153.60000000000002</v>
      </c>
      <c r="K501" s="136">
        <v>144</v>
      </c>
      <c r="L501" s="136">
        <v>135.85</v>
      </c>
      <c r="M501" s="136">
        <v>3.38422</v>
      </c>
    </row>
    <row r="502" spans="1:13">
      <c r="A502" s="65">
        <v>493</v>
      </c>
      <c r="B502" s="136" t="s">
        <v>2104</v>
      </c>
      <c r="C502" s="136">
        <v>57.25</v>
      </c>
      <c r="D502" s="131">
        <v>57.583333333333336</v>
      </c>
      <c r="E502" s="131">
        <v>56.766666666666673</v>
      </c>
      <c r="F502" s="131">
        <v>56.283333333333339</v>
      </c>
      <c r="G502" s="131">
        <v>55.466666666666676</v>
      </c>
      <c r="H502" s="131">
        <v>58.06666666666667</v>
      </c>
      <c r="I502" s="131">
        <v>58.883333333333333</v>
      </c>
      <c r="J502" s="131">
        <v>59.366666666666667</v>
      </c>
      <c r="K502" s="136">
        <v>58.4</v>
      </c>
      <c r="L502" s="136">
        <v>57.1</v>
      </c>
      <c r="M502" s="136">
        <v>4.8334599999999996</v>
      </c>
    </row>
    <row r="503" spans="1:13">
      <c r="A503" s="65">
        <v>494</v>
      </c>
      <c r="B503" s="136" t="s">
        <v>2110</v>
      </c>
      <c r="C503" s="136">
        <v>1579.45</v>
      </c>
      <c r="D503" s="131">
        <v>1586.7333333333333</v>
      </c>
      <c r="E503" s="131">
        <v>1567.7166666666667</v>
      </c>
      <c r="F503" s="131">
        <v>1555.9833333333333</v>
      </c>
      <c r="G503" s="131">
        <v>1536.9666666666667</v>
      </c>
      <c r="H503" s="131">
        <v>1598.4666666666667</v>
      </c>
      <c r="I503" s="131">
        <v>1617.4833333333336</v>
      </c>
      <c r="J503" s="131">
        <v>1629.2166666666667</v>
      </c>
      <c r="K503" s="136">
        <v>1605.75</v>
      </c>
      <c r="L503" s="136">
        <v>1575</v>
      </c>
      <c r="M503" s="136">
        <v>0.31762000000000001</v>
      </c>
    </row>
    <row r="504" spans="1:13">
      <c r="A504" s="65">
        <v>495</v>
      </c>
      <c r="B504" s="136" t="s">
        <v>163</v>
      </c>
      <c r="C504" s="136">
        <v>278.75</v>
      </c>
      <c r="D504" s="131">
        <v>279.06666666666666</v>
      </c>
      <c r="E504" s="131">
        <v>275.7833333333333</v>
      </c>
      <c r="F504" s="131">
        <v>272.81666666666666</v>
      </c>
      <c r="G504" s="131">
        <v>269.5333333333333</v>
      </c>
      <c r="H504" s="131">
        <v>282.0333333333333</v>
      </c>
      <c r="I504" s="131">
        <v>285.31666666666672</v>
      </c>
      <c r="J504" s="131">
        <v>288.2833333333333</v>
      </c>
      <c r="K504" s="136">
        <v>282.35000000000002</v>
      </c>
      <c r="L504" s="136">
        <v>276.10000000000002</v>
      </c>
      <c r="M504" s="136">
        <v>21.18289</v>
      </c>
    </row>
    <row r="505" spans="1:13">
      <c r="A505" s="65">
        <v>496</v>
      </c>
      <c r="B505" s="136" t="s">
        <v>164</v>
      </c>
      <c r="C505" s="136">
        <v>833.55</v>
      </c>
      <c r="D505" s="131">
        <v>836.46666666666658</v>
      </c>
      <c r="E505" s="131">
        <v>820.28333333333319</v>
      </c>
      <c r="F505" s="131">
        <v>807.01666666666665</v>
      </c>
      <c r="G505" s="131">
        <v>790.83333333333326</v>
      </c>
      <c r="H505" s="131">
        <v>849.73333333333312</v>
      </c>
      <c r="I505" s="131">
        <v>865.91666666666652</v>
      </c>
      <c r="J505" s="131">
        <v>879.18333333333305</v>
      </c>
      <c r="K505" s="136">
        <v>852.65</v>
      </c>
      <c r="L505" s="136">
        <v>823.2</v>
      </c>
      <c r="M505" s="136">
        <v>20.99963</v>
      </c>
    </row>
    <row r="506" spans="1:13">
      <c r="A506" s="65">
        <v>497</v>
      </c>
      <c r="B506" s="136" t="s">
        <v>165</v>
      </c>
      <c r="C506" s="136">
        <v>362</v>
      </c>
      <c r="D506" s="131">
        <v>359.83333333333331</v>
      </c>
      <c r="E506" s="131">
        <v>352.46666666666664</v>
      </c>
      <c r="F506" s="131">
        <v>342.93333333333334</v>
      </c>
      <c r="G506" s="131">
        <v>335.56666666666666</v>
      </c>
      <c r="H506" s="131">
        <v>369.36666666666662</v>
      </c>
      <c r="I506" s="131">
        <v>376.73333333333329</v>
      </c>
      <c r="J506" s="131">
        <v>386.26666666666659</v>
      </c>
      <c r="K506" s="136">
        <v>367.2</v>
      </c>
      <c r="L506" s="136">
        <v>350.3</v>
      </c>
      <c r="M506" s="136">
        <v>284.00085000000001</v>
      </c>
    </row>
    <row r="507" spans="1:13">
      <c r="A507" s="65">
        <v>498</v>
      </c>
      <c r="B507" s="136" t="s">
        <v>166</v>
      </c>
      <c r="C507" s="136">
        <v>588.04999999999995</v>
      </c>
      <c r="D507" s="131">
        <v>590.84999999999991</v>
      </c>
      <c r="E507" s="131">
        <v>582.29999999999984</v>
      </c>
      <c r="F507" s="131">
        <v>576.54999999999995</v>
      </c>
      <c r="G507" s="131">
        <v>567.99999999999989</v>
      </c>
      <c r="H507" s="131">
        <v>596.5999999999998</v>
      </c>
      <c r="I507" s="131">
        <v>605.15</v>
      </c>
      <c r="J507" s="131">
        <v>610.89999999999975</v>
      </c>
      <c r="K507" s="136">
        <v>599.4</v>
      </c>
      <c r="L507" s="136">
        <v>585.1</v>
      </c>
      <c r="M507" s="136">
        <v>8.4045199999999998</v>
      </c>
    </row>
    <row r="508" spans="1:13">
      <c r="A508" s="65">
        <v>499</v>
      </c>
      <c r="B508" s="136" t="s">
        <v>2123</v>
      </c>
      <c r="C508" s="136">
        <v>35.35</v>
      </c>
      <c r="D508" s="131">
        <v>35.483333333333334</v>
      </c>
      <c r="E508" s="131">
        <v>35.116666666666667</v>
      </c>
      <c r="F508" s="131">
        <v>34.883333333333333</v>
      </c>
      <c r="G508" s="131">
        <v>34.516666666666666</v>
      </c>
      <c r="H508" s="131">
        <v>35.716666666666669</v>
      </c>
      <c r="I508" s="131">
        <v>36.083333333333343</v>
      </c>
      <c r="J508" s="131">
        <v>36.31666666666667</v>
      </c>
      <c r="K508" s="136">
        <v>35.85</v>
      </c>
      <c r="L508" s="136">
        <v>35.25</v>
      </c>
      <c r="M508" s="136">
        <v>1.6033999999999999</v>
      </c>
    </row>
    <row r="509" spans="1:13">
      <c r="A509" s="65">
        <v>500</v>
      </c>
      <c r="B509" s="136" t="s">
        <v>2126</v>
      </c>
      <c r="C509" s="136">
        <v>1280.2</v>
      </c>
      <c r="D509" s="131">
        <v>1277.6666666666667</v>
      </c>
      <c r="E509" s="131">
        <v>1242.5333333333335</v>
      </c>
      <c r="F509" s="131">
        <v>1204.8666666666668</v>
      </c>
      <c r="G509" s="131">
        <v>1169.7333333333336</v>
      </c>
      <c r="H509" s="131">
        <v>1315.3333333333335</v>
      </c>
      <c r="I509" s="131">
        <v>1350.4666666666667</v>
      </c>
      <c r="J509" s="131">
        <v>1388.1333333333334</v>
      </c>
      <c r="K509" s="136">
        <v>1312.8</v>
      </c>
      <c r="L509" s="136">
        <v>1240</v>
      </c>
      <c r="M509" s="136">
        <v>0.86448000000000003</v>
      </c>
    </row>
    <row r="510" spans="1:13">
      <c r="A510" s="65"/>
      <c r="B510" s="162"/>
      <c r="C510" s="162"/>
      <c r="D510" s="609"/>
      <c r="E510" s="609"/>
      <c r="F510" s="609"/>
      <c r="G510" s="609"/>
      <c r="H510" s="609"/>
      <c r="I510" s="609"/>
      <c r="J510" s="609"/>
      <c r="K510" s="162"/>
      <c r="L510" s="162"/>
      <c r="M510" s="162"/>
    </row>
    <row r="511" spans="1:13">
      <c r="A511" s="65"/>
      <c r="B511" s="162"/>
      <c r="C511" s="162"/>
      <c r="D511" s="609"/>
      <c r="E511" s="609"/>
      <c r="F511" s="609"/>
      <c r="G511" s="609"/>
      <c r="H511" s="609"/>
      <c r="I511" s="609"/>
      <c r="J511" s="609"/>
      <c r="K511" s="162"/>
      <c r="L511" s="162"/>
      <c r="M511" s="162"/>
    </row>
    <row r="512" spans="1:13">
      <c r="A512" s="65"/>
      <c r="B512" s="162"/>
      <c r="C512" s="162"/>
      <c r="D512" s="609"/>
      <c r="E512" s="609"/>
      <c r="F512" s="609"/>
      <c r="G512" s="609"/>
      <c r="H512" s="609"/>
      <c r="I512" s="609"/>
      <c r="J512" s="609"/>
      <c r="K512" s="162"/>
      <c r="L512" s="162"/>
      <c r="M512" s="162"/>
    </row>
    <row r="513" spans="1:13">
      <c r="A513" s="65"/>
      <c r="B513" s="162"/>
      <c r="C513" s="162"/>
      <c r="D513" s="609"/>
      <c r="E513" s="609"/>
      <c r="F513" s="609"/>
      <c r="G513" s="609"/>
      <c r="H513" s="609"/>
      <c r="I513" s="609"/>
      <c r="J513" s="609"/>
      <c r="K513" s="162"/>
      <c r="L513" s="162"/>
      <c r="M513" s="162"/>
    </row>
    <row r="514" spans="1:13">
      <c r="A514" s="65"/>
      <c r="B514" s="162"/>
      <c r="C514" s="162"/>
      <c r="D514" s="609"/>
      <c r="E514" s="609"/>
      <c r="F514" s="609"/>
      <c r="G514" s="609"/>
      <c r="H514" s="609"/>
      <c r="I514" s="609"/>
      <c r="J514" s="609"/>
      <c r="K514" s="162"/>
      <c r="L514" s="162"/>
      <c r="M514" s="162"/>
    </row>
    <row r="515" spans="1:13">
      <c r="A515" s="65"/>
      <c r="B515" s="162"/>
      <c r="C515" s="162"/>
      <c r="D515" s="609"/>
      <c r="E515" s="609"/>
      <c r="F515" s="609"/>
      <c r="G515" s="609"/>
      <c r="H515" s="609"/>
      <c r="I515" s="609"/>
      <c r="J515" s="609"/>
      <c r="K515" s="162"/>
      <c r="L515" s="162"/>
      <c r="M515" s="162"/>
    </row>
    <row r="516" spans="1:13">
      <c r="A516" s="65"/>
      <c r="B516" s="44"/>
      <c r="C516" s="44"/>
      <c r="D516" s="37"/>
      <c r="E516" s="37"/>
      <c r="F516" s="37"/>
      <c r="G516" s="37"/>
      <c r="H516" s="37"/>
      <c r="I516" s="37"/>
      <c r="J516" s="37"/>
      <c r="K516" s="37"/>
    </row>
    <row r="517" spans="1:13">
      <c r="A517" s="44"/>
      <c r="B517" s="44"/>
      <c r="C517" s="44"/>
      <c r="D517" s="44"/>
      <c r="E517" s="37"/>
      <c r="F517" s="37"/>
      <c r="G517" s="37"/>
      <c r="H517" s="37"/>
      <c r="I517" s="37"/>
      <c r="J517" s="37"/>
      <c r="K517" s="37"/>
      <c r="L517" s="37"/>
    </row>
    <row r="518" spans="1:13">
      <c r="A518" s="162"/>
      <c r="B518" s="44"/>
      <c r="C518" s="44"/>
      <c r="D518" s="44"/>
      <c r="E518" s="37"/>
      <c r="F518" s="37"/>
      <c r="G518" s="37"/>
      <c r="H518" s="37"/>
      <c r="I518" s="37"/>
      <c r="J518" s="37"/>
      <c r="K518" s="37"/>
      <c r="L518" s="37"/>
    </row>
    <row r="519" spans="1:13">
      <c r="A519" s="162"/>
      <c r="B519" s="44"/>
      <c r="C519" s="44"/>
      <c r="D519" s="44"/>
      <c r="E519" s="37"/>
      <c r="F519" s="37"/>
      <c r="G519" s="37"/>
      <c r="H519" s="37"/>
      <c r="I519" s="37"/>
      <c r="J519" s="37"/>
      <c r="K519" s="37"/>
      <c r="L519" s="37"/>
    </row>
    <row r="520" spans="1:13">
      <c r="A520" s="27"/>
    </row>
    <row r="521" spans="1:13">
      <c r="A521" s="27"/>
    </row>
    <row r="522" spans="1:13">
      <c r="A522" s="27"/>
    </row>
    <row r="523" spans="1:13">
      <c r="A523" s="19"/>
    </row>
    <row r="524" spans="1:13">
      <c r="A524" s="19"/>
    </row>
    <row r="525" spans="1:13">
      <c r="A525" s="19"/>
    </row>
    <row r="526" spans="1:13">
      <c r="A526" s="19"/>
    </row>
    <row r="528" spans="1:13">
      <c r="A528" s="37"/>
    </row>
    <row r="529" spans="1:1">
      <c r="A529" s="43"/>
    </row>
    <row r="530" spans="1:1">
      <c r="A530" s="37"/>
    </row>
    <row r="531" spans="1:1">
      <c r="A531" s="37"/>
    </row>
    <row r="532" spans="1:1">
      <c r="A532" s="37"/>
    </row>
    <row r="533" spans="1:1">
      <c r="A533" s="44"/>
    </row>
    <row r="534" spans="1:1">
      <c r="A534" s="44"/>
    </row>
    <row r="535" spans="1:1">
      <c r="A535" s="44"/>
    </row>
    <row r="536" spans="1:1">
      <c r="A536" s="44"/>
    </row>
    <row r="537" spans="1:1">
      <c r="A537" s="44"/>
    </row>
    <row r="538" spans="1:1">
      <c r="A538" s="44"/>
    </row>
    <row r="540" spans="1:1">
      <c r="A540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topLeftCell="B1" zoomScale="85" zoomScaleNormal="85" workbookViewId="0">
      <pane ySplit="9" topLeftCell="A10" activePane="bottomLeft" state="frozen"/>
      <selection pane="bottomLeft" activeCell="D11" sqref="D11"/>
    </sheetView>
  </sheetViews>
  <sheetFormatPr defaultRowHeight="12.75"/>
  <cols>
    <col min="1" max="1" width="12.140625" style="113" customWidth="1"/>
    <col min="2" max="2" width="14.28515625" style="92" bestFit="1" customWidth="1"/>
    <col min="3" max="3" width="28.140625" style="68" customWidth="1"/>
    <col min="4" max="4" width="55.85546875" style="68" bestFit="1" customWidth="1"/>
    <col min="5" max="5" width="12.42578125" style="92" bestFit="1" customWidth="1"/>
    <col min="6" max="6" width="11.5703125" style="92" customWidth="1"/>
    <col min="7" max="7" width="9.5703125" style="92" bestFit="1" customWidth="1"/>
    <col min="8" max="8" width="10.28515625" style="114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16"/>
      <c r="B5" s="516"/>
      <c r="C5" s="517"/>
      <c r="D5" s="517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18" t="s">
        <v>225</v>
      </c>
      <c r="C7" s="518"/>
      <c r="D7" s="48">
        <f>Main!B10</f>
        <v>42857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94" t="s">
        <v>3533</v>
      </c>
      <c r="B10" s="143">
        <v>539545</v>
      </c>
      <c r="C10" s="143" t="s">
        <v>3534</v>
      </c>
      <c r="D10" s="143" t="s">
        <v>3535</v>
      </c>
      <c r="E10" s="143" t="s">
        <v>256</v>
      </c>
      <c r="F10" s="144">
        <v>379180</v>
      </c>
      <c r="G10" s="143">
        <v>3.2</v>
      </c>
      <c r="H10" s="143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94" t="s">
        <v>3533</v>
      </c>
      <c r="B11" s="143">
        <v>539545</v>
      </c>
      <c r="C11" s="143" t="s">
        <v>3534</v>
      </c>
      <c r="D11" s="143" t="s">
        <v>3536</v>
      </c>
      <c r="E11" s="143" t="s">
        <v>257</v>
      </c>
      <c r="F11" s="144">
        <v>297200</v>
      </c>
      <c r="G11" s="143">
        <v>3.2</v>
      </c>
      <c r="H11" s="143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94" t="s">
        <v>3533</v>
      </c>
      <c r="B12" s="143">
        <v>537766</v>
      </c>
      <c r="C12" s="143" t="s">
        <v>3537</v>
      </c>
      <c r="D12" s="143" t="s">
        <v>3538</v>
      </c>
      <c r="E12" s="143" t="s">
        <v>256</v>
      </c>
      <c r="F12" s="144">
        <v>67100</v>
      </c>
      <c r="G12" s="143">
        <v>165.14</v>
      </c>
      <c r="H12" s="143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94" t="s">
        <v>3533</v>
      </c>
      <c r="B13" s="143">
        <v>537766</v>
      </c>
      <c r="C13" s="143" t="s">
        <v>3537</v>
      </c>
      <c r="D13" s="143" t="s">
        <v>3539</v>
      </c>
      <c r="E13" s="143" t="s">
        <v>257</v>
      </c>
      <c r="F13" s="144">
        <v>60000</v>
      </c>
      <c r="G13" s="143">
        <v>165</v>
      </c>
      <c r="H13" s="143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94" t="s">
        <v>3533</v>
      </c>
      <c r="B14" s="143">
        <v>537766</v>
      </c>
      <c r="C14" s="65" t="s">
        <v>3537</v>
      </c>
      <c r="D14" s="65" t="s">
        <v>3540</v>
      </c>
      <c r="E14" s="65" t="s">
        <v>256</v>
      </c>
      <c r="F14" s="144">
        <v>68624</v>
      </c>
      <c r="G14" s="143">
        <v>177.62</v>
      </c>
      <c r="H14" s="143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94" t="s">
        <v>3533</v>
      </c>
      <c r="B15" s="143">
        <v>537766</v>
      </c>
      <c r="C15" s="65" t="s">
        <v>3537</v>
      </c>
      <c r="D15" s="65" t="s">
        <v>3540</v>
      </c>
      <c r="E15" s="65" t="s">
        <v>257</v>
      </c>
      <c r="F15" s="144">
        <v>68624</v>
      </c>
      <c r="G15" s="143">
        <v>176.18</v>
      </c>
      <c r="H15" s="143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94" t="s">
        <v>3533</v>
      </c>
      <c r="B16" s="143">
        <v>539455</v>
      </c>
      <c r="C16" s="65" t="s">
        <v>3541</v>
      </c>
      <c r="D16" s="65" t="s">
        <v>3542</v>
      </c>
      <c r="E16" s="65" t="s">
        <v>256</v>
      </c>
      <c r="F16" s="144">
        <v>27049</v>
      </c>
      <c r="G16" s="143">
        <v>24.54</v>
      </c>
      <c r="H16" s="143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94" t="s">
        <v>3533</v>
      </c>
      <c r="B17" s="143">
        <v>521167</v>
      </c>
      <c r="C17" s="143" t="s">
        <v>3543</v>
      </c>
      <c r="D17" s="143" t="s">
        <v>3544</v>
      </c>
      <c r="E17" s="143" t="s">
        <v>257</v>
      </c>
      <c r="F17" s="144">
        <v>137507</v>
      </c>
      <c r="G17" s="143">
        <v>10.1</v>
      </c>
      <c r="H17" s="143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94" t="s">
        <v>3533</v>
      </c>
      <c r="B18" s="143">
        <v>521167</v>
      </c>
      <c r="C18" s="143" t="s">
        <v>3543</v>
      </c>
      <c r="D18" s="143" t="s">
        <v>3545</v>
      </c>
      <c r="E18" s="143" t="s">
        <v>256</v>
      </c>
      <c r="F18" s="144">
        <v>137507</v>
      </c>
      <c r="G18" s="143">
        <v>10.1</v>
      </c>
      <c r="H18" s="143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94" t="s">
        <v>3533</v>
      </c>
      <c r="B19" s="143">
        <v>541276</v>
      </c>
      <c r="C19" s="143" t="s">
        <v>3546</v>
      </c>
      <c r="D19" s="143" t="s">
        <v>3547</v>
      </c>
      <c r="E19" s="143" t="s">
        <v>256</v>
      </c>
      <c r="F19" s="144">
        <v>100000</v>
      </c>
      <c r="G19" s="143">
        <v>9.89</v>
      </c>
      <c r="H19" s="143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94" t="s">
        <v>3533</v>
      </c>
      <c r="B20" s="143">
        <v>541276</v>
      </c>
      <c r="C20" s="143" t="s">
        <v>3546</v>
      </c>
      <c r="D20" s="143" t="s">
        <v>3548</v>
      </c>
      <c r="E20" s="143" t="s">
        <v>256</v>
      </c>
      <c r="F20" s="144">
        <v>60000</v>
      </c>
      <c r="G20" s="143">
        <v>9.8800000000000008</v>
      </c>
      <c r="H20" s="143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94" t="s">
        <v>3533</v>
      </c>
      <c r="B21" s="143">
        <v>541276</v>
      </c>
      <c r="C21" s="143" t="s">
        <v>3546</v>
      </c>
      <c r="D21" s="143" t="s">
        <v>3549</v>
      </c>
      <c r="E21" s="143" t="s">
        <v>257</v>
      </c>
      <c r="F21" s="144">
        <v>200000</v>
      </c>
      <c r="G21" s="143">
        <v>9.89</v>
      </c>
      <c r="H21" s="143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94" t="s">
        <v>3533</v>
      </c>
      <c r="B22" s="143">
        <v>540850</v>
      </c>
      <c r="C22" s="143" t="s">
        <v>3506</v>
      </c>
      <c r="D22" s="143" t="s">
        <v>3550</v>
      </c>
      <c r="E22" s="143" t="s">
        <v>257</v>
      </c>
      <c r="F22" s="144">
        <v>52000</v>
      </c>
      <c r="G22" s="143">
        <v>62.5</v>
      </c>
      <c r="H22" s="143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94" t="s">
        <v>3533</v>
      </c>
      <c r="B23" s="143">
        <v>540150</v>
      </c>
      <c r="C23" s="143" t="s">
        <v>3441</v>
      </c>
      <c r="D23" s="143" t="s">
        <v>3470</v>
      </c>
      <c r="E23" s="143" t="s">
        <v>256</v>
      </c>
      <c r="F23" s="144">
        <v>30000</v>
      </c>
      <c r="G23" s="143">
        <v>59.59</v>
      </c>
      <c r="H23" s="143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94" t="s">
        <v>3533</v>
      </c>
      <c r="B24" s="143">
        <v>540150</v>
      </c>
      <c r="C24" s="143" t="s">
        <v>3441</v>
      </c>
      <c r="D24" s="143" t="s">
        <v>3470</v>
      </c>
      <c r="E24" s="143" t="s">
        <v>257</v>
      </c>
      <c r="F24" s="144">
        <v>30000</v>
      </c>
      <c r="G24" s="143">
        <v>59.58</v>
      </c>
      <c r="H24" s="143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94" t="s">
        <v>3533</v>
      </c>
      <c r="B25" s="143">
        <v>540150</v>
      </c>
      <c r="C25" s="143" t="s">
        <v>3441</v>
      </c>
      <c r="D25" s="143" t="s">
        <v>3551</v>
      </c>
      <c r="E25" s="143" t="s">
        <v>257</v>
      </c>
      <c r="F25" s="144">
        <v>30000</v>
      </c>
      <c r="G25" s="143">
        <v>60.02</v>
      </c>
      <c r="H25" s="143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94" t="s">
        <v>3533</v>
      </c>
      <c r="B26" s="143">
        <v>540150</v>
      </c>
      <c r="C26" s="143" t="s">
        <v>3441</v>
      </c>
      <c r="D26" s="143" t="s">
        <v>3552</v>
      </c>
      <c r="E26" s="143" t="s">
        <v>256</v>
      </c>
      <c r="F26" s="144">
        <v>24000</v>
      </c>
      <c r="G26" s="143">
        <v>59.64</v>
      </c>
      <c r="H26" s="143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94" t="s">
        <v>3533</v>
      </c>
      <c r="B27" s="143">
        <v>540150</v>
      </c>
      <c r="C27" s="143" t="s">
        <v>3441</v>
      </c>
      <c r="D27" s="143" t="s">
        <v>3552</v>
      </c>
      <c r="E27" s="143" t="s">
        <v>257</v>
      </c>
      <c r="F27" s="144">
        <v>24000</v>
      </c>
      <c r="G27" s="143">
        <v>59.61</v>
      </c>
      <c r="H27" s="143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94" t="s">
        <v>3533</v>
      </c>
      <c r="B28" s="143">
        <v>540150</v>
      </c>
      <c r="C28" s="143" t="s">
        <v>3441</v>
      </c>
      <c r="D28" s="143" t="s">
        <v>3471</v>
      </c>
      <c r="E28" s="143" t="s">
        <v>256</v>
      </c>
      <c r="F28" s="144">
        <v>30000</v>
      </c>
      <c r="G28" s="143">
        <v>59.77</v>
      </c>
      <c r="H28" s="143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94" t="s">
        <v>3533</v>
      </c>
      <c r="B29" s="143">
        <v>540150</v>
      </c>
      <c r="C29" s="143" t="s">
        <v>3441</v>
      </c>
      <c r="D29" s="143" t="s">
        <v>3471</v>
      </c>
      <c r="E29" s="143" t="s">
        <v>257</v>
      </c>
      <c r="F29" s="144">
        <v>30000</v>
      </c>
      <c r="G29" s="143">
        <v>59.8</v>
      </c>
      <c r="H29" s="143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94" t="s">
        <v>3533</v>
      </c>
      <c r="B30" s="143">
        <v>540150</v>
      </c>
      <c r="C30" s="143" t="s">
        <v>3441</v>
      </c>
      <c r="D30" s="143" t="s">
        <v>3553</v>
      </c>
      <c r="E30" s="143" t="s">
        <v>256</v>
      </c>
      <c r="F30" s="144">
        <v>30000</v>
      </c>
      <c r="G30" s="143">
        <v>59.29</v>
      </c>
      <c r="H30" s="143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94" t="s">
        <v>3533</v>
      </c>
      <c r="B31" s="143">
        <v>540150</v>
      </c>
      <c r="C31" s="143" t="s">
        <v>3441</v>
      </c>
      <c r="D31" s="143" t="s">
        <v>3553</v>
      </c>
      <c r="E31" s="143" t="s">
        <v>257</v>
      </c>
      <c r="F31" s="144">
        <v>24000</v>
      </c>
      <c r="G31" s="143">
        <v>59.16</v>
      </c>
      <c r="H31" s="143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94" t="s">
        <v>3533</v>
      </c>
      <c r="B32" s="143">
        <v>526588</v>
      </c>
      <c r="C32" s="143" t="s">
        <v>3554</v>
      </c>
      <c r="D32" s="143" t="s">
        <v>3555</v>
      </c>
      <c r="E32" s="143" t="s">
        <v>257</v>
      </c>
      <c r="F32" s="144">
        <v>35000</v>
      </c>
      <c r="G32" s="143">
        <v>18.75</v>
      </c>
      <c r="H32" s="143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94" t="s">
        <v>3533</v>
      </c>
      <c r="B33" s="143">
        <v>526588</v>
      </c>
      <c r="C33" s="143" t="s">
        <v>3554</v>
      </c>
      <c r="D33" s="143" t="s">
        <v>3556</v>
      </c>
      <c r="E33" s="143" t="s">
        <v>256</v>
      </c>
      <c r="F33" s="144">
        <v>34734</v>
      </c>
      <c r="G33" s="143">
        <v>18.75</v>
      </c>
      <c r="H33" s="143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94" t="s">
        <v>3533</v>
      </c>
      <c r="B34" s="143">
        <v>540727</v>
      </c>
      <c r="C34" s="143" t="s">
        <v>3557</v>
      </c>
      <c r="D34" s="143" t="s">
        <v>3558</v>
      </c>
      <c r="E34" s="143" t="s">
        <v>257</v>
      </c>
      <c r="F34" s="144">
        <v>27000</v>
      </c>
      <c r="G34" s="143">
        <v>56.56</v>
      </c>
      <c r="H34" s="143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94" t="s">
        <v>3533</v>
      </c>
      <c r="B35" s="143">
        <v>541112</v>
      </c>
      <c r="C35" s="143" t="s">
        <v>3559</v>
      </c>
      <c r="D35" s="143" t="s">
        <v>3560</v>
      </c>
      <c r="E35" s="143" t="s">
        <v>257</v>
      </c>
      <c r="F35" s="144">
        <v>264000</v>
      </c>
      <c r="G35" s="143">
        <v>17.97</v>
      </c>
      <c r="H35" s="143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94" t="s">
        <v>3533</v>
      </c>
      <c r="B36" s="143">
        <v>537669</v>
      </c>
      <c r="C36" s="143" t="s">
        <v>3561</v>
      </c>
      <c r="D36" s="143" t="s">
        <v>3562</v>
      </c>
      <c r="E36" s="143" t="s">
        <v>257</v>
      </c>
      <c r="F36" s="144">
        <v>36000</v>
      </c>
      <c r="G36" s="143">
        <v>66.23</v>
      </c>
      <c r="H36" s="143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94" t="s">
        <v>3533</v>
      </c>
      <c r="B37" s="143">
        <v>539123</v>
      </c>
      <c r="C37" s="143" t="s">
        <v>3563</v>
      </c>
      <c r="D37" s="143" t="s">
        <v>3564</v>
      </c>
      <c r="E37" s="143" t="s">
        <v>256</v>
      </c>
      <c r="F37" s="144">
        <v>68000</v>
      </c>
      <c r="G37" s="143">
        <v>61.79</v>
      </c>
      <c r="H37" s="143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94" t="s">
        <v>3533</v>
      </c>
      <c r="B38" s="143">
        <v>539123</v>
      </c>
      <c r="C38" s="143" t="s">
        <v>3563</v>
      </c>
      <c r="D38" s="143" t="s">
        <v>3565</v>
      </c>
      <c r="E38" s="143" t="s">
        <v>256</v>
      </c>
      <c r="F38" s="144">
        <v>88800</v>
      </c>
      <c r="G38" s="143">
        <v>62.81</v>
      </c>
      <c r="H38" s="143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94" t="s">
        <v>3533</v>
      </c>
      <c r="B39" s="143">
        <v>539123</v>
      </c>
      <c r="C39" s="143" t="s">
        <v>3563</v>
      </c>
      <c r="D39" s="143" t="s">
        <v>3566</v>
      </c>
      <c r="E39" s="143" t="s">
        <v>256</v>
      </c>
      <c r="F39" s="144">
        <v>70000</v>
      </c>
      <c r="G39" s="143">
        <v>61.38</v>
      </c>
      <c r="H39" s="143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94" t="s">
        <v>3533</v>
      </c>
      <c r="B40" s="143" t="s">
        <v>3514</v>
      </c>
      <c r="C40" s="143" t="s">
        <v>3515</v>
      </c>
      <c r="D40" s="143" t="s">
        <v>3516</v>
      </c>
      <c r="E40" s="143" t="s">
        <v>257</v>
      </c>
      <c r="F40" s="144">
        <v>36000</v>
      </c>
      <c r="G40" s="143">
        <v>56.07</v>
      </c>
      <c r="H40" s="143" t="s">
        <v>2408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94" t="s">
        <v>3533</v>
      </c>
      <c r="B41" s="143" t="s">
        <v>2636</v>
      </c>
      <c r="C41" s="143" t="s">
        <v>3517</v>
      </c>
      <c r="D41" s="143" t="s">
        <v>3513</v>
      </c>
      <c r="E41" s="143" t="s">
        <v>257</v>
      </c>
      <c r="F41" s="144">
        <v>207587</v>
      </c>
      <c r="G41" s="143">
        <v>27.31</v>
      </c>
      <c r="H41" s="143" t="s">
        <v>2408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94" t="s">
        <v>3533</v>
      </c>
      <c r="B42" s="143" t="s">
        <v>661</v>
      </c>
      <c r="C42" s="143" t="s">
        <v>3567</v>
      </c>
      <c r="D42" s="143" t="s">
        <v>3568</v>
      </c>
      <c r="E42" s="143" t="s">
        <v>257</v>
      </c>
      <c r="F42" s="144">
        <v>108000</v>
      </c>
      <c r="G42" s="143">
        <v>16.399999999999999</v>
      </c>
      <c r="H42" s="143" t="s">
        <v>2408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94" t="s">
        <v>3533</v>
      </c>
      <c r="B43" s="143" t="s">
        <v>661</v>
      </c>
      <c r="C43" s="143" t="s">
        <v>3567</v>
      </c>
      <c r="D43" s="143" t="s">
        <v>3518</v>
      </c>
      <c r="E43" s="143" t="s">
        <v>257</v>
      </c>
      <c r="F43" s="144">
        <v>178250</v>
      </c>
      <c r="G43" s="143">
        <v>16.309999999999999</v>
      </c>
      <c r="H43" s="143" t="s">
        <v>2408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94" t="s">
        <v>3533</v>
      </c>
      <c r="B44" s="143" t="s">
        <v>2225</v>
      </c>
      <c r="C44" s="143" t="s">
        <v>3569</v>
      </c>
      <c r="D44" s="143" t="s">
        <v>3518</v>
      </c>
      <c r="E44" s="143" t="s">
        <v>257</v>
      </c>
      <c r="F44" s="144">
        <v>72683</v>
      </c>
      <c r="G44" s="143">
        <v>329.18</v>
      </c>
      <c r="H44" s="143" t="s">
        <v>2408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94" t="s">
        <v>3533</v>
      </c>
      <c r="B45" s="143" t="s">
        <v>3570</v>
      </c>
      <c r="C45" s="143" t="s">
        <v>3571</v>
      </c>
      <c r="D45" s="143" t="s">
        <v>3572</v>
      </c>
      <c r="E45" s="143" t="s">
        <v>257</v>
      </c>
      <c r="F45" s="144">
        <v>24000</v>
      </c>
      <c r="G45" s="143">
        <v>101</v>
      </c>
      <c r="H45" s="143" t="s">
        <v>2408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94" t="s">
        <v>3533</v>
      </c>
      <c r="B46" s="143" t="s">
        <v>1305</v>
      </c>
      <c r="C46" s="143" t="s">
        <v>3573</v>
      </c>
      <c r="D46" s="143" t="s">
        <v>3574</v>
      </c>
      <c r="E46" s="143" t="s">
        <v>257</v>
      </c>
      <c r="F46" s="144">
        <v>690000</v>
      </c>
      <c r="G46" s="143">
        <v>56.3</v>
      </c>
      <c r="H46" s="143" t="s">
        <v>2408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94" t="s">
        <v>3533</v>
      </c>
      <c r="B47" s="143" t="s">
        <v>358</v>
      </c>
      <c r="C47" s="143" t="s">
        <v>3507</v>
      </c>
      <c r="D47" s="143" t="s">
        <v>3575</v>
      </c>
      <c r="E47" s="143" t="s">
        <v>257</v>
      </c>
      <c r="F47" s="144">
        <v>6759755</v>
      </c>
      <c r="G47" s="143">
        <v>171.14</v>
      </c>
      <c r="H47" s="143" t="s">
        <v>2408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94" t="s">
        <v>3533</v>
      </c>
      <c r="B48" s="143" t="s">
        <v>358</v>
      </c>
      <c r="C48" s="143" t="s">
        <v>3507</v>
      </c>
      <c r="D48" s="143" t="s">
        <v>3576</v>
      </c>
      <c r="E48" s="143" t="s">
        <v>257</v>
      </c>
      <c r="F48" s="144">
        <v>3244976</v>
      </c>
      <c r="G48" s="143">
        <v>172.57</v>
      </c>
      <c r="H48" s="143" t="s">
        <v>2408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94" t="s">
        <v>3533</v>
      </c>
      <c r="B49" s="143" t="s">
        <v>358</v>
      </c>
      <c r="C49" s="143" t="s">
        <v>3507</v>
      </c>
      <c r="D49" s="143" t="s">
        <v>3577</v>
      </c>
      <c r="E49" s="143" t="s">
        <v>257</v>
      </c>
      <c r="F49" s="144">
        <v>3645919</v>
      </c>
      <c r="G49" s="143">
        <v>169.62</v>
      </c>
      <c r="H49" s="143" t="s">
        <v>2408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94" t="s">
        <v>3533</v>
      </c>
      <c r="B50" s="143" t="s">
        <v>358</v>
      </c>
      <c r="C50" s="143" t="s">
        <v>3507</v>
      </c>
      <c r="D50" s="143" t="s">
        <v>3578</v>
      </c>
      <c r="E50" s="143" t="s">
        <v>257</v>
      </c>
      <c r="F50" s="144">
        <v>3711968</v>
      </c>
      <c r="G50" s="143">
        <v>166.33</v>
      </c>
      <c r="H50" s="143" t="s">
        <v>2408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94" t="s">
        <v>3533</v>
      </c>
      <c r="B51" s="143" t="s">
        <v>358</v>
      </c>
      <c r="C51" s="143" t="s">
        <v>3507</v>
      </c>
      <c r="D51" s="143" t="s">
        <v>3579</v>
      </c>
      <c r="E51" s="143" t="s">
        <v>257</v>
      </c>
      <c r="F51" s="144">
        <v>2673201</v>
      </c>
      <c r="G51" s="143">
        <v>165.9</v>
      </c>
      <c r="H51" s="143" t="s">
        <v>2408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94" t="s">
        <v>3533</v>
      </c>
      <c r="B52" s="143" t="s">
        <v>358</v>
      </c>
      <c r="C52" s="143" t="s">
        <v>3507</v>
      </c>
      <c r="D52" s="143" t="s">
        <v>3580</v>
      </c>
      <c r="E52" s="143" t="s">
        <v>257</v>
      </c>
      <c r="F52" s="144">
        <v>3231885</v>
      </c>
      <c r="G52" s="143">
        <v>168.64</v>
      </c>
      <c r="H52" s="143" t="s">
        <v>2408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94" t="s">
        <v>3533</v>
      </c>
      <c r="B53" s="143" t="s">
        <v>358</v>
      </c>
      <c r="C53" s="143" t="s">
        <v>3507</v>
      </c>
      <c r="D53" s="143" t="s">
        <v>3581</v>
      </c>
      <c r="E53" s="143" t="s">
        <v>257</v>
      </c>
      <c r="F53" s="144">
        <v>4480124</v>
      </c>
      <c r="G53" s="143">
        <v>168</v>
      </c>
      <c r="H53" s="143" t="s">
        <v>2408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94" t="s">
        <v>3533</v>
      </c>
      <c r="B54" s="143" t="s">
        <v>358</v>
      </c>
      <c r="C54" s="143" t="s">
        <v>3507</v>
      </c>
      <c r="D54" s="143" t="s">
        <v>3489</v>
      </c>
      <c r="E54" s="143" t="s">
        <v>257</v>
      </c>
      <c r="F54" s="144">
        <v>4057749</v>
      </c>
      <c r="G54" s="143">
        <v>168.8</v>
      </c>
      <c r="H54" s="143" t="s">
        <v>2408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94" t="s">
        <v>3533</v>
      </c>
      <c r="B55" s="143" t="s">
        <v>2620</v>
      </c>
      <c r="C55" s="143" t="s">
        <v>3582</v>
      </c>
      <c r="D55" s="143" t="s">
        <v>3568</v>
      </c>
      <c r="E55" s="143" t="s">
        <v>257</v>
      </c>
      <c r="F55" s="144">
        <v>64995</v>
      </c>
      <c r="G55" s="143">
        <v>337.93</v>
      </c>
      <c r="H55" s="143" t="s">
        <v>2408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94" t="s">
        <v>3533</v>
      </c>
      <c r="B56" s="143" t="s">
        <v>2620</v>
      </c>
      <c r="C56" s="143" t="s">
        <v>3582</v>
      </c>
      <c r="D56" s="143" t="s">
        <v>3518</v>
      </c>
      <c r="E56" s="143" t="s">
        <v>257</v>
      </c>
      <c r="F56" s="144">
        <v>103782</v>
      </c>
      <c r="G56" s="143">
        <v>344.39</v>
      </c>
      <c r="H56" s="143" t="s">
        <v>2408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94" t="s">
        <v>3533</v>
      </c>
      <c r="B57" s="143" t="s">
        <v>2620</v>
      </c>
      <c r="C57" s="143" t="s">
        <v>3582</v>
      </c>
      <c r="D57" s="143" t="s">
        <v>3583</v>
      </c>
      <c r="E57" s="143" t="s">
        <v>257</v>
      </c>
      <c r="F57" s="144">
        <v>92489</v>
      </c>
      <c r="G57" s="143">
        <v>343.28</v>
      </c>
      <c r="H57" s="143" t="s">
        <v>2408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94" t="s">
        <v>3533</v>
      </c>
      <c r="B58" s="143" t="s">
        <v>3124</v>
      </c>
      <c r="C58" s="143" t="s">
        <v>3584</v>
      </c>
      <c r="D58" s="143" t="s">
        <v>3585</v>
      </c>
      <c r="E58" s="143" t="s">
        <v>257</v>
      </c>
      <c r="F58" s="144">
        <v>110000</v>
      </c>
      <c r="G58" s="143">
        <v>255.67</v>
      </c>
      <c r="H58" s="143" t="s">
        <v>2408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94" t="s">
        <v>3533</v>
      </c>
      <c r="B59" s="143" t="s">
        <v>1857</v>
      </c>
      <c r="C59" s="143" t="s">
        <v>3586</v>
      </c>
      <c r="D59" s="143" t="s">
        <v>3587</v>
      </c>
      <c r="E59" s="143" t="s">
        <v>257</v>
      </c>
      <c r="F59" s="144">
        <v>1000000</v>
      </c>
      <c r="G59" s="143">
        <v>15.9</v>
      </c>
      <c r="H59" s="143" t="s">
        <v>2408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94" t="s">
        <v>3533</v>
      </c>
      <c r="B60" s="143" t="s">
        <v>3588</v>
      </c>
      <c r="C60" s="143" t="s">
        <v>3589</v>
      </c>
      <c r="D60" s="143" t="s">
        <v>3590</v>
      </c>
      <c r="E60" s="143" t="s">
        <v>256</v>
      </c>
      <c r="F60" s="144">
        <v>12000</v>
      </c>
      <c r="G60" s="143">
        <v>89.75</v>
      </c>
      <c r="H60" s="143" t="s">
        <v>2408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94" t="s">
        <v>3533</v>
      </c>
      <c r="B61" s="143" t="s">
        <v>2636</v>
      </c>
      <c r="C61" s="143" t="s">
        <v>3517</v>
      </c>
      <c r="D61" s="143" t="s">
        <v>3488</v>
      </c>
      <c r="E61" s="143" t="s">
        <v>256</v>
      </c>
      <c r="F61" s="144">
        <v>164861</v>
      </c>
      <c r="G61" s="143">
        <v>27.23</v>
      </c>
      <c r="H61" s="143" t="s">
        <v>2408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94" t="s">
        <v>3533</v>
      </c>
      <c r="B62" s="143" t="s">
        <v>2636</v>
      </c>
      <c r="C62" s="143" t="s">
        <v>3517</v>
      </c>
      <c r="D62" s="143" t="s">
        <v>3513</v>
      </c>
      <c r="E62" s="143" t="s">
        <v>256</v>
      </c>
      <c r="F62" s="144">
        <v>220629</v>
      </c>
      <c r="G62" s="143">
        <v>27.46</v>
      </c>
      <c r="H62" s="143" t="s">
        <v>2408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94" t="s">
        <v>3533</v>
      </c>
      <c r="B63" s="143" t="s">
        <v>661</v>
      </c>
      <c r="C63" s="143" t="s">
        <v>3567</v>
      </c>
      <c r="D63" s="143" t="s">
        <v>3568</v>
      </c>
      <c r="E63" s="143" t="s">
        <v>256</v>
      </c>
      <c r="F63" s="144">
        <v>84523</v>
      </c>
      <c r="G63" s="143">
        <v>16.29</v>
      </c>
      <c r="H63" s="143" t="s">
        <v>2408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94" t="s">
        <v>3533</v>
      </c>
      <c r="B64" s="143" t="s">
        <v>661</v>
      </c>
      <c r="C64" s="143" t="s">
        <v>3567</v>
      </c>
      <c r="D64" s="143" t="s">
        <v>3518</v>
      </c>
      <c r="E64" s="143" t="s">
        <v>256</v>
      </c>
      <c r="F64" s="144">
        <v>178250</v>
      </c>
      <c r="G64" s="143">
        <v>16.38</v>
      </c>
      <c r="H64" s="143" t="s">
        <v>2408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94" t="s">
        <v>3533</v>
      </c>
      <c r="B65" s="143" t="s">
        <v>2225</v>
      </c>
      <c r="C65" s="143" t="s">
        <v>3569</v>
      </c>
      <c r="D65" s="143" t="s">
        <v>3518</v>
      </c>
      <c r="E65" s="143" t="s">
        <v>256</v>
      </c>
      <c r="F65" s="144">
        <v>72683</v>
      </c>
      <c r="G65" s="143">
        <v>330.95</v>
      </c>
      <c r="H65" s="143" t="s">
        <v>2408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94" t="s">
        <v>3533</v>
      </c>
      <c r="B66" s="143" t="s">
        <v>3591</v>
      </c>
      <c r="C66" s="143" t="s">
        <v>3592</v>
      </c>
      <c r="D66" s="143" t="s">
        <v>3593</v>
      </c>
      <c r="E66" s="143" t="s">
        <v>256</v>
      </c>
      <c r="F66" s="144">
        <v>56400</v>
      </c>
      <c r="G66" s="143">
        <v>95.07</v>
      </c>
      <c r="H66" s="143" t="s">
        <v>2408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94" t="s">
        <v>3533</v>
      </c>
      <c r="B67" s="143" t="s">
        <v>1305</v>
      </c>
      <c r="C67" s="143" t="s">
        <v>3573</v>
      </c>
      <c r="D67" s="143" t="s">
        <v>3594</v>
      </c>
      <c r="E67" s="143" t="s">
        <v>256</v>
      </c>
      <c r="F67" s="144">
        <v>690000</v>
      </c>
      <c r="G67" s="143">
        <v>56.3</v>
      </c>
      <c r="H67" s="143" t="s">
        <v>2408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94" t="s">
        <v>3533</v>
      </c>
      <c r="B68" s="143" t="s">
        <v>358</v>
      </c>
      <c r="C68" s="143" t="s">
        <v>3507</v>
      </c>
      <c r="D68" s="143" t="s">
        <v>3575</v>
      </c>
      <c r="E68" s="143" t="s">
        <v>256</v>
      </c>
      <c r="F68" s="144">
        <v>6759755</v>
      </c>
      <c r="G68" s="143">
        <v>171.22</v>
      </c>
      <c r="H68" s="143" t="s">
        <v>2408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94" t="s">
        <v>3533</v>
      </c>
      <c r="B69" s="143" t="s">
        <v>358</v>
      </c>
      <c r="C69" s="143" t="s">
        <v>3507</v>
      </c>
      <c r="D69" s="143" t="s">
        <v>3576</v>
      </c>
      <c r="E69" s="143" t="s">
        <v>256</v>
      </c>
      <c r="F69" s="144">
        <v>3244976</v>
      </c>
      <c r="G69" s="143">
        <v>172.71</v>
      </c>
      <c r="H69" s="143" t="s">
        <v>2408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94" t="s">
        <v>3533</v>
      </c>
      <c r="B70" s="143" t="s">
        <v>358</v>
      </c>
      <c r="C70" s="143" t="s">
        <v>3507</v>
      </c>
      <c r="D70" s="143" t="s">
        <v>3577</v>
      </c>
      <c r="E70" s="143" t="s">
        <v>256</v>
      </c>
      <c r="F70" s="144">
        <v>3645919</v>
      </c>
      <c r="G70" s="143">
        <v>169.81</v>
      </c>
      <c r="H70" s="143" t="s">
        <v>2408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94" t="s">
        <v>3533</v>
      </c>
      <c r="B71" s="143" t="s">
        <v>358</v>
      </c>
      <c r="C71" s="143" t="s">
        <v>3507</v>
      </c>
      <c r="D71" s="143" t="s">
        <v>3578</v>
      </c>
      <c r="E71" s="143" t="s">
        <v>256</v>
      </c>
      <c r="F71" s="144">
        <v>3712068</v>
      </c>
      <c r="G71" s="143">
        <v>165.99</v>
      </c>
      <c r="H71" s="143" t="s">
        <v>2408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94" t="s">
        <v>3533</v>
      </c>
      <c r="B72" s="143" t="s">
        <v>358</v>
      </c>
      <c r="C72" s="143" t="s">
        <v>3507</v>
      </c>
      <c r="D72" s="143" t="s">
        <v>3579</v>
      </c>
      <c r="E72" s="143" t="s">
        <v>256</v>
      </c>
      <c r="F72" s="144">
        <v>2637498</v>
      </c>
      <c r="G72" s="143">
        <v>165.6</v>
      </c>
      <c r="H72" s="143" t="s">
        <v>2408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94" t="s">
        <v>3533</v>
      </c>
      <c r="B73" s="143" t="s">
        <v>358</v>
      </c>
      <c r="C73" s="143" t="s">
        <v>3507</v>
      </c>
      <c r="D73" s="143" t="s">
        <v>3580</v>
      </c>
      <c r="E73" s="143" t="s">
        <v>256</v>
      </c>
      <c r="F73" s="144">
        <v>3231885</v>
      </c>
      <c r="G73" s="143">
        <v>168.81</v>
      </c>
      <c r="H73" s="143" t="s">
        <v>2408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94" t="s">
        <v>3533</v>
      </c>
      <c r="B74" s="143" t="s">
        <v>358</v>
      </c>
      <c r="C74" s="143" t="s">
        <v>3507</v>
      </c>
      <c r="D74" s="143" t="s">
        <v>3581</v>
      </c>
      <c r="E74" s="143" t="s">
        <v>256</v>
      </c>
      <c r="F74" s="144">
        <v>4461818</v>
      </c>
      <c r="G74" s="143">
        <v>168.78</v>
      </c>
      <c r="H74" s="143" t="s">
        <v>2408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94" t="s">
        <v>3533</v>
      </c>
      <c r="B75" s="143" t="s">
        <v>358</v>
      </c>
      <c r="C75" s="143" t="s">
        <v>3507</v>
      </c>
      <c r="D75" s="143" t="s">
        <v>3489</v>
      </c>
      <c r="E75" s="143" t="s">
        <v>256</v>
      </c>
      <c r="F75" s="144">
        <v>4057109</v>
      </c>
      <c r="G75" s="143">
        <v>168.88</v>
      </c>
      <c r="H75" s="143" t="s">
        <v>2408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94" t="s">
        <v>3533</v>
      </c>
      <c r="B76" s="143" t="s">
        <v>2620</v>
      </c>
      <c r="C76" s="143" t="s">
        <v>3582</v>
      </c>
      <c r="D76" s="143" t="s">
        <v>3568</v>
      </c>
      <c r="E76" s="143" t="s">
        <v>256</v>
      </c>
      <c r="F76" s="144">
        <v>87495</v>
      </c>
      <c r="G76" s="143">
        <v>342.97</v>
      </c>
      <c r="H76" s="143" t="s">
        <v>2408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94" t="s">
        <v>3533</v>
      </c>
      <c r="B77" s="143" t="s">
        <v>2620</v>
      </c>
      <c r="C77" s="143" t="s">
        <v>3582</v>
      </c>
      <c r="D77" s="143" t="s">
        <v>3518</v>
      </c>
      <c r="E77" s="143" t="s">
        <v>256</v>
      </c>
      <c r="F77" s="144">
        <v>95017</v>
      </c>
      <c r="G77" s="143">
        <v>342.89</v>
      </c>
      <c r="H77" s="143" t="s">
        <v>2408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94" t="s">
        <v>3533</v>
      </c>
      <c r="B78" s="143" t="s">
        <v>2620</v>
      </c>
      <c r="C78" s="143" t="s">
        <v>3582</v>
      </c>
      <c r="D78" s="143" t="s">
        <v>3583</v>
      </c>
      <c r="E78" s="143" t="s">
        <v>256</v>
      </c>
      <c r="F78" s="144">
        <v>99788</v>
      </c>
      <c r="G78" s="143">
        <v>341.39</v>
      </c>
      <c r="H78" s="143" t="s">
        <v>2408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94" t="s">
        <v>3533</v>
      </c>
      <c r="B79" s="143" t="s">
        <v>1725</v>
      </c>
      <c r="C79" s="143" t="s">
        <v>3595</v>
      </c>
      <c r="D79" s="143" t="s">
        <v>3596</v>
      </c>
      <c r="E79" s="143" t="s">
        <v>256</v>
      </c>
      <c r="F79" s="143">
        <v>311017</v>
      </c>
      <c r="G79" s="143">
        <v>127</v>
      </c>
      <c r="H79" s="143" t="s">
        <v>2408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94"/>
      <c r="B80" s="143"/>
      <c r="C80" s="143"/>
      <c r="D80" s="143"/>
      <c r="E80" s="143"/>
      <c r="F80" s="143"/>
      <c r="G80" s="143"/>
      <c r="H80" s="143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94"/>
      <c r="B81" s="143"/>
      <c r="C81" s="143"/>
      <c r="D81" s="143"/>
      <c r="E81" s="143"/>
      <c r="F81" s="143"/>
      <c r="G81" s="143"/>
      <c r="H81" s="143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94"/>
      <c r="B82" s="143"/>
      <c r="C82" s="143"/>
      <c r="D82" s="143"/>
      <c r="E82" s="143"/>
      <c r="F82" s="143"/>
      <c r="G82" s="143"/>
      <c r="H82" s="143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94"/>
      <c r="B83" s="143"/>
      <c r="C83" s="143"/>
      <c r="D83" s="143"/>
      <c r="E83" s="143"/>
      <c r="F83" s="143"/>
      <c r="G83" s="143"/>
      <c r="H83" s="143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94"/>
      <c r="B84" s="143"/>
      <c r="C84" s="143"/>
      <c r="D84" s="143"/>
      <c r="E84" s="143"/>
      <c r="F84" s="143"/>
      <c r="G84" s="143"/>
      <c r="H84" s="143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94"/>
      <c r="B85" s="143"/>
      <c r="C85" s="143"/>
      <c r="D85" s="143"/>
      <c r="E85" s="143"/>
      <c r="F85" s="143"/>
      <c r="G85" s="143"/>
      <c r="H85" s="143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94"/>
      <c r="B86" s="143"/>
      <c r="C86" s="143"/>
      <c r="D86" s="143"/>
      <c r="E86" s="143"/>
      <c r="F86" s="143"/>
      <c r="G86" s="143"/>
      <c r="H86" s="143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94"/>
      <c r="B87" s="143"/>
      <c r="C87" s="143"/>
      <c r="D87" s="143"/>
      <c r="E87" s="143"/>
      <c r="F87" s="143"/>
      <c r="G87" s="143"/>
      <c r="H87" s="143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94"/>
      <c r="B88" s="143"/>
      <c r="C88" s="143"/>
      <c r="D88" s="143"/>
      <c r="E88" s="143"/>
      <c r="F88" s="143"/>
      <c r="G88" s="143"/>
      <c r="H88" s="143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94"/>
      <c r="B89" s="143"/>
      <c r="C89" s="143"/>
      <c r="D89" s="143"/>
      <c r="E89" s="143"/>
      <c r="F89" s="143"/>
      <c r="G89" s="143"/>
      <c r="H89" s="143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94"/>
      <c r="B90" s="143"/>
      <c r="C90" s="143"/>
      <c r="D90" s="143"/>
      <c r="E90" s="143"/>
      <c r="F90" s="143"/>
      <c r="G90" s="143"/>
      <c r="H90" s="143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94"/>
      <c r="B91" s="143"/>
      <c r="C91" s="143"/>
      <c r="D91" s="143"/>
      <c r="E91" s="143"/>
      <c r="F91" s="143"/>
      <c r="G91" s="143"/>
      <c r="H91" s="143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94"/>
      <c r="B92" s="143"/>
      <c r="C92" s="143"/>
      <c r="D92" s="143"/>
      <c r="E92" s="143"/>
      <c r="F92" s="143"/>
      <c r="G92" s="143"/>
      <c r="H92" s="143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94"/>
      <c r="B93" s="143"/>
      <c r="C93" s="143"/>
      <c r="D93" s="143"/>
      <c r="E93" s="143"/>
      <c r="F93" s="143"/>
      <c r="G93" s="143"/>
      <c r="H93" s="143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94"/>
      <c r="B94" s="143"/>
      <c r="C94" s="143"/>
      <c r="D94" s="143"/>
      <c r="E94" s="143"/>
      <c r="F94" s="143"/>
      <c r="G94" s="143"/>
      <c r="H94" s="143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94"/>
      <c r="B95" s="143"/>
      <c r="C95" s="143"/>
      <c r="D95" s="143"/>
      <c r="E95" s="143"/>
      <c r="F95" s="143"/>
      <c r="G95" s="143"/>
      <c r="H95" s="143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94"/>
      <c r="B96" s="143"/>
      <c r="C96" s="143"/>
      <c r="D96" s="143"/>
      <c r="E96" s="143"/>
      <c r="F96" s="143"/>
      <c r="G96" s="143"/>
      <c r="H96" s="143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94"/>
      <c r="B97" s="143"/>
      <c r="C97" s="143"/>
      <c r="D97" s="143"/>
      <c r="E97" s="143"/>
      <c r="F97" s="143"/>
      <c r="G97" s="143"/>
      <c r="H97" s="143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94"/>
      <c r="B98" s="143"/>
      <c r="C98" s="143"/>
      <c r="D98" s="143"/>
      <c r="E98" s="143"/>
      <c r="F98" s="143"/>
      <c r="G98" s="143"/>
      <c r="H98" s="143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94"/>
      <c r="B99" s="143"/>
      <c r="C99" s="143"/>
      <c r="D99" s="143"/>
      <c r="E99" s="143"/>
      <c r="F99" s="143"/>
      <c r="G99" s="143"/>
      <c r="H99" s="143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94"/>
      <c r="B100" s="143"/>
      <c r="C100" s="143"/>
      <c r="D100" s="143"/>
      <c r="E100" s="143"/>
      <c r="F100" s="143"/>
      <c r="G100" s="143"/>
      <c r="H100" s="143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94"/>
      <c r="B101" s="143"/>
      <c r="C101" s="143"/>
      <c r="D101" s="143"/>
      <c r="E101" s="143"/>
      <c r="F101" s="143"/>
      <c r="G101" s="143"/>
      <c r="H101" s="143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94"/>
      <c r="B102" s="143"/>
      <c r="C102" s="143"/>
      <c r="D102" s="143"/>
      <c r="E102" s="143"/>
      <c r="F102" s="143"/>
      <c r="G102" s="143"/>
      <c r="H102" s="143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94"/>
      <c r="B103" s="143"/>
      <c r="C103" s="143"/>
      <c r="D103" s="143"/>
      <c r="E103" s="143"/>
      <c r="F103" s="143"/>
      <c r="G103" s="143"/>
      <c r="H103" s="143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94"/>
      <c r="B104" s="143"/>
      <c r="C104" s="143"/>
      <c r="D104" s="143"/>
      <c r="E104" s="143"/>
      <c r="F104" s="143"/>
      <c r="G104" s="143"/>
      <c r="H104" s="143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94"/>
      <c r="B105" s="143"/>
      <c r="C105" s="143"/>
      <c r="D105" s="143"/>
      <c r="E105" s="143"/>
      <c r="F105" s="143"/>
      <c r="G105" s="143"/>
      <c r="H105" s="143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94"/>
      <c r="B106" s="143"/>
      <c r="C106" s="143"/>
      <c r="D106" s="143"/>
      <c r="E106" s="143"/>
      <c r="F106" s="143"/>
      <c r="G106" s="143"/>
      <c r="H106" s="143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94"/>
      <c r="B107" s="143"/>
      <c r="C107" s="143"/>
      <c r="D107" s="143"/>
      <c r="E107" s="143"/>
      <c r="F107" s="143"/>
      <c r="G107" s="143"/>
      <c r="H107" s="143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94"/>
      <c r="B108" s="143"/>
      <c r="C108" s="143"/>
      <c r="D108" s="143"/>
      <c r="E108" s="143"/>
      <c r="F108" s="143"/>
      <c r="G108" s="143"/>
      <c r="H108" s="143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94"/>
      <c r="B109" s="143"/>
      <c r="C109" s="143"/>
      <c r="D109" s="143"/>
      <c r="E109" s="143"/>
      <c r="F109" s="143"/>
      <c r="G109" s="143"/>
      <c r="H109" s="143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94"/>
      <c r="B110" s="143"/>
      <c r="C110" s="143"/>
      <c r="D110" s="143"/>
      <c r="E110" s="143"/>
      <c r="F110" s="143"/>
      <c r="G110" s="143"/>
      <c r="H110" s="143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94"/>
      <c r="B111" s="143"/>
      <c r="C111" s="143"/>
      <c r="D111" s="143"/>
      <c r="E111" s="143"/>
      <c r="F111" s="143"/>
      <c r="G111" s="143"/>
      <c r="H111" s="143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94"/>
      <c r="B112" s="143"/>
      <c r="C112" s="143"/>
      <c r="D112" s="143"/>
      <c r="E112" s="143"/>
      <c r="F112" s="143"/>
      <c r="G112" s="143"/>
      <c r="H112" s="143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94"/>
      <c r="B113" s="143"/>
      <c r="C113" s="143"/>
      <c r="D113" s="143"/>
      <c r="E113" s="143"/>
      <c r="F113" s="143"/>
      <c r="G113" s="143"/>
      <c r="H113" s="143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94"/>
      <c r="B114" s="143"/>
      <c r="C114" s="143"/>
      <c r="D114" s="143"/>
      <c r="E114" s="143"/>
      <c r="F114" s="143"/>
      <c r="G114" s="143"/>
      <c r="H114" s="143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94"/>
      <c r="B115" s="143"/>
      <c r="C115" s="143"/>
      <c r="D115" s="143"/>
      <c r="E115" s="143"/>
      <c r="F115" s="143"/>
      <c r="G115" s="143"/>
      <c r="H115" s="143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94"/>
      <c r="B116" s="143"/>
      <c r="C116" s="143"/>
      <c r="D116" s="143"/>
      <c r="E116" s="143"/>
      <c r="F116" s="143"/>
      <c r="G116" s="143"/>
      <c r="H116" s="143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94"/>
      <c r="B117" s="143"/>
      <c r="C117" s="143"/>
      <c r="D117" s="143"/>
      <c r="E117" s="143"/>
      <c r="F117" s="143"/>
      <c r="G117" s="143"/>
      <c r="H117" s="143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94"/>
      <c r="B118" s="143"/>
      <c r="C118" s="143"/>
      <c r="D118" s="143"/>
      <c r="E118" s="143"/>
      <c r="F118" s="143"/>
      <c r="G118" s="143"/>
      <c r="H118" s="143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94"/>
      <c r="B119" s="143"/>
      <c r="C119" s="143"/>
      <c r="D119" s="143"/>
      <c r="E119" s="143"/>
      <c r="F119" s="143"/>
      <c r="G119" s="143"/>
      <c r="H119" s="143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94"/>
      <c r="B120" s="143"/>
      <c r="C120" s="143"/>
      <c r="D120" s="143"/>
      <c r="E120" s="143"/>
      <c r="F120" s="143"/>
      <c r="G120" s="143"/>
      <c r="H120" s="143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94"/>
      <c r="B121" s="143"/>
      <c r="C121" s="143"/>
      <c r="D121" s="143"/>
      <c r="E121" s="143"/>
      <c r="F121" s="143"/>
      <c r="G121" s="143"/>
      <c r="H121" s="143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94"/>
      <c r="B122" s="143"/>
      <c r="C122" s="143"/>
      <c r="D122" s="143"/>
      <c r="E122" s="143"/>
      <c r="F122" s="143"/>
      <c r="G122" s="143"/>
      <c r="H122" s="143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94"/>
      <c r="B123" s="143"/>
      <c r="C123" s="143"/>
      <c r="D123" s="143"/>
      <c r="E123" s="143"/>
      <c r="F123" s="143"/>
      <c r="G123" s="143"/>
      <c r="H123" s="143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94"/>
      <c r="B124" s="143"/>
      <c r="C124" s="143"/>
      <c r="D124" s="143"/>
      <c r="E124" s="143"/>
      <c r="F124" s="143"/>
      <c r="G124" s="143"/>
      <c r="H124" s="143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94"/>
      <c r="B125" s="143"/>
      <c r="C125" s="143"/>
      <c r="D125" s="143"/>
      <c r="E125" s="143"/>
      <c r="F125" s="143"/>
      <c r="G125" s="143"/>
      <c r="H125" s="143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94"/>
      <c r="B126" s="143"/>
      <c r="C126" s="143"/>
      <c r="D126" s="143"/>
      <c r="E126" s="143"/>
      <c r="F126" s="143"/>
      <c r="G126" s="143"/>
      <c r="H126" s="143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94"/>
      <c r="B127" s="143"/>
      <c r="C127" s="143"/>
      <c r="D127" s="143"/>
      <c r="E127" s="143"/>
      <c r="F127" s="143"/>
      <c r="G127" s="143"/>
      <c r="H127" s="143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94"/>
      <c r="B128" s="143"/>
      <c r="C128" s="143"/>
      <c r="D128" s="143"/>
      <c r="E128" s="143"/>
      <c r="F128" s="143"/>
      <c r="G128" s="143"/>
      <c r="H128" s="143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94"/>
      <c r="B129" s="143"/>
      <c r="C129" s="143"/>
      <c r="D129" s="143"/>
      <c r="E129" s="143"/>
      <c r="F129" s="143"/>
      <c r="G129" s="143"/>
      <c r="H129" s="143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94"/>
      <c r="B130" s="143"/>
      <c r="C130" s="143"/>
      <c r="D130" s="143"/>
      <c r="E130" s="143"/>
      <c r="F130" s="143"/>
      <c r="G130" s="143"/>
      <c r="H130" s="143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94"/>
      <c r="B131" s="143"/>
      <c r="C131" s="143"/>
      <c r="D131" s="143"/>
      <c r="E131" s="143"/>
      <c r="F131" s="143"/>
      <c r="G131" s="143"/>
      <c r="H131" s="143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94"/>
      <c r="B132" s="143"/>
      <c r="C132" s="143"/>
      <c r="D132" s="143"/>
      <c r="E132" s="143"/>
      <c r="F132" s="143"/>
      <c r="G132" s="143"/>
      <c r="H132" s="143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94"/>
      <c r="B133" s="143"/>
      <c r="C133" s="143"/>
      <c r="D133" s="143"/>
      <c r="E133" s="143"/>
      <c r="F133" s="143"/>
      <c r="G133" s="143"/>
      <c r="H133" s="143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94"/>
      <c r="B134" s="143"/>
      <c r="C134" s="143"/>
      <c r="D134" s="143"/>
      <c r="E134" s="143"/>
      <c r="F134" s="143"/>
      <c r="G134" s="143"/>
      <c r="H134" s="143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94"/>
      <c r="B135" s="143"/>
      <c r="C135" s="143"/>
      <c r="D135" s="143"/>
      <c r="E135" s="143"/>
      <c r="F135" s="143"/>
      <c r="G135" s="143"/>
      <c r="H135" s="143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94"/>
      <c r="B136" s="143"/>
      <c r="C136" s="143"/>
      <c r="D136" s="143"/>
      <c r="E136" s="143"/>
      <c r="F136" s="143"/>
      <c r="G136" s="143"/>
      <c r="H136" s="143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94"/>
      <c r="B137" s="143"/>
      <c r="C137" s="143"/>
      <c r="D137" s="143"/>
      <c r="E137" s="143"/>
      <c r="F137" s="143"/>
      <c r="G137" s="143"/>
      <c r="H137" s="143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94"/>
      <c r="B138" s="143"/>
      <c r="C138" s="143"/>
      <c r="D138" s="143"/>
      <c r="E138" s="143"/>
      <c r="F138" s="143"/>
      <c r="G138" s="143"/>
      <c r="H138" s="143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94"/>
      <c r="B139" s="143"/>
      <c r="C139" s="143"/>
      <c r="D139" s="143"/>
      <c r="E139" s="143"/>
      <c r="F139" s="143"/>
      <c r="G139" s="143"/>
      <c r="H139" s="143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94"/>
      <c r="B140" s="143"/>
      <c r="C140" s="143"/>
      <c r="D140" s="143"/>
      <c r="E140" s="143"/>
      <c r="F140" s="143"/>
      <c r="G140" s="143"/>
      <c r="H140" s="143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94"/>
      <c r="B141" s="143"/>
      <c r="C141" s="143"/>
      <c r="D141" s="143"/>
      <c r="E141" s="143"/>
      <c r="F141" s="143"/>
      <c r="G141" s="143"/>
      <c r="H141" s="143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94"/>
      <c r="B142" s="143"/>
      <c r="C142" s="143"/>
      <c r="D142" s="143"/>
      <c r="E142" s="143"/>
      <c r="F142" s="143"/>
      <c r="G142" s="143"/>
      <c r="H142" s="143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94"/>
      <c r="B143" s="143"/>
      <c r="C143" s="143"/>
      <c r="D143" s="143"/>
      <c r="E143" s="143"/>
      <c r="F143" s="143"/>
      <c r="G143" s="143"/>
      <c r="H143" s="143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94"/>
      <c r="B144" s="143"/>
      <c r="C144" s="143"/>
      <c r="D144" s="143"/>
      <c r="E144" s="143"/>
      <c r="F144" s="143"/>
      <c r="G144" s="143"/>
      <c r="H144" s="143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94"/>
      <c r="B145" s="143"/>
      <c r="C145" s="143"/>
      <c r="D145" s="143"/>
      <c r="E145" s="143"/>
      <c r="F145" s="143"/>
      <c r="G145" s="143"/>
      <c r="H145" s="143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94"/>
      <c r="B146" s="143"/>
      <c r="C146" s="143"/>
      <c r="D146" s="143"/>
      <c r="E146" s="143"/>
      <c r="F146" s="143"/>
      <c r="G146" s="143"/>
      <c r="H146" s="143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94"/>
      <c r="B147" s="143"/>
      <c r="C147" s="143"/>
      <c r="D147" s="143"/>
      <c r="E147" s="143"/>
      <c r="F147" s="143"/>
      <c r="G147" s="143"/>
      <c r="H147" s="143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94"/>
      <c r="B148" s="143"/>
      <c r="C148" s="143"/>
      <c r="D148" s="143"/>
      <c r="E148" s="143"/>
      <c r="F148" s="143"/>
      <c r="G148" s="143"/>
      <c r="H148" s="143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94"/>
      <c r="B149" s="143"/>
      <c r="C149" s="143"/>
      <c r="D149" s="143"/>
      <c r="E149" s="143"/>
      <c r="F149" s="143"/>
      <c r="G149" s="143"/>
      <c r="H149" s="143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94"/>
      <c r="B150" s="143"/>
      <c r="C150" s="143"/>
      <c r="D150" s="143"/>
      <c r="E150" s="143"/>
      <c r="F150" s="143"/>
      <c r="G150" s="143"/>
      <c r="H150" s="143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94"/>
      <c r="B151" s="143"/>
      <c r="C151" s="143"/>
      <c r="D151" s="143"/>
      <c r="E151" s="143"/>
      <c r="F151" s="143"/>
      <c r="G151" s="143"/>
      <c r="H151" s="143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94"/>
      <c r="B152" s="143"/>
      <c r="C152" s="143"/>
      <c r="D152" s="143"/>
      <c r="E152" s="143"/>
      <c r="F152" s="144"/>
      <c r="G152" s="143"/>
      <c r="H152" s="143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94"/>
      <c r="B153" s="143"/>
      <c r="C153" s="143"/>
      <c r="D153" s="143"/>
      <c r="E153" s="143"/>
      <c r="F153" s="144"/>
      <c r="G153" s="143"/>
      <c r="H153" s="143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94"/>
      <c r="B154" s="143"/>
      <c r="C154" s="143"/>
      <c r="D154" s="143"/>
      <c r="E154" s="143"/>
      <c r="F154" s="144"/>
      <c r="G154" s="143"/>
      <c r="H154" s="143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94"/>
      <c r="B155" s="143"/>
      <c r="C155" s="143"/>
      <c r="D155" s="143"/>
      <c r="E155" s="143"/>
      <c r="F155" s="144"/>
      <c r="G155" s="143"/>
      <c r="H155" s="143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94"/>
      <c r="B156" s="143"/>
      <c r="C156" s="143"/>
      <c r="D156" s="143"/>
      <c r="E156" s="143"/>
      <c r="F156" s="144"/>
      <c r="G156" s="143"/>
      <c r="H156" s="143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94"/>
      <c r="B157" s="143"/>
      <c r="C157" s="143"/>
      <c r="D157" s="143"/>
      <c r="E157" s="143"/>
      <c r="F157" s="144"/>
      <c r="G157" s="143"/>
      <c r="H157" s="143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94"/>
      <c r="B158" s="143"/>
      <c r="C158" s="143"/>
      <c r="D158" s="143"/>
      <c r="E158" s="143"/>
      <c r="F158" s="144"/>
      <c r="G158" s="143"/>
      <c r="H158" s="143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94"/>
      <c r="B159" s="143"/>
      <c r="C159" s="143"/>
      <c r="D159" s="143"/>
      <c r="E159" s="143"/>
      <c r="F159" s="144"/>
      <c r="G159" s="143"/>
      <c r="H159" s="143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94"/>
      <c r="B160" s="143"/>
      <c r="C160" s="143"/>
      <c r="D160" s="143"/>
      <c r="E160" s="143"/>
      <c r="F160" s="144"/>
      <c r="G160" s="143"/>
      <c r="H160" s="143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94"/>
      <c r="B161" s="143"/>
      <c r="C161" s="143"/>
      <c r="D161" s="143"/>
      <c r="E161" s="143"/>
      <c r="F161" s="144"/>
      <c r="G161" s="143"/>
      <c r="H161" s="143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94"/>
      <c r="B162" s="143"/>
      <c r="C162" s="143"/>
      <c r="D162" s="143"/>
      <c r="E162" s="143"/>
      <c r="F162" s="144"/>
      <c r="G162" s="143"/>
      <c r="H162" s="143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94"/>
      <c r="B163" s="143"/>
      <c r="C163" s="143"/>
      <c r="D163" s="143"/>
      <c r="E163" s="143"/>
      <c r="F163" s="144"/>
      <c r="G163" s="143"/>
      <c r="H163" s="143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94"/>
      <c r="B164" s="143"/>
      <c r="C164" s="143"/>
      <c r="D164" s="143"/>
      <c r="E164" s="143"/>
      <c r="F164" s="144"/>
      <c r="G164" s="143"/>
      <c r="H164" s="143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94"/>
      <c r="B165" s="143"/>
      <c r="C165" s="143"/>
      <c r="D165" s="143"/>
      <c r="E165" s="143"/>
      <c r="F165" s="144"/>
      <c r="G165" s="143"/>
      <c r="H165" s="143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94"/>
      <c r="B166" s="143"/>
      <c r="C166" s="143"/>
      <c r="D166" s="143"/>
      <c r="E166" s="143"/>
      <c r="F166" s="144"/>
      <c r="G166" s="143"/>
      <c r="H166" s="143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94"/>
      <c r="B167" s="143"/>
      <c r="C167" s="143"/>
      <c r="D167" s="143"/>
      <c r="E167" s="143"/>
      <c r="F167" s="144"/>
      <c r="G167" s="143"/>
      <c r="H167" s="143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94"/>
      <c r="B168" s="143"/>
      <c r="C168" s="143"/>
      <c r="D168" s="143"/>
      <c r="E168" s="143"/>
      <c r="F168" s="144"/>
      <c r="G168" s="143"/>
      <c r="H168" s="143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94"/>
      <c r="B169" s="143"/>
      <c r="C169" s="143"/>
      <c r="D169" s="143"/>
      <c r="E169" s="143"/>
      <c r="F169" s="144"/>
      <c r="G169" s="143"/>
      <c r="H169" s="143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94"/>
      <c r="B170" s="143"/>
      <c r="C170" s="143"/>
      <c r="D170" s="143"/>
      <c r="E170" s="143"/>
      <c r="F170" s="144"/>
      <c r="G170" s="143"/>
      <c r="H170" s="143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94"/>
      <c r="B171" s="143"/>
      <c r="C171" s="143"/>
      <c r="D171" s="143"/>
      <c r="E171" s="143"/>
      <c r="F171" s="144"/>
      <c r="G171" s="143"/>
      <c r="H171" s="143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94"/>
      <c r="B172" s="143"/>
      <c r="C172" s="143"/>
      <c r="D172" s="143"/>
      <c r="E172" s="143"/>
      <c r="F172" s="144"/>
      <c r="G172" s="143"/>
      <c r="H172" s="143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94"/>
      <c r="B173" s="143"/>
      <c r="C173" s="143"/>
      <c r="D173" s="143"/>
      <c r="E173" s="143"/>
      <c r="F173" s="144"/>
      <c r="G173" s="143"/>
      <c r="H173" s="143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94"/>
      <c r="B174" s="143"/>
      <c r="C174" s="143"/>
      <c r="D174" s="143"/>
      <c r="E174" s="143"/>
      <c r="F174" s="144"/>
      <c r="G174" s="143"/>
      <c r="H174" s="143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94"/>
      <c r="B175" s="143"/>
      <c r="C175" s="143"/>
      <c r="D175" s="143"/>
      <c r="E175" s="143"/>
      <c r="F175" s="144"/>
      <c r="G175" s="143"/>
      <c r="H175" s="143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94"/>
      <c r="B176" s="143"/>
      <c r="C176" s="143"/>
      <c r="D176" s="143"/>
      <c r="E176" s="143"/>
      <c r="F176" s="144"/>
      <c r="G176" s="143"/>
      <c r="H176" s="143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94"/>
      <c r="B177" s="143"/>
      <c r="C177" s="143"/>
      <c r="D177" s="143"/>
      <c r="E177" s="143"/>
      <c r="F177" s="144"/>
      <c r="G177" s="143"/>
      <c r="H177" s="143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94"/>
      <c r="B178" s="143"/>
      <c r="C178" s="143"/>
      <c r="D178" s="143"/>
      <c r="E178" s="143"/>
      <c r="F178" s="144"/>
      <c r="G178" s="143"/>
      <c r="H178" s="143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94"/>
      <c r="B179" s="143"/>
      <c r="C179" s="143"/>
      <c r="D179" s="143"/>
      <c r="E179" s="143"/>
      <c r="F179" s="144"/>
      <c r="G179" s="143"/>
      <c r="H179" s="143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94"/>
      <c r="B180" s="143"/>
      <c r="C180" s="143"/>
      <c r="D180" s="143"/>
      <c r="E180" s="143"/>
      <c r="F180" s="144"/>
      <c r="G180" s="143"/>
      <c r="H180" s="143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94"/>
      <c r="B181" s="143"/>
      <c r="C181" s="143"/>
      <c r="D181" s="143"/>
      <c r="E181" s="143"/>
      <c r="F181" s="144"/>
      <c r="G181" s="143"/>
      <c r="H181" s="143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94"/>
      <c r="B182" s="143"/>
      <c r="C182" s="143"/>
      <c r="D182" s="143"/>
      <c r="E182" s="143"/>
      <c r="F182" s="144"/>
      <c r="G182" s="143"/>
      <c r="H182" s="143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94"/>
      <c r="B183" s="143"/>
      <c r="C183" s="143"/>
      <c r="D183" s="143"/>
      <c r="E183" s="143"/>
      <c r="F183" s="144"/>
      <c r="G183" s="143"/>
      <c r="H183" s="143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94"/>
      <c r="B184" s="143"/>
      <c r="C184" s="143"/>
      <c r="D184" s="143"/>
      <c r="E184" s="143"/>
      <c r="F184" s="144"/>
      <c r="G184" s="143"/>
      <c r="H184" s="143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94"/>
      <c r="B185" s="143"/>
      <c r="C185" s="143"/>
      <c r="D185" s="143"/>
      <c r="E185" s="143"/>
      <c r="F185" s="144"/>
      <c r="G185" s="143"/>
      <c r="H185" s="143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94"/>
      <c r="B186" s="143"/>
      <c r="C186" s="143"/>
      <c r="D186" s="143"/>
      <c r="E186" s="143"/>
      <c r="F186" s="144"/>
      <c r="G186" s="143"/>
      <c r="H186" s="143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94"/>
      <c r="B187" s="143"/>
      <c r="C187" s="143"/>
      <c r="D187" s="143"/>
      <c r="E187" s="143"/>
      <c r="F187" s="144"/>
      <c r="G187" s="143"/>
      <c r="H187" s="143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94"/>
      <c r="B188" s="143"/>
      <c r="C188" s="143"/>
      <c r="D188" s="143"/>
      <c r="E188" s="143"/>
      <c r="F188" s="144"/>
      <c r="G188" s="143"/>
      <c r="H188" s="143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94"/>
      <c r="B189" s="143"/>
      <c r="C189" s="143"/>
      <c r="D189" s="143"/>
      <c r="E189" s="143"/>
      <c r="F189" s="144"/>
      <c r="G189" s="143"/>
      <c r="H189" s="143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94"/>
      <c r="B190" s="143"/>
      <c r="C190" s="143"/>
      <c r="D190" s="143"/>
      <c r="E190" s="143"/>
      <c r="F190" s="144"/>
      <c r="G190" s="143"/>
      <c r="H190" s="143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94"/>
      <c r="B191" s="143"/>
      <c r="C191" s="143"/>
      <c r="D191" s="143"/>
      <c r="E191" s="143"/>
      <c r="F191" s="144"/>
      <c r="G191" s="143"/>
      <c r="H191" s="143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94"/>
      <c r="B192" s="143"/>
      <c r="C192" s="143"/>
      <c r="D192" s="143"/>
      <c r="E192" s="143"/>
      <c r="F192" s="144"/>
      <c r="G192" s="143"/>
      <c r="H192" s="143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94"/>
      <c r="B193" s="143"/>
      <c r="C193" s="143"/>
      <c r="D193" s="143"/>
      <c r="E193" s="143"/>
      <c r="F193" s="144"/>
      <c r="G193" s="143"/>
      <c r="H193" s="143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94"/>
      <c r="B194" s="143"/>
      <c r="C194" s="143"/>
      <c r="D194" s="143"/>
      <c r="E194" s="143"/>
      <c r="F194" s="144"/>
      <c r="G194" s="143"/>
      <c r="H194" s="143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94"/>
      <c r="B195" s="143"/>
      <c r="C195" s="143"/>
      <c r="D195" s="143"/>
      <c r="E195" s="143"/>
      <c r="F195" s="144"/>
      <c r="G195" s="143"/>
      <c r="H195" s="143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94"/>
      <c r="B196" s="143"/>
      <c r="C196" s="143"/>
      <c r="D196" s="143"/>
      <c r="E196" s="143"/>
      <c r="F196" s="144"/>
      <c r="G196" s="143"/>
      <c r="H196" s="143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94"/>
      <c r="B197" s="143"/>
      <c r="C197" s="143"/>
      <c r="D197" s="143"/>
      <c r="E197" s="143"/>
      <c r="F197" s="144"/>
      <c r="G197" s="143"/>
      <c r="H197" s="143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94"/>
      <c r="B198" s="143"/>
      <c r="C198" s="143"/>
      <c r="D198" s="143"/>
      <c r="E198" s="143"/>
      <c r="F198" s="144"/>
      <c r="G198" s="143"/>
      <c r="H198" s="143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94"/>
      <c r="B199" s="143"/>
      <c r="C199" s="143"/>
      <c r="D199" s="143"/>
      <c r="E199" s="143"/>
      <c r="F199" s="144"/>
      <c r="G199" s="143"/>
      <c r="H199" s="143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94"/>
      <c r="B200" s="143"/>
      <c r="C200" s="143"/>
      <c r="D200" s="143"/>
      <c r="E200" s="143"/>
      <c r="F200" s="144"/>
      <c r="G200" s="143"/>
      <c r="H200" s="143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94"/>
      <c r="B201" s="143"/>
      <c r="C201" s="143"/>
      <c r="D201" s="143"/>
      <c r="E201" s="143"/>
      <c r="F201" s="144"/>
      <c r="G201" s="143"/>
      <c r="H201" s="143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94"/>
      <c r="B202" s="143"/>
      <c r="C202" s="143"/>
      <c r="D202" s="143"/>
      <c r="E202" s="143"/>
      <c r="F202" s="143"/>
      <c r="G202" s="143"/>
      <c r="H202" s="143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94"/>
      <c r="B203" s="143"/>
      <c r="C203" s="143"/>
      <c r="D203" s="143"/>
      <c r="E203" s="143"/>
      <c r="F203" s="143"/>
      <c r="G203" s="143"/>
      <c r="H203" s="143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94"/>
      <c r="B204" s="143"/>
      <c r="C204" s="143"/>
      <c r="D204" s="143"/>
      <c r="E204" s="143"/>
      <c r="F204" s="143"/>
      <c r="G204" s="143"/>
      <c r="H204" s="143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94"/>
      <c r="B205" s="143"/>
      <c r="C205" s="143"/>
      <c r="D205" s="143"/>
      <c r="E205" s="143"/>
      <c r="F205" s="143"/>
      <c r="G205" s="143"/>
      <c r="H205" s="143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94"/>
      <c r="B206" s="143"/>
      <c r="C206" s="143"/>
      <c r="D206" s="143"/>
      <c r="E206" s="143"/>
      <c r="F206" s="143"/>
      <c r="G206" s="143"/>
      <c r="H206" s="143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94"/>
      <c r="B207" s="143"/>
      <c r="C207" s="143"/>
      <c r="D207" s="143"/>
      <c r="E207" s="143"/>
      <c r="F207" s="143"/>
      <c r="G207" s="143"/>
      <c r="H207" s="143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94"/>
      <c r="B208" s="143"/>
      <c r="C208" s="143"/>
      <c r="D208" s="143"/>
      <c r="E208" s="143"/>
      <c r="F208" s="143"/>
      <c r="G208" s="143"/>
      <c r="H208" s="143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94"/>
      <c r="B209" s="143"/>
      <c r="C209" s="143"/>
      <c r="D209" s="143"/>
      <c r="E209" s="143"/>
      <c r="F209" s="143"/>
      <c r="G209" s="143"/>
      <c r="H209" s="143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94"/>
      <c r="B210" s="143"/>
      <c r="C210" s="143"/>
      <c r="D210" s="143"/>
      <c r="E210" s="143"/>
      <c r="F210" s="143"/>
      <c r="G210" s="143"/>
      <c r="H210" s="143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94"/>
      <c r="B211" s="143"/>
      <c r="C211" s="143"/>
      <c r="D211" s="143"/>
      <c r="E211" s="143"/>
      <c r="F211" s="143"/>
      <c r="G211" s="143"/>
      <c r="H211" s="143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94"/>
      <c r="B212" s="143"/>
      <c r="C212" s="143"/>
      <c r="D212" s="143"/>
      <c r="E212" s="143"/>
      <c r="F212" s="143"/>
      <c r="G212" s="143"/>
      <c r="H212" s="143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94"/>
      <c r="B213" s="143"/>
      <c r="C213" s="143"/>
      <c r="D213" s="143"/>
      <c r="E213" s="143"/>
      <c r="F213" s="143"/>
      <c r="G213" s="143"/>
      <c r="H213" s="143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94"/>
      <c r="B214" s="143"/>
      <c r="C214" s="143"/>
      <c r="D214" s="143"/>
      <c r="E214" s="143"/>
      <c r="F214" s="143"/>
      <c r="G214" s="143"/>
      <c r="H214" s="143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94"/>
      <c r="B215" s="143"/>
      <c r="C215" s="143"/>
      <c r="D215" s="143"/>
      <c r="E215" s="143"/>
      <c r="F215" s="143"/>
      <c r="G215" s="143"/>
      <c r="H215" s="143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94"/>
      <c r="B216" s="143"/>
      <c r="C216" s="143"/>
      <c r="D216" s="143"/>
      <c r="E216" s="143"/>
      <c r="F216" s="143"/>
      <c r="G216" s="143"/>
      <c r="H216" s="143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94"/>
      <c r="B217" s="143"/>
      <c r="C217" s="143"/>
      <c r="D217" s="143"/>
      <c r="E217" s="143"/>
      <c r="F217" s="143"/>
      <c r="G217" s="143"/>
      <c r="H217" s="143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94"/>
      <c r="B218" s="143"/>
      <c r="C218" s="143"/>
      <c r="D218" s="143"/>
      <c r="E218" s="143"/>
      <c r="F218" s="143"/>
      <c r="G218" s="143"/>
      <c r="H218" s="143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94"/>
      <c r="B219" s="143"/>
      <c r="C219" s="143"/>
      <c r="D219" s="143"/>
      <c r="E219" s="143"/>
      <c r="F219" s="143"/>
      <c r="G219" s="143"/>
      <c r="H219" s="143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94"/>
      <c r="B220" s="143"/>
      <c r="C220" s="143"/>
      <c r="D220" s="143"/>
      <c r="E220" s="143"/>
      <c r="F220" s="143"/>
      <c r="G220" s="143"/>
      <c r="H220" s="143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94"/>
      <c r="B221" s="143"/>
      <c r="C221" s="143"/>
      <c r="D221" s="143"/>
      <c r="E221" s="143"/>
      <c r="F221" s="143"/>
      <c r="G221" s="143"/>
      <c r="H221" s="143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94"/>
      <c r="B222" s="143"/>
      <c r="C222" s="143"/>
      <c r="D222" s="143"/>
      <c r="E222" s="143"/>
      <c r="F222" s="143"/>
      <c r="G222" s="143"/>
      <c r="H222" s="143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94"/>
      <c r="B223" s="143"/>
      <c r="C223" s="143"/>
      <c r="D223" s="143"/>
      <c r="E223" s="143"/>
      <c r="F223" s="143"/>
      <c r="G223" s="143"/>
      <c r="H223" s="143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94"/>
      <c r="B224" s="143"/>
      <c r="C224" s="143"/>
      <c r="D224" s="143"/>
      <c r="E224" s="143"/>
      <c r="F224" s="143"/>
      <c r="G224" s="143"/>
      <c r="H224" s="143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94"/>
      <c r="B225" s="143"/>
      <c r="C225" s="143"/>
      <c r="D225" s="143"/>
      <c r="E225" s="143"/>
      <c r="F225" s="143"/>
      <c r="G225" s="143"/>
      <c r="H225" s="143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94"/>
      <c r="B226" s="143"/>
      <c r="C226" s="143"/>
      <c r="D226" s="143"/>
      <c r="E226" s="143"/>
      <c r="F226" s="143"/>
      <c r="G226" s="143"/>
      <c r="H226" s="143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94"/>
      <c r="B227" s="143"/>
      <c r="C227" s="143"/>
      <c r="D227" s="143"/>
      <c r="E227" s="143"/>
      <c r="F227" s="143"/>
      <c r="G227" s="143"/>
      <c r="H227" s="143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94"/>
      <c r="B228" s="143"/>
      <c r="C228" s="143"/>
      <c r="D228" s="143"/>
      <c r="E228" s="143"/>
      <c r="F228" s="143"/>
      <c r="G228" s="143"/>
      <c r="H228" s="143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94"/>
      <c r="B229" s="143"/>
      <c r="C229" s="143"/>
      <c r="D229" s="143"/>
      <c r="E229" s="143"/>
      <c r="F229" s="143"/>
      <c r="G229" s="143"/>
      <c r="H229" s="143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94"/>
      <c r="B230" s="143"/>
      <c r="C230" s="143"/>
      <c r="D230" s="143"/>
      <c r="E230" s="143"/>
      <c r="F230" s="143"/>
      <c r="G230" s="143"/>
      <c r="H230" s="143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94"/>
      <c r="B231" s="143"/>
      <c r="C231" s="143"/>
      <c r="D231" s="143"/>
      <c r="E231" s="143"/>
      <c r="F231" s="143"/>
      <c r="G231" s="143"/>
      <c r="H231" s="143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94"/>
      <c r="B232" s="143"/>
      <c r="C232" s="143"/>
      <c r="D232" s="143"/>
      <c r="E232" s="143"/>
      <c r="F232" s="143"/>
      <c r="G232" s="143"/>
      <c r="H232" s="143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94"/>
      <c r="B233" s="143"/>
      <c r="C233" s="143"/>
      <c r="D233" s="143"/>
      <c r="E233" s="143"/>
      <c r="F233" s="143"/>
      <c r="G233" s="143"/>
      <c r="H233" s="143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94"/>
      <c r="B234" s="143"/>
      <c r="C234" s="143"/>
      <c r="D234" s="143"/>
      <c r="E234" s="143"/>
      <c r="F234" s="143"/>
      <c r="G234" s="143"/>
      <c r="H234" s="143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94"/>
      <c r="B235" s="143"/>
      <c r="C235" s="143"/>
      <c r="D235" s="143"/>
      <c r="E235" s="143"/>
      <c r="F235" s="143"/>
      <c r="G235" s="143"/>
      <c r="H235" s="143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94"/>
      <c r="B236" s="143"/>
      <c r="C236" s="143"/>
      <c r="D236" s="143"/>
      <c r="E236" s="143"/>
      <c r="F236" s="143"/>
      <c r="G236" s="143"/>
      <c r="H236" s="143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94"/>
      <c r="B237" s="143"/>
      <c r="C237" s="143"/>
      <c r="D237" s="143"/>
      <c r="E237" s="143"/>
      <c r="F237" s="143"/>
      <c r="G237" s="143"/>
      <c r="H237" s="143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94"/>
      <c r="B238" s="143"/>
      <c r="C238" s="143"/>
      <c r="D238" s="143"/>
      <c r="E238" s="143"/>
      <c r="F238" s="143"/>
      <c r="G238" s="143"/>
      <c r="H238" s="143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94"/>
      <c r="B239" s="143"/>
      <c r="C239" s="143"/>
      <c r="D239" s="143"/>
      <c r="E239" s="143"/>
      <c r="F239" s="143"/>
      <c r="G239" s="143"/>
      <c r="H239" s="143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94"/>
      <c r="B240" s="143"/>
      <c r="C240" s="143"/>
      <c r="D240" s="143"/>
      <c r="E240" s="143"/>
      <c r="F240" s="143"/>
      <c r="G240" s="143"/>
      <c r="H240" s="143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94"/>
      <c r="B241" s="143"/>
      <c r="C241" s="143"/>
      <c r="D241" s="143"/>
      <c r="E241" s="143"/>
      <c r="F241" s="143"/>
      <c r="G241" s="143"/>
      <c r="H241" s="143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94"/>
      <c r="B242" s="143"/>
      <c r="C242" s="143"/>
      <c r="D242" s="143"/>
      <c r="E242" s="143"/>
      <c r="F242" s="143"/>
      <c r="G242" s="143"/>
      <c r="H242" s="143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94"/>
      <c r="B243" s="143"/>
      <c r="C243" s="143"/>
      <c r="D243" s="143"/>
      <c r="E243" s="143"/>
      <c r="F243" s="143"/>
      <c r="G243" s="143"/>
      <c r="H243" s="143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94"/>
      <c r="B244" s="143"/>
      <c r="C244" s="143"/>
      <c r="D244" s="143"/>
      <c r="E244" s="143"/>
      <c r="F244" s="143"/>
      <c r="G244" s="143"/>
      <c r="H244" s="143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94"/>
      <c r="B245" s="143"/>
      <c r="C245" s="143"/>
      <c r="D245" s="143"/>
      <c r="E245" s="143"/>
      <c r="F245" s="143"/>
      <c r="G245" s="143"/>
      <c r="H245" s="143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94"/>
      <c r="B246" s="143"/>
      <c r="C246" s="143"/>
      <c r="D246" s="143"/>
      <c r="E246" s="143"/>
      <c r="F246" s="143"/>
      <c r="G246" s="143"/>
      <c r="H246" s="143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94"/>
      <c r="B247" s="143"/>
      <c r="C247" s="143"/>
      <c r="D247" s="143"/>
      <c r="E247" s="143"/>
      <c r="F247" s="143"/>
      <c r="G247" s="143"/>
      <c r="H247" s="143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94"/>
      <c r="B248" s="143"/>
      <c r="C248" s="143"/>
      <c r="D248" s="143"/>
      <c r="E248" s="143"/>
      <c r="F248" s="143"/>
      <c r="G248" s="143"/>
      <c r="H248" s="143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94"/>
      <c r="B249" s="143"/>
      <c r="C249" s="143"/>
      <c r="D249" s="143"/>
      <c r="E249" s="143"/>
      <c r="F249" s="143"/>
      <c r="G249" s="143"/>
      <c r="H249" s="143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94"/>
      <c r="B250" s="143"/>
      <c r="C250" s="143"/>
      <c r="D250" s="143"/>
      <c r="E250" s="143"/>
      <c r="F250" s="143"/>
      <c r="G250" s="143"/>
      <c r="H250" s="143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94"/>
      <c r="B251" s="143"/>
      <c r="C251" s="143"/>
      <c r="D251" s="143"/>
      <c r="E251" s="143"/>
      <c r="F251" s="143"/>
      <c r="G251" s="143"/>
      <c r="H251" s="143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94"/>
      <c r="B252" s="143"/>
      <c r="C252" s="143"/>
      <c r="D252" s="143"/>
      <c r="E252" s="143"/>
      <c r="F252" s="143"/>
      <c r="G252" s="143"/>
      <c r="H252" s="143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94"/>
      <c r="B253" s="143"/>
      <c r="C253" s="143"/>
      <c r="D253" s="143"/>
      <c r="E253" s="143"/>
      <c r="F253" s="143"/>
      <c r="G253" s="143"/>
      <c r="H253" s="143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94"/>
      <c r="B254" s="143"/>
      <c r="C254" s="143"/>
      <c r="D254" s="143"/>
      <c r="E254" s="143"/>
      <c r="F254" s="143"/>
      <c r="G254" s="143"/>
      <c r="H254" s="143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94"/>
      <c r="B255" s="143"/>
      <c r="C255" s="143"/>
      <c r="D255" s="143"/>
      <c r="E255" s="143"/>
      <c r="F255" s="143"/>
      <c r="G255" s="143"/>
      <c r="H255" s="143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94"/>
      <c r="B256" s="143"/>
      <c r="C256" s="143"/>
      <c r="D256" s="143"/>
      <c r="E256" s="143"/>
      <c r="F256" s="143"/>
      <c r="G256" s="143"/>
      <c r="H256" s="143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94"/>
      <c r="B257" s="143"/>
      <c r="C257" s="143"/>
      <c r="D257" s="143"/>
      <c r="E257" s="143"/>
      <c r="F257" s="143"/>
      <c r="G257" s="143"/>
      <c r="H257" s="143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94"/>
      <c r="B258" s="143"/>
      <c r="C258" s="143"/>
      <c r="D258" s="143"/>
      <c r="E258" s="143"/>
      <c r="F258" s="143"/>
      <c r="G258" s="143"/>
      <c r="H258" s="143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94"/>
      <c r="B259" s="143"/>
      <c r="C259" s="143"/>
      <c r="D259" s="143"/>
      <c r="E259" s="143"/>
      <c r="F259" s="143"/>
      <c r="G259" s="143"/>
      <c r="H259" s="143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94"/>
      <c r="B260" s="143"/>
      <c r="C260" s="143"/>
      <c r="D260" s="143"/>
      <c r="E260" s="143"/>
      <c r="F260" s="143"/>
      <c r="G260" s="143"/>
      <c r="H260" s="143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94"/>
      <c r="B261" s="143"/>
      <c r="C261" s="143"/>
      <c r="D261" s="143"/>
      <c r="E261" s="143"/>
      <c r="F261" s="143"/>
      <c r="G261" s="143"/>
      <c r="H261" s="143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94"/>
      <c r="B262" s="143"/>
      <c r="C262" s="143"/>
      <c r="D262" s="143"/>
      <c r="E262" s="143"/>
      <c r="F262" s="143"/>
      <c r="G262" s="143"/>
      <c r="H262" s="143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94"/>
      <c r="B263" s="143"/>
      <c r="C263" s="143"/>
      <c r="D263" s="143"/>
      <c r="E263" s="143"/>
      <c r="F263" s="143"/>
      <c r="G263" s="143"/>
      <c r="H263" s="143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94"/>
      <c r="B264" s="143"/>
      <c r="C264" s="143"/>
      <c r="D264" s="143"/>
      <c r="E264" s="143"/>
      <c r="F264" s="143"/>
      <c r="G264" s="143"/>
      <c r="H264" s="143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94"/>
      <c r="B265" s="143"/>
      <c r="C265" s="143"/>
      <c r="D265" s="143"/>
      <c r="E265" s="143"/>
      <c r="F265" s="143"/>
      <c r="G265" s="143"/>
      <c r="H265" s="143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94"/>
      <c r="B266" s="143"/>
      <c r="C266" s="143"/>
      <c r="D266" s="143"/>
      <c r="E266" s="143"/>
      <c r="F266" s="143"/>
      <c r="G266" s="143"/>
      <c r="H266" s="143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94"/>
      <c r="B267" s="143"/>
      <c r="C267" s="143"/>
      <c r="D267" s="143"/>
      <c r="E267" s="143"/>
      <c r="F267" s="143"/>
      <c r="G267" s="143"/>
      <c r="H267" s="143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94"/>
      <c r="B268" s="143"/>
      <c r="C268" s="143"/>
      <c r="D268" s="143"/>
      <c r="E268" s="143"/>
      <c r="F268" s="143"/>
      <c r="G268" s="143"/>
      <c r="H268" s="143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94"/>
      <c r="B269" s="143"/>
      <c r="C269" s="143"/>
      <c r="D269" s="143"/>
      <c r="E269" s="143"/>
      <c r="F269" s="143"/>
      <c r="G269" s="143"/>
      <c r="H269" s="143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94"/>
      <c r="B270" s="143"/>
      <c r="C270" s="143"/>
      <c r="D270" s="143"/>
      <c r="E270" s="143"/>
      <c r="F270" s="143"/>
      <c r="G270" s="143"/>
      <c r="H270" s="143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94"/>
      <c r="B271" s="143"/>
      <c r="C271" s="143"/>
      <c r="D271" s="143"/>
      <c r="E271" s="143"/>
      <c r="F271" s="143"/>
      <c r="G271" s="143"/>
      <c r="H271" s="143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94"/>
      <c r="B272" s="143"/>
      <c r="C272" s="143"/>
      <c r="D272" s="143"/>
      <c r="E272" s="143"/>
      <c r="F272" s="143"/>
      <c r="G272" s="143"/>
      <c r="H272" s="143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94"/>
      <c r="B273" s="143"/>
      <c r="C273" s="143"/>
      <c r="D273" s="143"/>
      <c r="E273" s="143"/>
      <c r="F273" s="143"/>
      <c r="G273" s="143"/>
      <c r="H273" s="143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94"/>
      <c r="B274" s="143"/>
      <c r="C274" s="143"/>
      <c r="D274" s="143"/>
      <c r="E274" s="143"/>
      <c r="F274" s="143"/>
      <c r="G274" s="143"/>
      <c r="H274" s="143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94"/>
      <c r="B275" s="143"/>
      <c r="C275" s="143"/>
      <c r="D275" s="143"/>
      <c r="E275" s="143"/>
      <c r="F275" s="143"/>
      <c r="G275" s="143"/>
      <c r="H275" s="143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94"/>
      <c r="B276" s="143"/>
      <c r="C276" s="143"/>
      <c r="D276" s="143"/>
      <c r="E276" s="143"/>
      <c r="F276" s="143"/>
      <c r="G276" s="143"/>
      <c r="H276" s="143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94"/>
      <c r="B277" s="143"/>
      <c r="C277" s="143"/>
      <c r="D277" s="143"/>
      <c r="E277" s="143"/>
      <c r="F277" s="143"/>
      <c r="G277" s="143"/>
      <c r="H277" s="143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94"/>
      <c r="B278" s="143"/>
      <c r="C278" s="143"/>
      <c r="D278" s="143"/>
      <c r="E278" s="143"/>
      <c r="F278" s="143"/>
      <c r="G278" s="143"/>
      <c r="H278" s="143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94"/>
      <c r="B279" s="143"/>
      <c r="C279" s="143"/>
      <c r="D279" s="143"/>
      <c r="E279" s="143"/>
      <c r="F279" s="143"/>
      <c r="G279" s="143"/>
      <c r="H279" s="143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94"/>
      <c r="B280" s="143"/>
      <c r="C280" s="143"/>
      <c r="D280" s="143"/>
      <c r="E280" s="143"/>
      <c r="F280" s="143"/>
      <c r="G280" s="143"/>
      <c r="H280" s="143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94"/>
      <c r="B281" s="143"/>
      <c r="C281" s="143"/>
      <c r="D281" s="143"/>
      <c r="E281" s="143"/>
      <c r="F281" s="143"/>
      <c r="G281" s="143"/>
      <c r="H281" s="143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94"/>
      <c r="B282" s="143"/>
      <c r="C282" s="143"/>
      <c r="D282" s="143"/>
      <c r="E282" s="143"/>
      <c r="F282" s="143"/>
      <c r="G282" s="143"/>
      <c r="H282" s="143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94"/>
      <c r="B283" s="143"/>
      <c r="C283" s="143"/>
      <c r="D283" s="143"/>
      <c r="E283" s="143"/>
      <c r="F283" s="143"/>
      <c r="G283" s="143"/>
      <c r="H283" s="143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94"/>
      <c r="B284" s="143"/>
      <c r="C284" s="143"/>
      <c r="D284" s="143"/>
      <c r="E284" s="143"/>
      <c r="F284" s="143"/>
      <c r="G284" s="143"/>
      <c r="H284" s="143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94"/>
      <c r="B285" s="143"/>
      <c r="C285" s="143"/>
      <c r="D285" s="143"/>
      <c r="E285" s="143"/>
      <c r="F285" s="143"/>
      <c r="G285" s="143"/>
      <c r="H285" s="143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94"/>
      <c r="B286" s="143"/>
      <c r="C286" s="143"/>
      <c r="D286" s="143"/>
      <c r="E286" s="143"/>
      <c r="F286" s="143"/>
      <c r="G286" s="143"/>
      <c r="H286" s="143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94"/>
      <c r="B287" s="143"/>
      <c r="C287" s="143"/>
      <c r="D287" s="143"/>
      <c r="E287" s="143"/>
      <c r="F287" s="143"/>
      <c r="G287" s="143"/>
      <c r="H287" s="143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94"/>
      <c r="B288" s="143"/>
      <c r="C288" s="143"/>
      <c r="D288" s="143"/>
      <c r="E288" s="143"/>
      <c r="F288" s="143"/>
      <c r="G288" s="143"/>
      <c r="H288" s="143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94"/>
      <c r="B289" s="143"/>
      <c r="C289" s="143"/>
      <c r="D289" s="143"/>
      <c r="E289" s="143"/>
      <c r="F289" s="143"/>
      <c r="G289" s="143"/>
      <c r="H289" s="143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94"/>
      <c r="B290" s="143"/>
      <c r="C290" s="143"/>
      <c r="D290" s="143"/>
      <c r="E290" s="143"/>
      <c r="F290" s="143"/>
      <c r="G290" s="143"/>
      <c r="H290" s="143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94"/>
      <c r="B291" s="143"/>
      <c r="C291" s="143"/>
      <c r="D291" s="143"/>
      <c r="E291" s="143"/>
      <c r="F291" s="143"/>
      <c r="G291" s="143"/>
      <c r="H291" s="143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94"/>
      <c r="B292" s="143"/>
      <c r="C292" s="143"/>
      <c r="D292" s="143"/>
      <c r="E292" s="143"/>
      <c r="F292" s="143"/>
      <c r="G292" s="143"/>
      <c r="H292" s="143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94"/>
      <c r="B293" s="143"/>
      <c r="C293" s="143"/>
      <c r="D293" s="143"/>
      <c r="E293" s="143"/>
      <c r="F293" s="143"/>
      <c r="G293" s="143"/>
      <c r="H293" s="143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94"/>
      <c r="H294" s="143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94"/>
      <c r="H295" s="143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432"/>
  <sheetViews>
    <sheetView zoomScale="70" zoomScaleNormal="70" workbookViewId="0">
      <selection activeCell="P101" sqref="P101"/>
    </sheetView>
  </sheetViews>
  <sheetFormatPr defaultRowHeight="12.75"/>
  <cols>
    <col min="1" max="1" width="4.42578125" style="119" customWidth="1"/>
    <col min="2" max="2" width="10.28515625" style="119" customWidth="1"/>
    <col min="3" max="3" width="10.28515625" style="119" hidden="1" customWidth="1"/>
    <col min="4" max="4" width="24.5703125" style="119" customWidth="1"/>
    <col min="5" max="5" width="8" style="119" customWidth="1"/>
    <col min="6" max="6" width="12.85546875" style="157" customWidth="1"/>
    <col min="7" max="7" width="9.5703125" style="157" customWidth="1"/>
    <col min="8" max="8" width="9.140625" style="157" customWidth="1"/>
    <col min="9" max="9" width="10.42578125" style="157" customWidth="1"/>
    <col min="10" max="10" width="9.140625" style="147" customWidth="1"/>
    <col min="11" max="11" width="12.140625" style="147" customWidth="1"/>
    <col min="12" max="12" width="9.85546875" style="157" customWidth="1"/>
    <col min="13" max="13" width="13" style="157" customWidth="1"/>
    <col min="14" max="14" width="12.28515625" style="157" customWidth="1"/>
    <col min="15" max="15" width="12.7109375" style="119" customWidth="1"/>
    <col min="16" max="16" width="13.140625" style="147" customWidth="1"/>
    <col min="17" max="17" width="9.5703125" style="119" customWidth="1"/>
    <col min="18" max="18" width="10.140625" style="119" customWidth="1"/>
    <col min="19" max="19" width="9.140625" style="157" hidden="1" customWidth="1"/>
    <col min="20" max="24" width="9.140625" style="119" customWidth="1"/>
    <col min="25" max="25" width="9.140625" style="119"/>
    <col min="26" max="32" width="9.140625" style="119" customWidth="1"/>
    <col min="33" max="16384" width="9.140625" style="119"/>
  </cols>
  <sheetData>
    <row r="1" spans="1:39">
      <c r="A1" s="1"/>
      <c r="B1" s="1"/>
      <c r="C1" s="1"/>
      <c r="D1" s="1"/>
      <c r="E1" s="1"/>
      <c r="F1" s="49"/>
      <c r="G1" s="49"/>
      <c r="H1" s="49"/>
      <c r="I1" s="49"/>
      <c r="J1" s="9"/>
      <c r="K1" s="9"/>
      <c r="L1" s="49"/>
      <c r="M1" s="49"/>
      <c r="N1" s="49"/>
      <c r="O1" s="1"/>
      <c r="P1" s="9"/>
      <c r="R1" s="1"/>
      <c r="S1" s="49"/>
      <c r="T1" s="18"/>
      <c r="U1" s="18"/>
      <c r="V1" s="18"/>
      <c r="W1" s="18"/>
      <c r="X1" s="18"/>
      <c r="Y1" s="18"/>
      <c r="Z1" s="18"/>
      <c r="AA1" s="18"/>
    </row>
    <row r="2" spans="1:39" ht="12" customHeight="1">
      <c r="A2" s="79"/>
      <c r="B2" s="79"/>
      <c r="C2" s="79"/>
      <c r="D2" s="79"/>
      <c r="E2" s="79"/>
      <c r="F2" s="169"/>
      <c r="G2" s="169"/>
      <c r="H2" s="169"/>
      <c r="I2" s="169"/>
      <c r="J2" s="79"/>
      <c r="K2" s="79"/>
      <c r="L2" s="169"/>
      <c r="M2" s="169"/>
      <c r="N2" s="169"/>
      <c r="O2" s="79"/>
      <c r="P2" s="9"/>
      <c r="R2" s="1"/>
      <c r="S2" s="49"/>
      <c r="T2" s="18"/>
      <c r="U2" s="18"/>
      <c r="V2" s="18"/>
      <c r="W2" s="18"/>
      <c r="X2" s="18"/>
      <c r="Y2" s="18"/>
      <c r="Z2" s="18"/>
      <c r="AA2" s="18"/>
    </row>
    <row r="3" spans="1:39">
      <c r="A3" s="79"/>
      <c r="B3" s="80"/>
      <c r="C3" s="80"/>
      <c r="D3" s="80"/>
      <c r="E3" s="80"/>
      <c r="F3" s="80"/>
      <c r="G3" s="80"/>
      <c r="H3" s="80"/>
      <c r="I3" s="80"/>
      <c r="J3" s="81"/>
      <c r="K3" s="82"/>
      <c r="L3" s="170"/>
      <c r="M3" s="169"/>
      <c r="N3" s="169"/>
      <c r="O3" s="79"/>
      <c r="P3" s="9"/>
      <c r="R3" s="1"/>
      <c r="S3" s="49"/>
      <c r="T3" s="18"/>
      <c r="U3" s="18"/>
      <c r="V3" s="18"/>
      <c r="W3" s="18"/>
      <c r="X3" s="18"/>
      <c r="Y3" s="18"/>
      <c r="Z3" s="18"/>
      <c r="AA3" s="18"/>
    </row>
    <row r="4" spans="1:39">
      <c r="A4" s="79"/>
      <c r="B4" s="80"/>
      <c r="C4" s="80"/>
      <c r="D4" s="80"/>
      <c r="E4" s="80"/>
      <c r="F4" s="80"/>
      <c r="G4" s="80"/>
      <c r="H4" s="80"/>
      <c r="I4" s="83"/>
      <c r="J4" s="81"/>
      <c r="K4" s="82"/>
      <c r="L4" s="170"/>
      <c r="M4" s="169"/>
      <c r="N4" s="169"/>
      <c r="O4" s="79"/>
      <c r="P4" s="9"/>
      <c r="R4" s="1"/>
      <c r="S4" s="49"/>
      <c r="T4" s="18"/>
      <c r="U4" s="18"/>
      <c r="V4" s="18"/>
      <c r="W4" s="18"/>
      <c r="X4" s="18"/>
      <c r="Y4" s="18"/>
      <c r="Z4" s="18"/>
      <c r="AA4" s="18"/>
    </row>
    <row r="5" spans="1:39" ht="25.5">
      <c r="A5" s="18"/>
      <c r="B5" s="18"/>
      <c r="C5" s="18"/>
      <c r="D5" s="18"/>
      <c r="E5" s="18"/>
      <c r="F5" s="89"/>
      <c r="G5" s="89"/>
      <c r="H5" s="89"/>
      <c r="I5" s="89"/>
      <c r="J5" s="146"/>
      <c r="L5" s="89"/>
      <c r="N5" s="171" t="s">
        <v>237</v>
      </c>
      <c r="O5" s="18"/>
      <c r="P5" s="9"/>
      <c r="R5" s="1"/>
      <c r="S5" s="49"/>
      <c r="T5" s="18"/>
      <c r="U5" s="18"/>
      <c r="V5" s="18"/>
      <c r="W5" s="18"/>
      <c r="X5" s="18"/>
      <c r="Y5" s="18"/>
      <c r="Z5" s="18"/>
      <c r="AA5" s="18"/>
    </row>
    <row r="6" spans="1:39" ht="20.25">
      <c r="A6" s="84" t="s">
        <v>3265</v>
      </c>
      <c r="D6" s="18"/>
      <c r="E6" s="18"/>
      <c r="F6" s="89"/>
      <c r="G6" s="89"/>
      <c r="H6" s="89"/>
      <c r="I6" s="89"/>
      <c r="J6" s="146"/>
      <c r="K6" s="146"/>
      <c r="L6" s="89"/>
      <c r="M6" s="89"/>
      <c r="N6" s="172"/>
      <c r="O6" s="18"/>
      <c r="P6" s="9"/>
      <c r="R6" s="1"/>
      <c r="S6" s="49"/>
      <c r="T6" s="18"/>
      <c r="U6" s="18"/>
      <c r="V6" s="18"/>
      <c r="W6" s="18"/>
      <c r="X6" s="18"/>
      <c r="Y6" s="18"/>
      <c r="Z6" s="18"/>
      <c r="AA6" s="18"/>
    </row>
    <row r="7" spans="1:39">
      <c r="A7" s="18"/>
      <c r="B7" s="18"/>
      <c r="C7" s="18"/>
      <c r="D7" s="18"/>
      <c r="E7" s="18"/>
      <c r="F7" s="89"/>
      <c r="G7" s="89"/>
      <c r="H7" s="89"/>
      <c r="I7" s="89"/>
      <c r="J7" s="146"/>
      <c r="K7" s="146"/>
      <c r="L7" s="89"/>
      <c r="M7" s="89"/>
      <c r="N7" s="173">
        <f>Main!B10</f>
        <v>42857</v>
      </c>
      <c r="O7" s="18"/>
      <c r="P7" s="9"/>
      <c r="R7" s="1"/>
      <c r="S7" s="89"/>
      <c r="T7" s="18"/>
      <c r="U7" s="18"/>
      <c r="V7" s="18"/>
      <c r="W7" s="18"/>
      <c r="X7" s="18"/>
      <c r="Y7" s="18"/>
      <c r="Z7" s="18"/>
    </row>
    <row r="8" spans="1:39" ht="15">
      <c r="B8" s="106" t="s">
        <v>383</v>
      </c>
      <c r="C8" s="106"/>
      <c r="D8" s="106"/>
      <c r="E8" s="106"/>
      <c r="F8" s="89"/>
      <c r="G8" s="89"/>
      <c r="H8" s="89"/>
      <c r="I8" s="89"/>
      <c r="J8" s="146"/>
      <c r="K8" s="146"/>
      <c r="L8" s="89"/>
      <c r="M8" s="89"/>
      <c r="N8" s="89"/>
      <c r="O8" s="18"/>
      <c r="P8" s="9"/>
      <c r="R8" s="1"/>
      <c r="S8" s="49"/>
      <c r="T8" s="18"/>
      <c r="U8" s="18"/>
      <c r="V8" s="18"/>
      <c r="W8" s="18"/>
      <c r="X8" s="18"/>
      <c r="Y8" s="18"/>
      <c r="Z8" s="18"/>
      <c r="AA8" s="18"/>
    </row>
    <row r="9" spans="1:39" ht="38.25">
      <c r="A9" s="164" t="s">
        <v>13</v>
      </c>
      <c r="B9" s="85" t="s">
        <v>218</v>
      </c>
      <c r="C9" s="85"/>
      <c r="D9" s="86" t="s">
        <v>259</v>
      </c>
      <c r="E9" s="85" t="s">
        <v>260</v>
      </c>
      <c r="F9" s="85" t="s">
        <v>261</v>
      </c>
      <c r="G9" s="85" t="s">
        <v>346</v>
      </c>
      <c r="H9" s="85" t="s">
        <v>263</v>
      </c>
      <c r="I9" s="85" t="s">
        <v>264</v>
      </c>
      <c r="J9" s="580" t="s">
        <v>265</v>
      </c>
      <c r="K9" s="584"/>
      <c r="L9" s="463" t="s">
        <v>266</v>
      </c>
      <c r="M9" s="462" t="s">
        <v>267</v>
      </c>
      <c r="N9" s="85" t="s">
        <v>268</v>
      </c>
      <c r="O9" s="86" t="s">
        <v>269</v>
      </c>
      <c r="P9" s="85" t="s">
        <v>393</v>
      </c>
      <c r="R9" s="18"/>
      <c r="S9" s="89"/>
      <c r="T9" s="18"/>
      <c r="U9" s="18"/>
      <c r="V9" s="18"/>
      <c r="W9" s="18"/>
      <c r="X9" s="18"/>
      <c r="Y9" s="18"/>
    </row>
    <row r="10" spans="1:39" s="382" customFormat="1" ht="15" customHeight="1">
      <c r="A10" s="391">
        <v>1</v>
      </c>
      <c r="B10" s="366">
        <v>43140</v>
      </c>
      <c r="C10" s="392"/>
      <c r="D10" s="394" t="s">
        <v>83</v>
      </c>
      <c r="E10" s="365" t="s">
        <v>270</v>
      </c>
      <c r="F10" s="365">
        <v>1332</v>
      </c>
      <c r="G10" s="364">
        <v>1275</v>
      </c>
      <c r="H10" s="364">
        <v>1375</v>
      </c>
      <c r="I10" s="365">
        <v>1450</v>
      </c>
      <c r="J10" s="537" t="s">
        <v>3300</v>
      </c>
      <c r="K10" s="538"/>
      <c r="L10" s="376">
        <f>H10-F10-K10</f>
        <v>43</v>
      </c>
      <c r="M10" s="377">
        <f t="shared" ref="M10" si="0">L10/F10</f>
        <v>3.2282282282282283E-2</v>
      </c>
      <c r="N10" s="375" t="s">
        <v>272</v>
      </c>
      <c r="O10" s="378">
        <v>43195</v>
      </c>
      <c r="P10" s="404"/>
      <c r="Q10" s="147"/>
      <c r="R10" s="147"/>
      <c r="S10" s="387" t="s">
        <v>2420</v>
      </c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</row>
    <row r="11" spans="1:39" s="382" customFormat="1" ht="15" customHeight="1">
      <c r="A11" s="381">
        <v>2</v>
      </c>
      <c r="B11" s="363">
        <v>43143</v>
      </c>
      <c r="C11" s="380"/>
      <c r="D11" s="379" t="s">
        <v>99</v>
      </c>
      <c r="E11" s="120" t="s">
        <v>270</v>
      </c>
      <c r="F11" s="384" t="s">
        <v>3186</v>
      </c>
      <c r="G11" s="188">
        <v>250</v>
      </c>
      <c r="H11" s="188"/>
      <c r="I11" s="384">
        <v>310</v>
      </c>
      <c r="J11" s="587" t="s">
        <v>271</v>
      </c>
      <c r="K11" s="588"/>
      <c r="L11" s="188"/>
      <c r="M11" s="188"/>
      <c r="N11" s="188"/>
      <c r="O11" s="359"/>
      <c r="P11" s="218">
        <f>VLOOKUP(D11,Sheet2!$A$1:M2109,6,0)</f>
        <v>281.45</v>
      </c>
      <c r="Q11" s="147"/>
      <c r="R11" s="147"/>
      <c r="S11" s="387" t="s">
        <v>2432</v>
      </c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</row>
    <row r="12" spans="1:39" s="382" customFormat="1" ht="15" customHeight="1">
      <c r="A12" s="391">
        <v>3</v>
      </c>
      <c r="B12" s="366">
        <v>43167</v>
      </c>
      <c r="C12" s="392"/>
      <c r="D12" s="394" t="s">
        <v>195</v>
      </c>
      <c r="E12" s="365" t="s">
        <v>270</v>
      </c>
      <c r="F12" s="365">
        <v>385</v>
      </c>
      <c r="G12" s="364">
        <v>367</v>
      </c>
      <c r="H12" s="364">
        <v>397.5</v>
      </c>
      <c r="I12" s="365">
        <v>420</v>
      </c>
      <c r="J12" s="537" t="s">
        <v>3278</v>
      </c>
      <c r="K12" s="538"/>
      <c r="L12" s="376">
        <f t="shared" ref="L12:L20" si="1">H12-F12-K12</f>
        <v>12.5</v>
      </c>
      <c r="M12" s="377">
        <f t="shared" ref="M12" si="2">L12/F12</f>
        <v>3.2467532467532464E-2</v>
      </c>
      <c r="N12" s="375" t="s">
        <v>272</v>
      </c>
      <c r="O12" s="378">
        <v>43194</v>
      </c>
      <c r="P12" s="404"/>
      <c r="Q12" s="147"/>
      <c r="R12" s="147"/>
      <c r="S12" s="157" t="s">
        <v>2419</v>
      </c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</row>
    <row r="13" spans="1:39" s="382" customFormat="1" ht="15" customHeight="1">
      <c r="A13" s="391">
        <v>4</v>
      </c>
      <c r="B13" s="366">
        <v>43172</v>
      </c>
      <c r="C13" s="392"/>
      <c r="D13" s="394" t="s">
        <v>112</v>
      </c>
      <c r="E13" s="365" t="s">
        <v>270</v>
      </c>
      <c r="F13" s="365">
        <v>772</v>
      </c>
      <c r="G13" s="364">
        <v>732</v>
      </c>
      <c r="H13" s="364">
        <v>802.75</v>
      </c>
      <c r="I13" s="365">
        <v>850</v>
      </c>
      <c r="J13" s="537" t="s">
        <v>3321</v>
      </c>
      <c r="K13" s="538"/>
      <c r="L13" s="376">
        <f t="shared" si="1"/>
        <v>30.75</v>
      </c>
      <c r="M13" s="377">
        <f t="shared" ref="M13" si="3">L13/F13</f>
        <v>3.9831606217616583E-2</v>
      </c>
      <c r="N13" s="375" t="s">
        <v>272</v>
      </c>
      <c r="O13" s="378">
        <v>43196</v>
      </c>
      <c r="P13" s="404"/>
      <c r="Q13" s="147"/>
      <c r="R13" s="147"/>
      <c r="S13" s="157" t="s">
        <v>2419</v>
      </c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</row>
    <row r="14" spans="1:39" s="382" customFormat="1" ht="15" customHeight="1">
      <c r="A14" s="391">
        <v>5</v>
      </c>
      <c r="B14" s="366">
        <v>43175</v>
      </c>
      <c r="C14" s="392"/>
      <c r="D14" s="394" t="s">
        <v>145</v>
      </c>
      <c r="E14" s="365" t="s">
        <v>270</v>
      </c>
      <c r="F14" s="365">
        <v>686.5</v>
      </c>
      <c r="G14" s="364">
        <v>658</v>
      </c>
      <c r="H14" s="364">
        <v>714.5</v>
      </c>
      <c r="I14" s="365" t="s">
        <v>3227</v>
      </c>
      <c r="J14" s="537" t="s">
        <v>3266</v>
      </c>
      <c r="K14" s="538"/>
      <c r="L14" s="376">
        <f t="shared" si="1"/>
        <v>28</v>
      </c>
      <c r="M14" s="377">
        <f t="shared" ref="M14:M15" si="4">L14/F14</f>
        <v>4.0786598689002182E-2</v>
      </c>
      <c r="N14" s="375" t="s">
        <v>272</v>
      </c>
      <c r="O14" s="378">
        <v>43193</v>
      </c>
      <c r="P14" s="404"/>
      <c r="Q14" s="147"/>
      <c r="R14" s="147"/>
      <c r="S14" s="157" t="s">
        <v>2418</v>
      </c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</row>
    <row r="15" spans="1:39" s="382" customFormat="1" ht="15" customHeight="1">
      <c r="A15" s="391">
        <v>6</v>
      </c>
      <c r="B15" s="366">
        <v>43178</v>
      </c>
      <c r="C15" s="392"/>
      <c r="D15" s="394" t="s">
        <v>152</v>
      </c>
      <c r="E15" s="365" t="s">
        <v>270</v>
      </c>
      <c r="F15" s="365">
        <v>2842.5</v>
      </c>
      <c r="G15" s="364">
        <v>2720</v>
      </c>
      <c r="H15" s="364">
        <v>2937.5</v>
      </c>
      <c r="I15" s="365">
        <v>3050</v>
      </c>
      <c r="J15" s="537" t="s">
        <v>3299</v>
      </c>
      <c r="K15" s="538"/>
      <c r="L15" s="376">
        <f t="shared" si="1"/>
        <v>95</v>
      </c>
      <c r="M15" s="377">
        <f t="shared" si="4"/>
        <v>3.3421284080914687E-2</v>
      </c>
      <c r="N15" s="375" t="s">
        <v>272</v>
      </c>
      <c r="O15" s="378">
        <v>43195</v>
      </c>
      <c r="P15" s="404"/>
      <c r="Q15" s="147"/>
      <c r="R15" s="147"/>
      <c r="S15" s="157" t="s">
        <v>2420</v>
      </c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</row>
    <row r="16" spans="1:39" s="382" customFormat="1" ht="15" customHeight="1">
      <c r="A16" s="391">
        <v>7</v>
      </c>
      <c r="B16" s="366">
        <v>43186</v>
      </c>
      <c r="C16" s="392"/>
      <c r="D16" s="394" t="s">
        <v>203</v>
      </c>
      <c r="E16" s="365" t="s">
        <v>270</v>
      </c>
      <c r="F16" s="365">
        <v>219.5</v>
      </c>
      <c r="G16" s="364">
        <v>210</v>
      </c>
      <c r="H16" s="364">
        <v>226.4</v>
      </c>
      <c r="I16" s="365">
        <v>240</v>
      </c>
      <c r="J16" s="537" t="s">
        <v>3325</v>
      </c>
      <c r="K16" s="538"/>
      <c r="L16" s="376">
        <f t="shared" si="1"/>
        <v>6.9000000000000057</v>
      </c>
      <c r="M16" s="377">
        <f t="shared" ref="M16:M17" si="5">L16/F16</f>
        <v>3.1435079726651508E-2</v>
      </c>
      <c r="N16" s="375" t="s">
        <v>272</v>
      </c>
      <c r="O16" s="378">
        <v>43196</v>
      </c>
      <c r="P16" s="404"/>
      <c r="Q16" s="147"/>
      <c r="R16" s="147"/>
      <c r="S16" s="157" t="s">
        <v>2419</v>
      </c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</row>
    <row r="17" spans="1:39" s="382" customFormat="1" ht="15" customHeight="1">
      <c r="A17" s="396">
        <v>8</v>
      </c>
      <c r="B17" s="397">
        <v>43186</v>
      </c>
      <c r="C17" s="398"/>
      <c r="D17" s="431" t="s">
        <v>87</v>
      </c>
      <c r="E17" s="399" t="s">
        <v>270</v>
      </c>
      <c r="F17" s="399">
        <v>283</v>
      </c>
      <c r="G17" s="246">
        <v>268</v>
      </c>
      <c r="H17" s="246">
        <v>262.5</v>
      </c>
      <c r="I17" s="399">
        <v>310</v>
      </c>
      <c r="J17" s="521" t="s">
        <v>3261</v>
      </c>
      <c r="K17" s="522"/>
      <c r="L17" s="400">
        <f t="shared" si="1"/>
        <v>-20.5</v>
      </c>
      <c r="M17" s="401">
        <f t="shared" si="5"/>
        <v>-7.2438162544169613E-2</v>
      </c>
      <c r="N17" s="402" t="s">
        <v>2156</v>
      </c>
      <c r="O17" s="403">
        <v>43192</v>
      </c>
      <c r="P17" s="405"/>
      <c r="Q17" s="147"/>
      <c r="R17" s="147"/>
      <c r="S17" s="157" t="s">
        <v>2419</v>
      </c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</row>
    <row r="18" spans="1:39" s="382" customFormat="1" ht="15" customHeight="1">
      <c r="A18" s="391">
        <v>9</v>
      </c>
      <c r="B18" s="366">
        <v>43187</v>
      </c>
      <c r="C18" s="392"/>
      <c r="D18" s="394" t="s">
        <v>111</v>
      </c>
      <c r="E18" s="365" t="s">
        <v>270</v>
      </c>
      <c r="F18" s="365">
        <v>1292.5</v>
      </c>
      <c r="G18" s="364">
        <v>1245</v>
      </c>
      <c r="H18" s="364">
        <v>1334.5</v>
      </c>
      <c r="I18" s="365" t="s">
        <v>3251</v>
      </c>
      <c r="J18" s="537" t="s">
        <v>3273</v>
      </c>
      <c r="K18" s="538"/>
      <c r="L18" s="376">
        <f t="shared" si="1"/>
        <v>42</v>
      </c>
      <c r="M18" s="377">
        <f t="shared" ref="M18" si="6">L18/F18</f>
        <v>3.2495164410058029E-2</v>
      </c>
      <c r="N18" s="375" t="s">
        <v>272</v>
      </c>
      <c r="O18" s="378">
        <v>43193</v>
      </c>
      <c r="P18" s="404"/>
      <c r="Q18" s="147"/>
      <c r="R18" s="147"/>
      <c r="S18" s="157" t="s">
        <v>2418</v>
      </c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</row>
    <row r="19" spans="1:39" s="382" customFormat="1" ht="15" customHeight="1">
      <c r="A19" s="391">
        <v>10</v>
      </c>
      <c r="B19" s="366">
        <v>43192</v>
      </c>
      <c r="C19" s="392"/>
      <c r="D19" s="394" t="s">
        <v>35</v>
      </c>
      <c r="E19" s="365" t="s">
        <v>270</v>
      </c>
      <c r="F19" s="365">
        <v>232</v>
      </c>
      <c r="G19" s="364">
        <v>219</v>
      </c>
      <c r="H19" s="364">
        <v>239.75</v>
      </c>
      <c r="I19" s="365" t="s">
        <v>3256</v>
      </c>
      <c r="J19" s="537" t="s">
        <v>3274</v>
      </c>
      <c r="K19" s="538"/>
      <c r="L19" s="376">
        <f t="shared" si="1"/>
        <v>7.75</v>
      </c>
      <c r="M19" s="377">
        <f t="shared" ref="M19:M20" si="7">L19/F19</f>
        <v>3.3405172413793101E-2</v>
      </c>
      <c r="N19" s="375" t="s">
        <v>272</v>
      </c>
      <c r="O19" s="378">
        <v>43193</v>
      </c>
      <c r="P19" s="404"/>
      <c r="Q19" s="147"/>
      <c r="R19" s="147"/>
      <c r="S19" s="157" t="s">
        <v>2418</v>
      </c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</row>
    <row r="20" spans="1:39" s="382" customFormat="1" ht="15" customHeight="1">
      <c r="A20" s="391">
        <v>11</v>
      </c>
      <c r="B20" s="366">
        <v>43192</v>
      </c>
      <c r="C20" s="392"/>
      <c r="D20" s="394" t="s">
        <v>59</v>
      </c>
      <c r="E20" s="365" t="s">
        <v>270</v>
      </c>
      <c r="F20" s="365">
        <v>1050</v>
      </c>
      <c r="G20" s="364">
        <v>998</v>
      </c>
      <c r="H20" s="364">
        <v>1087</v>
      </c>
      <c r="I20" s="365" t="s">
        <v>3259</v>
      </c>
      <c r="J20" s="537" t="s">
        <v>3282</v>
      </c>
      <c r="K20" s="538"/>
      <c r="L20" s="376">
        <f t="shared" si="1"/>
        <v>37</v>
      </c>
      <c r="M20" s="377">
        <f t="shared" si="7"/>
        <v>3.5238095238095235E-2</v>
      </c>
      <c r="N20" s="375" t="s">
        <v>272</v>
      </c>
      <c r="O20" s="378">
        <v>43194</v>
      </c>
      <c r="P20" s="404"/>
      <c r="Q20" s="147"/>
      <c r="R20" s="147"/>
      <c r="S20" s="157" t="s">
        <v>2418</v>
      </c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</row>
    <row r="21" spans="1:39" s="382" customFormat="1" ht="15" customHeight="1">
      <c r="A21" s="391">
        <v>12</v>
      </c>
      <c r="B21" s="366">
        <v>43192</v>
      </c>
      <c r="C21" s="392"/>
      <c r="D21" s="394" t="s">
        <v>99</v>
      </c>
      <c r="E21" s="365" t="s">
        <v>270</v>
      </c>
      <c r="F21" s="365">
        <v>257.5</v>
      </c>
      <c r="G21" s="364">
        <v>248</v>
      </c>
      <c r="H21" s="364">
        <f>(275.75+280)/2</f>
        <v>277.875</v>
      </c>
      <c r="I21" s="365" t="s">
        <v>320</v>
      </c>
      <c r="J21" s="537" t="s">
        <v>3413</v>
      </c>
      <c r="K21" s="538"/>
      <c r="L21" s="376">
        <f t="shared" ref="L21" si="8">H21-F21-K21</f>
        <v>20.375</v>
      </c>
      <c r="M21" s="377">
        <f t="shared" ref="M21" si="9">L21/F21</f>
        <v>7.9126213592233013E-2</v>
      </c>
      <c r="N21" s="375" t="s">
        <v>272</v>
      </c>
      <c r="O21" s="378">
        <v>43209</v>
      </c>
      <c r="P21" s="404"/>
      <c r="Q21" s="147"/>
      <c r="R21" s="147"/>
      <c r="S21" s="157" t="s">
        <v>2420</v>
      </c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</row>
    <row r="22" spans="1:39" s="382" customFormat="1" ht="15" customHeight="1">
      <c r="A22" s="391">
        <v>13</v>
      </c>
      <c r="B22" s="366">
        <v>43193</v>
      </c>
      <c r="C22" s="392"/>
      <c r="D22" s="394" t="s">
        <v>2009</v>
      </c>
      <c r="E22" s="365" t="s">
        <v>270</v>
      </c>
      <c r="F22" s="365">
        <v>351.5</v>
      </c>
      <c r="G22" s="364">
        <v>334</v>
      </c>
      <c r="H22" s="364">
        <v>364.5</v>
      </c>
      <c r="I22" s="365" t="s">
        <v>3268</v>
      </c>
      <c r="J22" s="537" t="s">
        <v>3287</v>
      </c>
      <c r="K22" s="538"/>
      <c r="L22" s="376">
        <f>H22-F22-K22</f>
        <v>13</v>
      </c>
      <c r="M22" s="377">
        <f t="shared" ref="M22:M24" si="10">L22/F22</f>
        <v>3.6984352773826459E-2</v>
      </c>
      <c r="N22" s="375" t="s">
        <v>272</v>
      </c>
      <c r="O22" s="378">
        <v>43194</v>
      </c>
      <c r="P22" s="404"/>
      <c r="Q22" s="147"/>
      <c r="R22" s="147"/>
      <c r="S22" s="157" t="s">
        <v>2419</v>
      </c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</row>
    <row r="23" spans="1:39" s="382" customFormat="1" ht="15" customHeight="1">
      <c r="A23" s="391">
        <v>14</v>
      </c>
      <c r="B23" s="366">
        <v>43193</v>
      </c>
      <c r="C23" s="392"/>
      <c r="D23" s="394" t="s">
        <v>92</v>
      </c>
      <c r="E23" s="365" t="s">
        <v>270</v>
      </c>
      <c r="F23" s="365">
        <v>278</v>
      </c>
      <c r="G23" s="364">
        <v>267</v>
      </c>
      <c r="H23" s="364">
        <v>290.25</v>
      </c>
      <c r="I23" s="365" t="s">
        <v>3270</v>
      </c>
      <c r="J23" s="537" t="s">
        <v>3317</v>
      </c>
      <c r="K23" s="538"/>
      <c r="L23" s="376">
        <f>H23-F23-K23</f>
        <v>12.25</v>
      </c>
      <c r="M23" s="377">
        <f t="shared" si="10"/>
        <v>4.4064748201438846E-2</v>
      </c>
      <c r="N23" s="375" t="s">
        <v>272</v>
      </c>
      <c r="O23" s="378">
        <v>43196</v>
      </c>
      <c r="P23" s="404"/>
      <c r="Q23" s="147"/>
      <c r="R23" s="147"/>
      <c r="S23" s="157" t="s">
        <v>2418</v>
      </c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</row>
    <row r="24" spans="1:39" s="382" customFormat="1" ht="15" customHeight="1">
      <c r="A24" s="396">
        <v>15</v>
      </c>
      <c r="B24" s="397">
        <v>43193</v>
      </c>
      <c r="C24" s="398"/>
      <c r="D24" s="431" t="s">
        <v>105</v>
      </c>
      <c r="E24" s="399" t="s">
        <v>2371</v>
      </c>
      <c r="F24" s="399">
        <v>2340</v>
      </c>
      <c r="G24" s="246">
        <v>2450</v>
      </c>
      <c r="H24" s="246">
        <v>2470</v>
      </c>
      <c r="I24" s="399">
        <v>2150</v>
      </c>
      <c r="J24" s="521" t="s">
        <v>3328</v>
      </c>
      <c r="K24" s="522"/>
      <c r="L24" s="400">
        <f>F24-H24</f>
        <v>-130</v>
      </c>
      <c r="M24" s="401">
        <f t="shared" si="10"/>
        <v>-5.5555555555555552E-2</v>
      </c>
      <c r="N24" s="402" t="s">
        <v>2156</v>
      </c>
      <c r="O24" s="403">
        <v>43199</v>
      </c>
      <c r="P24" s="405"/>
      <c r="Q24" s="147"/>
      <c r="R24" s="147"/>
      <c r="S24" s="157" t="s">
        <v>2419</v>
      </c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</row>
    <row r="25" spans="1:39" s="382" customFormat="1" ht="15" customHeight="1">
      <c r="A25" s="391">
        <v>16</v>
      </c>
      <c r="B25" s="366">
        <v>43195</v>
      </c>
      <c r="C25" s="392"/>
      <c r="D25" s="394" t="s">
        <v>35</v>
      </c>
      <c r="E25" s="365" t="s">
        <v>270</v>
      </c>
      <c r="F25" s="365">
        <v>237</v>
      </c>
      <c r="G25" s="364">
        <v>227</v>
      </c>
      <c r="H25" s="364">
        <v>247</v>
      </c>
      <c r="I25" s="365" t="s">
        <v>3301</v>
      </c>
      <c r="J25" s="537" t="s">
        <v>3414</v>
      </c>
      <c r="K25" s="538"/>
      <c r="L25" s="376">
        <f>H25-F25-K25</f>
        <v>10</v>
      </c>
      <c r="M25" s="377">
        <f t="shared" ref="M25" si="11">L25/F25</f>
        <v>4.2194092827004218E-2</v>
      </c>
      <c r="N25" s="375" t="s">
        <v>272</v>
      </c>
      <c r="O25" s="378">
        <v>43209</v>
      </c>
      <c r="P25" s="404"/>
      <c r="Q25" s="147"/>
      <c r="R25" s="147"/>
      <c r="S25" s="157" t="s">
        <v>2418</v>
      </c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</row>
    <row r="26" spans="1:39" s="382" customFormat="1" ht="15" customHeight="1">
      <c r="A26" s="391">
        <v>17</v>
      </c>
      <c r="B26" s="366">
        <v>43195</v>
      </c>
      <c r="C26" s="392"/>
      <c r="D26" s="394" t="s">
        <v>209</v>
      </c>
      <c r="E26" s="365" t="s">
        <v>270</v>
      </c>
      <c r="F26" s="365">
        <v>2500</v>
      </c>
      <c r="G26" s="364">
        <v>2420</v>
      </c>
      <c r="H26" s="364">
        <v>2583</v>
      </c>
      <c r="I26" s="365">
        <v>2650</v>
      </c>
      <c r="J26" s="537" t="s">
        <v>3319</v>
      </c>
      <c r="K26" s="538"/>
      <c r="L26" s="376">
        <f>H26-F26-K26</f>
        <v>83</v>
      </c>
      <c r="M26" s="377">
        <f t="shared" ref="M26" si="12">L26/F26</f>
        <v>3.32E-2</v>
      </c>
      <c r="N26" s="375" t="s">
        <v>272</v>
      </c>
      <c r="O26" s="378">
        <v>43196</v>
      </c>
      <c r="P26" s="404"/>
      <c r="Q26" s="147"/>
      <c r="R26" s="147"/>
      <c r="S26" s="157" t="s">
        <v>2419</v>
      </c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</row>
    <row r="27" spans="1:39" s="382" customFormat="1" ht="15" customHeight="1">
      <c r="A27" s="381">
        <v>18</v>
      </c>
      <c r="B27" s="363">
        <v>43195</v>
      </c>
      <c r="C27" s="380"/>
      <c r="D27" s="393" t="s">
        <v>132</v>
      </c>
      <c r="E27" s="120" t="s">
        <v>270</v>
      </c>
      <c r="F27" s="455" t="s">
        <v>3305</v>
      </c>
      <c r="G27" s="188">
        <v>122</v>
      </c>
      <c r="H27" s="188"/>
      <c r="I27" s="432">
        <v>140</v>
      </c>
      <c r="J27" s="523" t="s">
        <v>271</v>
      </c>
      <c r="K27" s="523"/>
      <c r="L27" s="188"/>
      <c r="M27" s="188"/>
      <c r="N27" s="188"/>
      <c r="O27" s="359"/>
      <c r="P27" s="218">
        <f>VLOOKUP(D27,Sheet2!$A$1:M2148,6,0)</f>
        <v>127.5</v>
      </c>
      <c r="Q27" s="147"/>
      <c r="R27" s="147"/>
      <c r="S27" s="157" t="s">
        <v>2419</v>
      </c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</row>
    <row r="28" spans="1:39" s="382" customFormat="1" ht="15" customHeight="1">
      <c r="A28" s="396">
        <v>19</v>
      </c>
      <c r="B28" s="397">
        <v>43196</v>
      </c>
      <c r="C28" s="398"/>
      <c r="D28" s="431" t="s">
        <v>1049</v>
      </c>
      <c r="E28" s="399" t="s">
        <v>2371</v>
      </c>
      <c r="F28" s="399">
        <v>1421.5</v>
      </c>
      <c r="G28" s="246">
        <v>1490</v>
      </c>
      <c r="H28" s="246">
        <v>1490</v>
      </c>
      <c r="I28" s="399">
        <v>1280</v>
      </c>
      <c r="J28" s="521" t="s">
        <v>3329</v>
      </c>
      <c r="K28" s="522"/>
      <c r="L28" s="400">
        <f>F28-H28</f>
        <v>-68.5</v>
      </c>
      <c r="M28" s="401">
        <f t="shared" ref="M28:M29" si="13">L28/F28</f>
        <v>-4.8188533239535702E-2</v>
      </c>
      <c r="N28" s="402" t="s">
        <v>2156</v>
      </c>
      <c r="O28" s="403">
        <v>43199</v>
      </c>
      <c r="P28" s="405"/>
      <c r="Q28" s="147"/>
      <c r="R28" s="147"/>
      <c r="S28" s="157" t="s">
        <v>2419</v>
      </c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</row>
    <row r="29" spans="1:39" s="382" customFormat="1" ht="15" customHeight="1">
      <c r="A29" s="391">
        <v>20</v>
      </c>
      <c r="B29" s="366">
        <v>43201</v>
      </c>
      <c r="C29" s="392"/>
      <c r="D29" s="394" t="s">
        <v>350</v>
      </c>
      <c r="E29" s="365" t="s">
        <v>270</v>
      </c>
      <c r="F29" s="365">
        <v>1072.5</v>
      </c>
      <c r="G29" s="364">
        <v>1040</v>
      </c>
      <c r="H29" s="364">
        <v>1116.5</v>
      </c>
      <c r="I29" s="365" t="s">
        <v>3357</v>
      </c>
      <c r="J29" s="537" t="s">
        <v>3409</v>
      </c>
      <c r="K29" s="538"/>
      <c r="L29" s="376">
        <f>H29-F29-K29</f>
        <v>44</v>
      </c>
      <c r="M29" s="377">
        <f t="shared" si="13"/>
        <v>4.1025641025641026E-2</v>
      </c>
      <c r="N29" s="375" t="s">
        <v>272</v>
      </c>
      <c r="O29" s="378">
        <v>43208</v>
      </c>
      <c r="P29" s="404"/>
      <c r="Q29" s="147"/>
      <c r="R29" s="147"/>
      <c r="S29" s="157" t="s">
        <v>2419</v>
      </c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</row>
    <row r="30" spans="1:39" s="382" customFormat="1" ht="15" customHeight="1">
      <c r="A30" s="381">
        <v>21</v>
      </c>
      <c r="B30" s="363">
        <v>43201</v>
      </c>
      <c r="C30" s="380"/>
      <c r="D30" s="393" t="s">
        <v>68</v>
      </c>
      <c r="E30" s="120" t="s">
        <v>270</v>
      </c>
      <c r="F30" s="478" t="s">
        <v>3358</v>
      </c>
      <c r="G30" s="188">
        <v>94</v>
      </c>
      <c r="H30" s="188"/>
      <c r="I30" s="478" t="s">
        <v>3359</v>
      </c>
      <c r="J30" s="523" t="s">
        <v>271</v>
      </c>
      <c r="K30" s="523"/>
      <c r="L30" s="188"/>
      <c r="M30" s="188"/>
      <c r="N30" s="188"/>
      <c r="O30" s="359"/>
      <c r="P30" s="218">
        <f>VLOOKUP(D30,Sheet2!$A$1:M2151,6,0)</f>
        <v>98.3</v>
      </c>
      <c r="Q30" s="147"/>
      <c r="R30" s="147"/>
      <c r="S30" s="157" t="s">
        <v>2419</v>
      </c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</row>
    <row r="31" spans="1:39" s="382" customFormat="1" ht="15" customHeight="1">
      <c r="A31" s="381">
        <v>22</v>
      </c>
      <c r="B31" s="363">
        <v>43208</v>
      </c>
      <c r="C31" s="380"/>
      <c r="D31" s="393" t="s">
        <v>50</v>
      </c>
      <c r="E31" s="120" t="s">
        <v>270</v>
      </c>
      <c r="F31" s="487" t="s">
        <v>3408</v>
      </c>
      <c r="G31" s="188">
        <v>83</v>
      </c>
      <c r="H31" s="188"/>
      <c r="I31" s="464">
        <v>100</v>
      </c>
      <c r="J31" s="523" t="s">
        <v>271</v>
      </c>
      <c r="K31" s="523"/>
      <c r="L31" s="188"/>
      <c r="M31" s="188"/>
      <c r="N31" s="188"/>
      <c r="O31" s="359"/>
      <c r="P31" s="218">
        <f>VLOOKUP(D31,Sheet2!$A$1:M2152,6,0)</f>
        <v>87.8</v>
      </c>
      <c r="Q31" s="147"/>
      <c r="R31" s="147"/>
      <c r="S31" s="157" t="s">
        <v>2420</v>
      </c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</row>
    <row r="32" spans="1:39" s="382" customFormat="1" ht="15" customHeight="1">
      <c r="A32" s="381">
        <v>23</v>
      </c>
      <c r="B32" s="363">
        <v>43210</v>
      </c>
      <c r="C32" s="380"/>
      <c r="D32" s="393" t="s">
        <v>84</v>
      </c>
      <c r="E32" s="120" t="s">
        <v>2371</v>
      </c>
      <c r="F32" s="491" t="s">
        <v>3430</v>
      </c>
      <c r="G32" s="188">
        <v>340</v>
      </c>
      <c r="H32" s="188"/>
      <c r="I32" s="491" t="s">
        <v>3431</v>
      </c>
      <c r="J32" s="523" t="s">
        <v>271</v>
      </c>
      <c r="K32" s="523"/>
      <c r="L32" s="188"/>
      <c r="M32" s="188"/>
      <c r="N32" s="188"/>
      <c r="O32" s="359"/>
      <c r="P32" s="218">
        <f>VLOOKUP(D32,Sheet2!$A$1:M2153,6,0)</f>
        <v>326.85000000000002</v>
      </c>
      <c r="Q32" s="147"/>
      <c r="R32" s="147"/>
      <c r="S32" s="157" t="s">
        <v>2418</v>
      </c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</row>
    <row r="33" spans="1:39" s="382" customFormat="1" ht="15" customHeight="1">
      <c r="A33" s="391">
        <v>24</v>
      </c>
      <c r="B33" s="366">
        <v>43210</v>
      </c>
      <c r="C33" s="392"/>
      <c r="D33" s="394" t="s">
        <v>53</v>
      </c>
      <c r="E33" s="365" t="s">
        <v>270</v>
      </c>
      <c r="F33" s="365">
        <v>379.5</v>
      </c>
      <c r="G33" s="364">
        <v>368</v>
      </c>
      <c r="H33" s="364">
        <v>392.4</v>
      </c>
      <c r="I33" s="365" t="s">
        <v>3434</v>
      </c>
      <c r="J33" s="537" t="s">
        <v>3432</v>
      </c>
      <c r="K33" s="538"/>
      <c r="L33" s="376">
        <f>H33-F33-K33</f>
        <v>12.899999999999977</v>
      </c>
      <c r="M33" s="377">
        <f t="shared" ref="M33" si="14">L33/F33</f>
        <v>3.3992094861660022E-2</v>
      </c>
      <c r="N33" s="375" t="s">
        <v>272</v>
      </c>
      <c r="O33" s="378">
        <v>43217</v>
      </c>
      <c r="P33" s="404"/>
      <c r="Q33" s="147"/>
      <c r="R33" s="147"/>
      <c r="S33" s="157" t="s">
        <v>2418</v>
      </c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</row>
    <row r="34" spans="1:39" s="382" customFormat="1" ht="15" customHeight="1">
      <c r="A34" s="396">
        <v>25</v>
      </c>
      <c r="B34" s="397">
        <v>43210</v>
      </c>
      <c r="C34" s="398"/>
      <c r="D34" s="431" t="s">
        <v>694</v>
      </c>
      <c r="E34" s="399" t="s">
        <v>270</v>
      </c>
      <c r="F34" s="399">
        <v>535</v>
      </c>
      <c r="G34" s="246">
        <v>514</v>
      </c>
      <c r="H34" s="246">
        <v>514</v>
      </c>
      <c r="I34" s="399" t="s">
        <v>3438</v>
      </c>
      <c r="J34" s="521" t="s">
        <v>3466</v>
      </c>
      <c r="K34" s="522"/>
      <c r="L34" s="400">
        <f t="shared" ref="L34" si="15">H34-F34-K34</f>
        <v>-21</v>
      </c>
      <c r="M34" s="401">
        <f t="shared" ref="M34" si="16">L34/F34</f>
        <v>-3.925233644859813E-2</v>
      </c>
      <c r="N34" s="402" t="s">
        <v>2156</v>
      </c>
      <c r="O34" s="403">
        <v>43214</v>
      </c>
      <c r="P34" s="405"/>
      <c r="Q34" s="147"/>
      <c r="R34" s="147"/>
      <c r="S34" s="157" t="s">
        <v>2418</v>
      </c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</row>
    <row r="35" spans="1:39" s="382" customFormat="1" ht="15" customHeight="1">
      <c r="A35" s="381">
        <v>26</v>
      </c>
      <c r="B35" s="363">
        <v>43216</v>
      </c>
      <c r="C35" s="380"/>
      <c r="D35" s="393" t="s">
        <v>75</v>
      </c>
      <c r="E35" s="120" t="s">
        <v>270</v>
      </c>
      <c r="F35" s="495" t="s">
        <v>3496</v>
      </c>
      <c r="G35" s="188">
        <v>1018</v>
      </c>
      <c r="H35" s="188"/>
      <c r="I35" s="495" t="s">
        <v>3497</v>
      </c>
      <c r="J35" s="523" t="s">
        <v>271</v>
      </c>
      <c r="K35" s="523"/>
      <c r="L35" s="188"/>
      <c r="M35" s="188"/>
      <c r="N35" s="188"/>
      <c r="O35" s="359"/>
      <c r="P35" s="218">
        <f>VLOOKUP(D35,Sheet2!$A$1:M2156,6,0)</f>
        <v>1052.75</v>
      </c>
      <c r="Q35" s="147"/>
      <c r="R35" s="147"/>
      <c r="S35" s="157" t="s">
        <v>2418</v>
      </c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</row>
    <row r="36" spans="1:39" s="382" customFormat="1" ht="15" customHeight="1">
      <c r="A36" s="381">
        <v>27</v>
      </c>
      <c r="B36" s="363">
        <v>43217</v>
      </c>
      <c r="C36" s="380"/>
      <c r="D36" s="393" t="s">
        <v>127</v>
      </c>
      <c r="E36" s="120" t="s">
        <v>270</v>
      </c>
      <c r="F36" s="491" t="s">
        <v>3511</v>
      </c>
      <c r="G36" s="188">
        <v>82.5</v>
      </c>
      <c r="H36" s="188"/>
      <c r="I36" s="491" t="s">
        <v>3512</v>
      </c>
      <c r="J36" s="523" t="s">
        <v>271</v>
      </c>
      <c r="K36" s="523"/>
      <c r="L36" s="188"/>
      <c r="M36" s="188"/>
      <c r="N36" s="188"/>
      <c r="O36" s="359"/>
      <c r="P36" s="218">
        <f>VLOOKUP(D36,Sheet2!$A$1:M2157,6,0)</f>
        <v>87.95</v>
      </c>
      <c r="Q36" s="147"/>
      <c r="R36" s="147"/>
      <c r="S36" s="157" t="s">
        <v>2418</v>
      </c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</row>
    <row r="37" spans="1:39" s="382" customFormat="1" ht="15" customHeight="1">
      <c r="A37" s="381">
        <v>28</v>
      </c>
      <c r="B37" s="363">
        <v>43220</v>
      </c>
      <c r="C37" s="380"/>
      <c r="D37" s="393" t="s">
        <v>80</v>
      </c>
      <c r="E37" s="120" t="s">
        <v>2371</v>
      </c>
      <c r="F37" s="504" t="s">
        <v>3529</v>
      </c>
      <c r="G37" s="188">
        <v>464</v>
      </c>
      <c r="H37" s="188"/>
      <c r="I37" s="504" t="s">
        <v>3530</v>
      </c>
      <c r="J37" s="523" t="s">
        <v>271</v>
      </c>
      <c r="K37" s="523"/>
      <c r="L37" s="188"/>
      <c r="M37" s="188"/>
      <c r="N37" s="188"/>
      <c r="O37" s="359"/>
      <c r="P37" s="218">
        <f>VLOOKUP(D37,Sheet2!$A$1:M2158,6,0)</f>
        <v>448.9</v>
      </c>
      <c r="Q37" s="147"/>
      <c r="R37" s="147"/>
      <c r="S37" s="15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</row>
    <row r="38" spans="1:39" s="382" customFormat="1" ht="15" customHeight="1">
      <c r="A38" s="381"/>
      <c r="B38" s="363"/>
      <c r="C38" s="380"/>
      <c r="D38" s="393"/>
      <c r="E38" s="120"/>
      <c r="F38" s="491"/>
      <c r="G38" s="188"/>
      <c r="H38" s="188"/>
      <c r="I38" s="491"/>
      <c r="J38" s="489"/>
      <c r="K38" s="489"/>
      <c r="L38" s="188"/>
      <c r="M38" s="188"/>
      <c r="N38" s="188"/>
      <c r="O38" s="359"/>
      <c r="P38" s="218"/>
      <c r="Q38" s="147"/>
      <c r="R38" s="147"/>
      <c r="S38" s="15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</row>
    <row r="39" spans="1:39" s="382" customFormat="1" ht="15" customHeight="1">
      <c r="A39" s="381"/>
      <c r="B39" s="363"/>
      <c r="C39" s="380"/>
      <c r="D39" s="393"/>
      <c r="E39" s="120"/>
      <c r="F39" s="491"/>
      <c r="G39" s="188"/>
      <c r="H39" s="188"/>
      <c r="I39" s="491"/>
      <c r="J39" s="489"/>
      <c r="K39" s="489"/>
      <c r="L39" s="188"/>
      <c r="M39" s="188"/>
      <c r="N39" s="188"/>
      <c r="O39" s="359"/>
      <c r="P39" s="218"/>
      <c r="Q39" s="147"/>
      <c r="R39" s="147"/>
      <c r="S39" s="15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</row>
    <row r="40" spans="1:39" s="382" customFormat="1" ht="15" customHeight="1">
      <c r="A40" s="381"/>
      <c r="B40" s="363"/>
      <c r="C40" s="380"/>
      <c r="D40" s="393"/>
      <c r="E40" s="120"/>
      <c r="F40" s="427"/>
      <c r="G40" s="188"/>
      <c r="H40" s="188"/>
      <c r="I40" s="427"/>
      <c r="J40" s="523"/>
      <c r="K40" s="523"/>
      <c r="L40" s="188"/>
      <c r="M40" s="188"/>
      <c r="N40" s="188"/>
      <c r="O40" s="359"/>
      <c r="P40" s="218"/>
      <c r="Q40" s="147"/>
      <c r="R40" s="147"/>
      <c r="S40" s="15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</row>
    <row r="41" spans="1:39" s="19" customFormat="1" ht="12" customHeight="1">
      <c r="A41" s="322" t="s">
        <v>347</v>
      </c>
      <c r="B41" s="322"/>
      <c r="C41" s="322"/>
      <c r="D41" s="322"/>
      <c r="F41" s="181" t="s">
        <v>370</v>
      </c>
      <c r="G41" s="89"/>
      <c r="H41" s="103"/>
      <c r="I41" s="104"/>
      <c r="J41" s="148"/>
      <c r="K41" s="148"/>
      <c r="L41" s="174"/>
      <c r="M41" s="175"/>
      <c r="N41" s="175"/>
      <c r="O41" s="18"/>
      <c r="P41" s="156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</row>
    <row r="42" spans="1:39" s="19" customFormat="1" ht="12" customHeight="1">
      <c r="A42" s="195" t="s">
        <v>2514</v>
      </c>
      <c r="B42" s="163"/>
      <c r="C42" s="193"/>
      <c r="D42" s="163"/>
      <c r="E42" s="88"/>
      <c r="F42" s="181" t="s">
        <v>2556</v>
      </c>
      <c r="G42" s="89"/>
      <c r="H42" s="103"/>
      <c r="I42" s="104"/>
      <c r="J42" s="148"/>
      <c r="K42" s="148"/>
      <c r="L42" s="174"/>
      <c r="M42" s="175"/>
      <c r="N42" s="175"/>
      <c r="O42" s="18"/>
      <c r="P42" s="156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147"/>
    </row>
    <row r="43" spans="1:39" s="19" customFormat="1" ht="12" customHeight="1">
      <c r="A43" s="163"/>
      <c r="B43" s="163"/>
      <c r="C43" s="193"/>
      <c r="D43" s="163"/>
      <c r="E43" s="88"/>
      <c r="F43" s="89"/>
      <c r="G43" s="89"/>
      <c r="H43" s="103"/>
      <c r="I43" s="104"/>
      <c r="J43" s="149"/>
      <c r="K43" s="148"/>
      <c r="L43" s="174"/>
      <c r="M43" s="175"/>
      <c r="N43" s="89"/>
      <c r="O43" s="90"/>
      <c r="P43" s="146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</row>
    <row r="44" spans="1:39" ht="15" customHeight="1">
      <c r="A44" s="108" t="s">
        <v>2160</v>
      </c>
      <c r="B44" s="108"/>
      <c r="C44" s="108"/>
      <c r="D44" s="108"/>
      <c r="E44" s="88"/>
      <c r="F44" s="89"/>
      <c r="G44" s="49"/>
      <c r="H44" s="89"/>
      <c r="I44" s="49"/>
      <c r="J44" s="7"/>
      <c r="K44" s="93"/>
      <c r="L44" s="49"/>
      <c r="M44" s="49"/>
      <c r="N44" s="49"/>
      <c r="O44" s="49"/>
      <c r="P44" s="91"/>
      <c r="R44" s="1"/>
      <c r="S44" s="49"/>
      <c r="T44" s="18"/>
      <c r="U44" s="18"/>
      <c r="V44" s="18"/>
      <c r="W44" s="18"/>
      <c r="X44" s="18"/>
      <c r="Y44" s="18"/>
      <c r="Z44" s="18"/>
      <c r="AA44" s="18"/>
      <c r="AB44" s="18"/>
    </row>
    <row r="45" spans="1:39" ht="44.25" customHeight="1">
      <c r="A45" s="85" t="s">
        <v>13</v>
      </c>
      <c r="B45" s="85" t="s">
        <v>218</v>
      </c>
      <c r="C45" s="85"/>
      <c r="D45" s="86" t="s">
        <v>259</v>
      </c>
      <c r="E45" s="85" t="s">
        <v>260</v>
      </c>
      <c r="F45" s="85" t="s">
        <v>261</v>
      </c>
      <c r="G45" s="85" t="s">
        <v>262</v>
      </c>
      <c r="H45" s="85" t="s">
        <v>263</v>
      </c>
      <c r="I45" s="85" t="s">
        <v>264</v>
      </c>
      <c r="J45" s="585" t="s">
        <v>265</v>
      </c>
      <c r="K45" s="586"/>
      <c r="L45" s="176" t="s">
        <v>273</v>
      </c>
      <c r="M45" s="176" t="s">
        <v>274</v>
      </c>
      <c r="N45" s="85" t="s">
        <v>275</v>
      </c>
      <c r="O45" s="461" t="s">
        <v>268</v>
      </c>
      <c r="P45" s="187" t="s">
        <v>269</v>
      </c>
      <c r="Q45" s="19"/>
      <c r="R45" s="18"/>
      <c r="S45" s="89"/>
      <c r="T45" s="18"/>
      <c r="U45" s="18"/>
      <c r="V45" s="18"/>
      <c r="W45" s="18"/>
      <c r="X45" s="18"/>
      <c r="Y45" s="18"/>
      <c r="Z45" s="18"/>
      <c r="AA45" s="19"/>
      <c r="AB45" s="19"/>
      <c r="AC45" s="19"/>
    </row>
    <row r="46" spans="1:39" s="382" customFormat="1" ht="15" customHeight="1">
      <c r="A46" s="391">
        <v>1</v>
      </c>
      <c r="B46" s="366">
        <v>43186</v>
      </c>
      <c r="C46" s="392"/>
      <c r="D46" s="394" t="s">
        <v>3246</v>
      </c>
      <c r="E46" s="365" t="s">
        <v>270</v>
      </c>
      <c r="F46" s="365">
        <v>1887.5</v>
      </c>
      <c r="G46" s="364">
        <v>1858</v>
      </c>
      <c r="H46" s="364">
        <v>1910</v>
      </c>
      <c r="I46" s="365" t="s">
        <v>3247</v>
      </c>
      <c r="J46" s="537" t="s">
        <v>3245</v>
      </c>
      <c r="K46" s="538"/>
      <c r="L46" s="364">
        <f>H46-F46</f>
        <v>22.5</v>
      </c>
      <c r="M46" s="364">
        <f>L46*N46</f>
        <v>11250</v>
      </c>
      <c r="N46" s="364">
        <v>500</v>
      </c>
      <c r="O46" s="375" t="s">
        <v>272</v>
      </c>
      <c r="P46" s="428">
        <v>43192</v>
      </c>
      <c r="Q46" s="147"/>
      <c r="R46" s="147"/>
      <c r="S46" s="157" t="s">
        <v>2418</v>
      </c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  <c r="AG46" s="147"/>
      <c r="AH46" s="147"/>
      <c r="AI46" s="147"/>
      <c r="AJ46" s="147"/>
      <c r="AK46" s="147"/>
      <c r="AL46" s="147"/>
      <c r="AM46" s="147"/>
    </row>
    <row r="47" spans="1:39" s="19" customFormat="1">
      <c r="A47" s="539">
        <v>2</v>
      </c>
      <c r="B47" s="541">
        <v>43187</v>
      </c>
      <c r="C47" s="429"/>
      <c r="D47" s="394" t="s">
        <v>3249</v>
      </c>
      <c r="E47" s="430" t="s">
        <v>270</v>
      </c>
      <c r="F47" s="395">
        <v>10156</v>
      </c>
      <c r="G47" s="543">
        <v>10050</v>
      </c>
      <c r="H47" s="395">
        <v>10235</v>
      </c>
      <c r="I47" s="543">
        <v>10350</v>
      </c>
      <c r="J47" s="545" t="s">
        <v>3255</v>
      </c>
      <c r="K47" s="546"/>
      <c r="L47" s="395">
        <f>H47-F47</f>
        <v>79</v>
      </c>
      <c r="M47" s="395">
        <f>L47*N47</f>
        <v>5925</v>
      </c>
      <c r="N47" s="551">
        <v>75</v>
      </c>
      <c r="O47" s="549" t="s">
        <v>272</v>
      </c>
      <c r="P47" s="553">
        <v>43192</v>
      </c>
      <c r="R47" s="18"/>
      <c r="S47" s="89" t="s">
        <v>2420</v>
      </c>
      <c r="T47" s="18"/>
      <c r="U47" s="18"/>
      <c r="V47" s="18"/>
      <c r="W47" s="18"/>
      <c r="X47" s="18"/>
      <c r="Y47" s="18"/>
      <c r="Z47" s="18"/>
      <c r="AA47" s="18"/>
      <c r="AB47" s="18"/>
    </row>
    <row r="48" spans="1:39" s="19" customFormat="1">
      <c r="A48" s="540"/>
      <c r="B48" s="542"/>
      <c r="C48" s="429"/>
      <c r="D48" s="394" t="s">
        <v>3250</v>
      </c>
      <c r="E48" s="430" t="s">
        <v>2371</v>
      </c>
      <c r="F48" s="395">
        <v>140</v>
      </c>
      <c r="G48" s="544"/>
      <c r="H48" s="395">
        <v>169</v>
      </c>
      <c r="I48" s="544"/>
      <c r="J48" s="547"/>
      <c r="K48" s="548"/>
      <c r="L48" s="395">
        <f>F48-H48</f>
        <v>-29</v>
      </c>
      <c r="M48" s="395">
        <f>L48*N47</f>
        <v>-2175</v>
      </c>
      <c r="N48" s="552"/>
      <c r="O48" s="550"/>
      <c r="P48" s="554"/>
      <c r="R48" s="18"/>
      <c r="S48" s="89"/>
      <c r="T48" s="18"/>
      <c r="U48" s="18"/>
      <c r="V48" s="18"/>
      <c r="W48" s="18"/>
      <c r="X48" s="18"/>
      <c r="Y48" s="18"/>
      <c r="Z48" s="18"/>
      <c r="AA48" s="18"/>
      <c r="AB48" s="18"/>
    </row>
    <row r="49" spans="1:29" s="147" customFormat="1">
      <c r="A49" s="479">
        <v>3</v>
      </c>
      <c r="B49" s="397">
        <v>43199</v>
      </c>
      <c r="C49" s="480"/>
      <c r="D49" s="452" t="s">
        <v>3249</v>
      </c>
      <c r="E49" s="481" t="s">
        <v>2371</v>
      </c>
      <c r="F49" s="481">
        <v>10400</v>
      </c>
      <c r="G49" s="482">
        <v>10470</v>
      </c>
      <c r="H49" s="482">
        <v>10470</v>
      </c>
      <c r="I49" s="481" t="s">
        <v>3332</v>
      </c>
      <c r="J49" s="521" t="s">
        <v>3372</v>
      </c>
      <c r="K49" s="522"/>
      <c r="L49" s="246">
        <f>F49-H49</f>
        <v>-70</v>
      </c>
      <c r="M49" s="246">
        <f>L49*N49</f>
        <v>-5250</v>
      </c>
      <c r="N49" s="246">
        <v>75</v>
      </c>
      <c r="O49" s="402" t="s">
        <v>2156</v>
      </c>
      <c r="P49" s="483">
        <v>43202</v>
      </c>
      <c r="Q49" s="216"/>
      <c r="R49" s="214"/>
      <c r="S49" s="200" t="s">
        <v>2418</v>
      </c>
      <c r="T49" s="217"/>
      <c r="U49" s="198"/>
      <c r="V49" s="198"/>
      <c r="W49" s="198"/>
      <c r="X49" s="198"/>
      <c r="Y49" s="198"/>
      <c r="Z49" s="198"/>
    </row>
    <row r="50" spans="1:29" s="147" customFormat="1">
      <c r="A50" s="479">
        <v>4</v>
      </c>
      <c r="B50" s="397">
        <v>43208</v>
      </c>
      <c r="C50" s="480"/>
      <c r="D50" s="452" t="s">
        <v>3249</v>
      </c>
      <c r="E50" s="481" t="s">
        <v>2371</v>
      </c>
      <c r="F50" s="481">
        <v>10555</v>
      </c>
      <c r="G50" s="482">
        <v>10620</v>
      </c>
      <c r="H50" s="482">
        <v>10620</v>
      </c>
      <c r="I50" s="481">
        <v>10400</v>
      </c>
      <c r="J50" s="521" t="s">
        <v>3455</v>
      </c>
      <c r="K50" s="522"/>
      <c r="L50" s="246">
        <f>F50-H50</f>
        <v>-65</v>
      </c>
      <c r="M50" s="246">
        <f>L50*N50</f>
        <v>-4875</v>
      </c>
      <c r="N50" s="246">
        <v>75</v>
      </c>
      <c r="O50" s="402" t="s">
        <v>2156</v>
      </c>
      <c r="P50" s="483">
        <v>43213</v>
      </c>
      <c r="Q50" s="216"/>
      <c r="R50" s="214"/>
      <c r="S50" s="200" t="s">
        <v>2420</v>
      </c>
      <c r="T50" s="217"/>
      <c r="U50" s="198"/>
      <c r="V50" s="198"/>
      <c r="W50" s="198"/>
      <c r="X50" s="198"/>
      <c r="Y50" s="198"/>
      <c r="Z50" s="198"/>
    </row>
    <row r="51" spans="1:29" s="19" customFormat="1">
      <c r="A51" s="479">
        <v>5</v>
      </c>
      <c r="B51" s="397">
        <v>43217</v>
      </c>
      <c r="C51" s="480"/>
      <c r="D51" s="452" t="s">
        <v>3508</v>
      </c>
      <c r="E51" s="481" t="s">
        <v>2371</v>
      </c>
      <c r="F51" s="481">
        <v>10685</v>
      </c>
      <c r="G51" s="482">
        <v>10780</v>
      </c>
      <c r="H51" s="482">
        <v>10780</v>
      </c>
      <c r="I51" s="481">
        <v>10400</v>
      </c>
      <c r="J51" s="521" t="s">
        <v>3531</v>
      </c>
      <c r="K51" s="522"/>
      <c r="L51" s="246">
        <f>F51-H51</f>
        <v>-95</v>
      </c>
      <c r="M51" s="246">
        <f>L51*N51</f>
        <v>-7125</v>
      </c>
      <c r="N51" s="246">
        <v>75</v>
      </c>
      <c r="O51" s="402" t="s">
        <v>2156</v>
      </c>
      <c r="P51" s="483">
        <v>43220</v>
      </c>
      <c r="S51" s="19" t="s">
        <v>2418</v>
      </c>
      <c r="T51" s="18"/>
      <c r="U51" s="18"/>
      <c r="V51" s="18"/>
      <c r="W51" s="18"/>
      <c r="X51" s="18"/>
      <c r="Y51" s="18"/>
      <c r="Z51" s="18"/>
      <c r="AA51" s="18"/>
      <c r="AB51" s="18"/>
    </row>
    <row r="52" spans="1:29" s="19" customFormat="1">
      <c r="A52" s="416"/>
      <c r="B52" s="389"/>
      <c r="C52" s="417"/>
      <c r="D52" s="393"/>
      <c r="E52" s="418"/>
      <c r="F52" s="419"/>
      <c r="G52" s="419"/>
      <c r="H52" s="419"/>
      <c r="I52" s="419"/>
      <c r="J52" s="390"/>
      <c r="K52" s="390"/>
      <c r="L52" s="419"/>
      <c r="M52" s="419"/>
      <c r="N52" s="464"/>
      <c r="O52" s="390"/>
      <c r="P52" s="420"/>
      <c r="R52" s="18"/>
      <c r="S52" s="89"/>
      <c r="T52" s="18"/>
      <c r="U52" s="18"/>
      <c r="V52" s="18"/>
      <c r="W52" s="18"/>
      <c r="X52" s="18"/>
      <c r="Y52" s="18"/>
      <c r="Z52" s="18"/>
      <c r="AA52" s="18"/>
      <c r="AB52" s="18"/>
    </row>
    <row r="53" spans="1:29" s="19" customFormat="1">
      <c r="A53" s="416"/>
      <c r="B53" s="389"/>
      <c r="C53" s="417"/>
      <c r="D53" s="393"/>
      <c r="E53" s="418"/>
      <c r="F53" s="419"/>
      <c r="G53" s="419"/>
      <c r="H53" s="419"/>
      <c r="I53" s="419"/>
      <c r="J53" s="390"/>
      <c r="K53" s="390"/>
      <c r="L53" s="419"/>
      <c r="M53" s="419"/>
      <c r="N53" s="464"/>
      <c r="O53" s="390"/>
      <c r="P53" s="420"/>
      <c r="R53" s="18"/>
      <c r="S53" s="89"/>
      <c r="T53" s="18"/>
      <c r="U53" s="18"/>
      <c r="V53" s="18"/>
      <c r="W53" s="18"/>
      <c r="X53" s="18"/>
      <c r="Y53" s="18"/>
      <c r="Z53" s="18"/>
      <c r="AA53" s="18"/>
      <c r="AB53" s="18"/>
    </row>
    <row r="54" spans="1:29" s="19" customFormat="1">
      <c r="A54" s="416"/>
      <c r="B54" s="389"/>
      <c r="C54" s="417"/>
      <c r="D54" s="393"/>
      <c r="E54" s="418"/>
      <c r="F54" s="419"/>
      <c r="G54" s="419"/>
      <c r="H54" s="419"/>
      <c r="I54" s="419"/>
      <c r="J54" s="390"/>
      <c r="K54" s="390"/>
      <c r="L54" s="419"/>
      <c r="M54" s="419"/>
      <c r="N54" s="421"/>
      <c r="O54" s="390"/>
      <c r="P54" s="420"/>
      <c r="R54" s="18"/>
      <c r="S54" s="89"/>
      <c r="T54" s="18"/>
      <c r="U54" s="18"/>
      <c r="V54" s="18"/>
      <c r="W54" s="18"/>
      <c r="X54" s="18"/>
      <c r="Y54" s="18"/>
      <c r="Z54" s="18"/>
      <c r="AA54" s="18"/>
      <c r="AB54" s="18"/>
    </row>
    <row r="55" spans="1:29">
      <c r="A55" s="369"/>
      <c r="B55" s="201"/>
      <c r="C55" s="370"/>
      <c r="D55" s="371"/>
      <c r="E55" s="372"/>
      <c r="F55" s="182"/>
      <c r="G55" s="182"/>
      <c r="H55" s="182"/>
      <c r="I55" s="182"/>
      <c r="J55" s="89"/>
      <c r="K55" s="89"/>
      <c r="L55" s="373"/>
      <c r="M55" s="373"/>
      <c r="N55" s="89"/>
      <c r="O55" s="18"/>
      <c r="P55" s="374"/>
      <c r="Q55" s="19"/>
      <c r="R55" s="18"/>
      <c r="S55" s="89"/>
      <c r="T55" s="18"/>
      <c r="U55" s="18"/>
      <c r="V55" s="18"/>
      <c r="W55" s="18"/>
      <c r="X55" s="18"/>
      <c r="Y55" s="18"/>
      <c r="Z55" s="18"/>
      <c r="AA55" s="18"/>
      <c r="AB55" s="18"/>
      <c r="AC55" s="19"/>
    </row>
    <row r="56" spans="1:29" ht="15">
      <c r="A56" s="107" t="s">
        <v>276</v>
      </c>
      <c r="B56" s="107"/>
      <c r="C56" s="107"/>
      <c r="D56" s="107"/>
      <c r="E56" s="165"/>
      <c r="F56" s="182"/>
      <c r="G56" s="182"/>
      <c r="H56" s="182"/>
      <c r="I56" s="182"/>
      <c r="J56" s="9"/>
      <c r="K56" s="93"/>
      <c r="L56" s="49"/>
      <c r="M56" s="49"/>
      <c r="N56" s="49"/>
      <c r="O56" s="1"/>
      <c r="P56" s="9"/>
      <c r="Q56" s="19"/>
      <c r="R56" s="18"/>
      <c r="S56" s="89"/>
      <c r="T56" s="18"/>
      <c r="U56" s="18"/>
      <c r="V56" s="18"/>
      <c r="W56" s="18"/>
      <c r="X56" s="18"/>
      <c r="Y56" s="18"/>
      <c r="Z56" s="18"/>
      <c r="AA56" s="18"/>
      <c r="AB56" s="18"/>
      <c r="AC56" s="19"/>
    </row>
    <row r="57" spans="1:29" ht="38.25">
      <c r="A57" s="85" t="s">
        <v>13</v>
      </c>
      <c r="B57" s="85" t="s">
        <v>218</v>
      </c>
      <c r="C57" s="85"/>
      <c r="D57" s="86" t="s">
        <v>259</v>
      </c>
      <c r="E57" s="85" t="s">
        <v>260</v>
      </c>
      <c r="F57" s="85" t="s">
        <v>261</v>
      </c>
      <c r="G57" s="183" t="s">
        <v>262</v>
      </c>
      <c r="H57" s="85" t="s">
        <v>263</v>
      </c>
      <c r="I57" s="85" t="s">
        <v>264</v>
      </c>
      <c r="J57" s="585" t="s">
        <v>265</v>
      </c>
      <c r="K57" s="586"/>
      <c r="L57" s="168" t="s">
        <v>277</v>
      </c>
      <c r="M57" s="176" t="s">
        <v>274</v>
      </c>
      <c r="N57" s="85" t="s">
        <v>275</v>
      </c>
      <c r="O57" s="85" t="s">
        <v>268</v>
      </c>
      <c r="P57" s="86" t="s">
        <v>269</v>
      </c>
      <c r="R57" s="1"/>
      <c r="S57" s="89"/>
      <c r="T57" s="18"/>
      <c r="U57" s="18"/>
      <c r="V57" s="18"/>
      <c r="W57" s="18"/>
      <c r="X57" s="18"/>
      <c r="Y57" s="18"/>
      <c r="Z57" s="18"/>
    </row>
    <row r="58" spans="1:29">
      <c r="A58" s="539">
        <v>1</v>
      </c>
      <c r="B58" s="541">
        <v>43195</v>
      </c>
      <c r="C58" s="429"/>
      <c r="D58" s="394" t="s">
        <v>3308</v>
      </c>
      <c r="E58" s="430" t="s">
        <v>270</v>
      </c>
      <c r="F58" s="395">
        <v>17.5</v>
      </c>
      <c r="G58" s="543"/>
      <c r="H58" s="395">
        <v>52.5</v>
      </c>
      <c r="I58" s="543">
        <v>100</v>
      </c>
      <c r="J58" s="545" t="s">
        <v>3287</v>
      </c>
      <c r="K58" s="546"/>
      <c r="L58" s="395">
        <f t="shared" ref="L58:L65" si="17">H58-F58</f>
        <v>35</v>
      </c>
      <c r="M58" s="395">
        <f>L58*N58</f>
        <v>1400</v>
      </c>
      <c r="N58" s="551">
        <v>40</v>
      </c>
      <c r="O58" s="549" t="s">
        <v>272</v>
      </c>
      <c r="P58" s="553">
        <v>43195</v>
      </c>
      <c r="R58" s="1"/>
      <c r="S58" s="89" t="s">
        <v>2420</v>
      </c>
      <c r="T58" s="18"/>
      <c r="U58" s="18"/>
      <c r="V58" s="18"/>
      <c r="W58" s="18"/>
      <c r="X58" s="18"/>
      <c r="Y58" s="18"/>
      <c r="Z58" s="18"/>
    </row>
    <row r="59" spans="1:29">
      <c r="A59" s="540"/>
      <c r="B59" s="542"/>
      <c r="C59" s="429"/>
      <c r="D59" s="394" t="s">
        <v>3307</v>
      </c>
      <c r="E59" s="430" t="s">
        <v>2371</v>
      </c>
      <c r="F59" s="395">
        <v>22</v>
      </c>
      <c r="G59" s="544"/>
      <c r="H59" s="395">
        <v>0</v>
      </c>
      <c r="I59" s="544"/>
      <c r="J59" s="547"/>
      <c r="K59" s="548"/>
      <c r="L59" s="395">
        <f t="shared" si="17"/>
        <v>-22</v>
      </c>
      <c r="M59" s="395">
        <f>L59*N58</f>
        <v>-880</v>
      </c>
      <c r="N59" s="552"/>
      <c r="O59" s="550"/>
      <c r="P59" s="554"/>
      <c r="R59" s="1"/>
      <c r="S59" s="89"/>
      <c r="T59" s="18"/>
      <c r="U59" s="18"/>
      <c r="V59" s="18"/>
      <c r="W59" s="18"/>
      <c r="X59" s="18"/>
      <c r="Y59" s="18"/>
      <c r="Z59" s="18"/>
    </row>
    <row r="60" spans="1:29" s="147" customFormat="1">
      <c r="A60" s="479">
        <v>2</v>
      </c>
      <c r="B60" s="397">
        <v>43199</v>
      </c>
      <c r="C60" s="480"/>
      <c r="D60" s="452" t="s">
        <v>3330</v>
      </c>
      <c r="E60" s="481" t="s">
        <v>270</v>
      </c>
      <c r="F60" s="481">
        <v>63</v>
      </c>
      <c r="G60" s="482">
        <v>45</v>
      </c>
      <c r="H60" s="482">
        <v>45</v>
      </c>
      <c r="I60" s="481" t="s">
        <v>3331</v>
      </c>
      <c r="J60" s="521" t="s">
        <v>3360</v>
      </c>
      <c r="K60" s="522"/>
      <c r="L60" s="246">
        <f t="shared" si="17"/>
        <v>-18</v>
      </c>
      <c r="M60" s="246">
        <f>L60*N60</f>
        <v>-1350</v>
      </c>
      <c r="N60" s="246">
        <v>75</v>
      </c>
      <c r="O60" s="402" t="s">
        <v>2156</v>
      </c>
      <c r="P60" s="483">
        <v>43201</v>
      </c>
      <c r="Q60" s="216"/>
      <c r="R60" s="214"/>
      <c r="S60" s="200" t="s">
        <v>2418</v>
      </c>
      <c r="T60" s="217"/>
      <c r="U60" s="198"/>
      <c r="V60" s="198"/>
      <c r="W60" s="198"/>
      <c r="X60" s="198"/>
      <c r="Y60" s="198"/>
      <c r="Z60" s="198"/>
    </row>
    <row r="61" spans="1:29" s="147" customFormat="1">
      <c r="A61" s="479">
        <v>3</v>
      </c>
      <c r="B61" s="397">
        <v>43202</v>
      </c>
      <c r="C61" s="480"/>
      <c r="D61" s="452" t="s">
        <v>3366</v>
      </c>
      <c r="E61" s="481" t="s">
        <v>270</v>
      </c>
      <c r="F61" s="481">
        <v>26</v>
      </c>
      <c r="G61" s="482">
        <v>0</v>
      </c>
      <c r="H61" s="482">
        <v>0</v>
      </c>
      <c r="I61" s="481">
        <v>75</v>
      </c>
      <c r="J61" s="521" t="s">
        <v>3367</v>
      </c>
      <c r="K61" s="522"/>
      <c r="L61" s="246">
        <f t="shared" si="17"/>
        <v>-26</v>
      </c>
      <c r="M61" s="246">
        <f>L61*N61</f>
        <v>-1040</v>
      </c>
      <c r="N61" s="246">
        <v>40</v>
      </c>
      <c r="O61" s="402" t="s">
        <v>2156</v>
      </c>
      <c r="P61" s="483">
        <v>43202</v>
      </c>
      <c r="Q61" s="216"/>
      <c r="R61" s="214"/>
      <c r="S61" s="200" t="s">
        <v>2420</v>
      </c>
      <c r="T61" s="217"/>
      <c r="U61" s="198"/>
      <c r="V61" s="198"/>
      <c r="W61" s="198"/>
      <c r="X61" s="198"/>
      <c r="Y61" s="198"/>
      <c r="Z61" s="198"/>
    </row>
    <row r="62" spans="1:29" s="147" customFormat="1">
      <c r="A62" s="479">
        <v>4</v>
      </c>
      <c r="B62" s="397">
        <v>43203</v>
      </c>
      <c r="C62" s="480"/>
      <c r="D62" s="452" t="s">
        <v>3379</v>
      </c>
      <c r="E62" s="481" t="s">
        <v>270</v>
      </c>
      <c r="F62" s="481">
        <v>46</v>
      </c>
      <c r="G62" s="482"/>
      <c r="H62" s="482">
        <v>0</v>
      </c>
      <c r="I62" s="481">
        <v>100</v>
      </c>
      <c r="J62" s="521" t="s">
        <v>3505</v>
      </c>
      <c r="K62" s="522"/>
      <c r="L62" s="246">
        <f t="shared" si="17"/>
        <v>-46</v>
      </c>
      <c r="M62" s="246">
        <f>L62*N62</f>
        <v>-3450</v>
      </c>
      <c r="N62" s="246">
        <v>75</v>
      </c>
      <c r="O62" s="402" t="s">
        <v>2156</v>
      </c>
      <c r="P62" s="483">
        <v>43216</v>
      </c>
      <c r="Q62" s="216"/>
      <c r="R62" s="214"/>
      <c r="S62" s="200" t="s">
        <v>2418</v>
      </c>
      <c r="T62" s="217"/>
      <c r="U62" s="198"/>
      <c r="V62" s="198"/>
      <c r="W62" s="198"/>
      <c r="X62" s="198"/>
      <c r="Y62" s="198"/>
      <c r="Z62" s="198"/>
    </row>
    <row r="63" spans="1:29" s="147" customFormat="1">
      <c r="A63" s="479">
        <v>5</v>
      </c>
      <c r="B63" s="397">
        <v>43209</v>
      </c>
      <c r="C63" s="480"/>
      <c r="D63" s="452" t="s">
        <v>3422</v>
      </c>
      <c r="E63" s="481" t="s">
        <v>270</v>
      </c>
      <c r="F63" s="481">
        <v>19</v>
      </c>
      <c r="G63" s="482"/>
      <c r="H63" s="482">
        <v>0</v>
      </c>
      <c r="I63" s="481">
        <v>50</v>
      </c>
      <c r="J63" s="521" t="s">
        <v>3423</v>
      </c>
      <c r="K63" s="522"/>
      <c r="L63" s="246">
        <f t="shared" si="17"/>
        <v>-19</v>
      </c>
      <c r="M63" s="246">
        <f>L63*N63</f>
        <v>-760</v>
      </c>
      <c r="N63" s="246">
        <v>40</v>
      </c>
      <c r="O63" s="402" t="s">
        <v>2156</v>
      </c>
      <c r="P63" s="483">
        <v>43209</v>
      </c>
      <c r="Q63" s="217"/>
      <c r="R63" s="214"/>
      <c r="S63" s="200" t="s">
        <v>2420</v>
      </c>
      <c r="T63" s="217"/>
      <c r="U63" s="198"/>
      <c r="V63" s="198"/>
      <c r="W63" s="198"/>
      <c r="X63" s="198"/>
      <c r="Y63" s="198"/>
      <c r="Z63" s="198"/>
    </row>
    <row r="64" spans="1:29">
      <c r="A64" s="533">
        <v>6</v>
      </c>
      <c r="B64" s="535">
        <v>43216</v>
      </c>
      <c r="C64" s="501"/>
      <c r="D64" s="431" t="s">
        <v>3503</v>
      </c>
      <c r="E64" s="502" t="s">
        <v>270</v>
      </c>
      <c r="F64" s="503">
        <v>10</v>
      </c>
      <c r="G64" s="525"/>
      <c r="H64" s="503">
        <v>11</v>
      </c>
      <c r="I64" s="525">
        <v>40</v>
      </c>
      <c r="J64" s="593" t="s">
        <v>3378</v>
      </c>
      <c r="K64" s="594"/>
      <c r="L64" s="503">
        <f t="shared" si="17"/>
        <v>1</v>
      </c>
      <c r="M64" s="503">
        <f>L64*N64</f>
        <v>75</v>
      </c>
      <c r="N64" s="527">
        <v>75</v>
      </c>
      <c r="O64" s="529" t="s">
        <v>2156</v>
      </c>
      <c r="P64" s="531">
        <v>43216</v>
      </c>
      <c r="R64" s="1"/>
      <c r="S64" s="89" t="s">
        <v>2420</v>
      </c>
      <c r="T64" s="18"/>
      <c r="U64" s="18"/>
      <c r="V64" s="18"/>
      <c r="W64" s="18"/>
      <c r="X64" s="18"/>
      <c r="Y64" s="18"/>
      <c r="Z64" s="18"/>
    </row>
    <row r="65" spans="1:27">
      <c r="A65" s="534"/>
      <c r="B65" s="536"/>
      <c r="C65" s="501"/>
      <c r="D65" s="431" t="s">
        <v>3504</v>
      </c>
      <c r="E65" s="502" t="s">
        <v>270</v>
      </c>
      <c r="F65" s="503">
        <v>8</v>
      </c>
      <c r="G65" s="526"/>
      <c r="H65" s="503">
        <v>0</v>
      </c>
      <c r="I65" s="526"/>
      <c r="J65" s="595"/>
      <c r="K65" s="596"/>
      <c r="L65" s="503">
        <f t="shared" si="17"/>
        <v>-8</v>
      </c>
      <c r="M65" s="503">
        <f>L65*N64</f>
        <v>-600</v>
      </c>
      <c r="N65" s="528"/>
      <c r="O65" s="530"/>
      <c r="P65" s="532"/>
      <c r="R65" s="1"/>
      <c r="S65" s="89"/>
      <c r="T65" s="18"/>
      <c r="U65" s="18"/>
      <c r="V65" s="18"/>
      <c r="W65" s="18"/>
      <c r="X65" s="18"/>
      <c r="Y65" s="18"/>
      <c r="Z65" s="18"/>
    </row>
    <row r="66" spans="1:27" s="147" customFormat="1">
      <c r="A66" s="446"/>
      <c r="B66" s="363"/>
      <c r="C66" s="363"/>
      <c r="D66" s="447"/>
      <c r="E66" s="448"/>
      <c r="F66" s="448"/>
      <c r="G66" s="446"/>
      <c r="H66" s="446"/>
      <c r="I66" s="448"/>
      <c r="J66" s="561"/>
      <c r="K66" s="562"/>
      <c r="L66" s="456"/>
      <c r="M66" s="457"/>
      <c r="N66" s="458"/>
      <c r="O66" s="459"/>
      <c r="P66" s="460"/>
      <c r="Q66" s="217"/>
      <c r="R66" s="214"/>
      <c r="S66" s="200"/>
      <c r="T66" s="217"/>
      <c r="U66" s="198"/>
      <c r="V66" s="198"/>
      <c r="W66" s="198"/>
      <c r="X66" s="198"/>
      <c r="Y66" s="198"/>
      <c r="Z66" s="198"/>
    </row>
    <row r="67" spans="1:27" s="147" customFormat="1">
      <c r="A67" s="446"/>
      <c r="B67" s="363"/>
      <c r="C67" s="363"/>
      <c r="D67" s="447"/>
      <c r="E67" s="448"/>
      <c r="F67" s="448"/>
      <c r="G67" s="446"/>
      <c r="H67" s="446"/>
      <c r="I67" s="448"/>
      <c r="J67" s="561"/>
      <c r="K67" s="562"/>
      <c r="L67" s="456"/>
      <c r="M67" s="457"/>
      <c r="N67" s="458"/>
      <c r="O67" s="459"/>
      <c r="P67" s="460"/>
      <c r="Q67" s="217"/>
      <c r="R67" s="214"/>
      <c r="S67" s="200"/>
      <c r="T67" s="217"/>
      <c r="U67" s="198"/>
      <c r="V67" s="198"/>
      <c r="W67" s="198"/>
      <c r="X67" s="198"/>
      <c r="Y67" s="198"/>
      <c r="Z67" s="198"/>
    </row>
    <row r="68" spans="1:27" ht="15">
      <c r="B68" s="326" t="s">
        <v>278</v>
      </c>
      <c r="C68" s="326"/>
      <c r="D68" s="326"/>
      <c r="E68" s="326"/>
      <c r="F68" s="181"/>
      <c r="G68" s="181"/>
      <c r="H68" s="181"/>
      <c r="I68" s="181"/>
      <c r="J68" s="151"/>
      <c r="K68" s="152"/>
      <c r="L68" s="177"/>
      <c r="M68" s="178"/>
      <c r="N68" s="179"/>
      <c r="O68" s="94"/>
      <c r="P68" s="150"/>
      <c r="R68" s="1"/>
      <c r="S68" s="49"/>
      <c r="T68" s="18"/>
      <c r="Z68" s="18"/>
      <c r="AA68" s="18"/>
    </row>
    <row r="69" spans="1:27" ht="38.25">
      <c r="A69" s="164" t="s">
        <v>13</v>
      </c>
      <c r="B69" s="85" t="s">
        <v>218</v>
      </c>
      <c r="C69" s="85"/>
      <c r="D69" s="86" t="s">
        <v>259</v>
      </c>
      <c r="E69" s="85" t="s">
        <v>260</v>
      </c>
      <c r="F69" s="85" t="s">
        <v>261</v>
      </c>
      <c r="G69" s="85" t="s">
        <v>346</v>
      </c>
      <c r="H69" s="85" t="s">
        <v>263</v>
      </c>
      <c r="I69" s="85" t="s">
        <v>264</v>
      </c>
      <c r="J69" s="580" t="s">
        <v>265</v>
      </c>
      <c r="K69" s="581"/>
      <c r="L69" s="85" t="s">
        <v>266</v>
      </c>
      <c r="M69" s="85" t="s">
        <v>267</v>
      </c>
      <c r="N69" s="85" t="s">
        <v>268</v>
      </c>
      <c r="O69" s="86" t="s">
        <v>269</v>
      </c>
      <c r="P69" s="85" t="s">
        <v>393</v>
      </c>
      <c r="R69" s="1"/>
      <c r="S69" s="49"/>
      <c r="T69" s="18"/>
      <c r="Z69" s="18"/>
      <c r="AA69" s="18"/>
    </row>
    <row r="70" spans="1:27" s="147" customFormat="1">
      <c r="A70" s="385">
        <v>1</v>
      </c>
      <c r="B70" s="363">
        <v>43146</v>
      </c>
      <c r="C70" s="386"/>
      <c r="D70" s="215" t="s">
        <v>30</v>
      </c>
      <c r="E70" s="203" t="s">
        <v>3220</v>
      </c>
      <c r="F70" s="199">
        <v>1585</v>
      </c>
      <c r="G70" s="196">
        <v>1520</v>
      </c>
      <c r="H70" s="196"/>
      <c r="I70" s="203">
        <v>1750</v>
      </c>
      <c r="J70" s="523" t="s">
        <v>271</v>
      </c>
      <c r="K70" s="524"/>
      <c r="L70" s="204"/>
      <c r="M70" s="205"/>
      <c r="N70" s="202"/>
      <c r="O70" s="327"/>
      <c r="P70" s="218">
        <f>VLOOKUP(D70,Sheet2!$A$1:M2140,6,0)</f>
        <v>1587.15</v>
      </c>
      <c r="Q70" s="216"/>
      <c r="R70" s="214"/>
      <c r="S70" s="200" t="s">
        <v>2419</v>
      </c>
      <c r="T70" s="217"/>
      <c r="U70" s="198"/>
      <c r="V70" s="198"/>
      <c r="W70" s="198"/>
      <c r="X70" s="198"/>
      <c r="Y70" s="198"/>
      <c r="Z70" s="198"/>
    </row>
    <row r="71" spans="1:27" s="147" customFormat="1">
      <c r="A71" s="422">
        <v>2</v>
      </c>
      <c r="B71" s="366">
        <v>43171</v>
      </c>
      <c r="C71" s="423"/>
      <c r="D71" s="424" t="s">
        <v>118</v>
      </c>
      <c r="E71" s="425" t="s">
        <v>270</v>
      </c>
      <c r="F71" s="425">
        <v>317.5</v>
      </c>
      <c r="G71" s="426">
        <v>307</v>
      </c>
      <c r="H71" s="426">
        <v>327</v>
      </c>
      <c r="I71" s="425">
        <v>335</v>
      </c>
      <c r="J71" s="537" t="s">
        <v>3217</v>
      </c>
      <c r="K71" s="538"/>
      <c r="L71" s="376">
        <f>H71-F71-K71</f>
        <v>9.5</v>
      </c>
      <c r="M71" s="377">
        <f t="shared" ref="M71:M72" si="18">L71/F71</f>
        <v>2.9921259842519685E-2</v>
      </c>
      <c r="N71" s="375" t="s">
        <v>272</v>
      </c>
      <c r="O71" s="378">
        <v>43192</v>
      </c>
      <c r="P71" s="404"/>
      <c r="Q71" s="216"/>
      <c r="R71" s="214"/>
      <c r="S71" s="200" t="s">
        <v>2419</v>
      </c>
      <c r="T71" s="217"/>
      <c r="U71" s="198"/>
      <c r="V71" s="198"/>
      <c r="W71" s="198"/>
      <c r="X71" s="198"/>
      <c r="Y71" s="198"/>
      <c r="Z71" s="198"/>
    </row>
    <row r="72" spans="1:27" s="147" customFormat="1">
      <c r="A72" s="422">
        <v>3</v>
      </c>
      <c r="B72" s="366">
        <v>43172</v>
      </c>
      <c r="C72" s="423"/>
      <c r="D72" s="424" t="s">
        <v>126</v>
      </c>
      <c r="E72" s="425" t="s">
        <v>270</v>
      </c>
      <c r="F72" s="425">
        <v>235.5</v>
      </c>
      <c r="G72" s="426">
        <v>228</v>
      </c>
      <c r="H72" s="426">
        <v>243</v>
      </c>
      <c r="I72" s="425" t="s">
        <v>3224</v>
      </c>
      <c r="J72" s="537" t="s">
        <v>3336</v>
      </c>
      <c r="K72" s="538"/>
      <c r="L72" s="376">
        <f t="shared" ref="L72" si="19">H72-F72-K72</f>
        <v>7.5</v>
      </c>
      <c r="M72" s="377">
        <f t="shared" si="18"/>
        <v>3.1847133757961783E-2</v>
      </c>
      <c r="N72" s="375" t="s">
        <v>272</v>
      </c>
      <c r="O72" s="378">
        <v>43207</v>
      </c>
      <c r="P72" s="404"/>
      <c r="Q72" s="216"/>
      <c r="R72" s="214"/>
      <c r="S72" s="200" t="s">
        <v>2418</v>
      </c>
      <c r="T72" s="217"/>
      <c r="U72" s="198"/>
      <c r="V72" s="198"/>
      <c r="W72" s="198"/>
      <c r="X72" s="198"/>
      <c r="Y72" s="198"/>
      <c r="Z72" s="198"/>
    </row>
    <row r="73" spans="1:27" s="147" customFormat="1">
      <c r="A73" s="422">
        <v>4</v>
      </c>
      <c r="B73" s="366">
        <v>43180</v>
      </c>
      <c r="C73" s="423"/>
      <c r="D73" s="424" t="s">
        <v>914</v>
      </c>
      <c r="E73" s="425" t="s">
        <v>270</v>
      </c>
      <c r="F73" s="425">
        <v>117</v>
      </c>
      <c r="G73" s="426">
        <v>113</v>
      </c>
      <c r="H73" s="426">
        <v>120.5</v>
      </c>
      <c r="I73" s="425">
        <v>125</v>
      </c>
      <c r="J73" s="537" t="s">
        <v>3258</v>
      </c>
      <c r="K73" s="538"/>
      <c r="L73" s="376">
        <f t="shared" ref="L73:L78" si="20">H73-F73-K73</f>
        <v>3.5</v>
      </c>
      <c r="M73" s="377">
        <f t="shared" ref="M73:M74" si="21">L73/F73</f>
        <v>2.9914529914529916E-2</v>
      </c>
      <c r="N73" s="375" t="s">
        <v>272</v>
      </c>
      <c r="O73" s="378">
        <v>43192</v>
      </c>
      <c r="P73" s="404"/>
      <c r="Q73" s="216"/>
      <c r="R73" s="214"/>
      <c r="S73" s="200" t="s">
        <v>2419</v>
      </c>
      <c r="T73" s="217"/>
      <c r="U73" s="198"/>
      <c r="V73" s="198"/>
      <c r="W73" s="198"/>
      <c r="X73" s="198"/>
      <c r="Y73" s="198"/>
      <c r="Z73" s="198"/>
    </row>
    <row r="74" spans="1:27" s="147" customFormat="1">
      <c r="A74" s="422">
        <v>5</v>
      </c>
      <c r="B74" s="366">
        <v>43185</v>
      </c>
      <c r="C74" s="423"/>
      <c r="D74" s="424" t="s">
        <v>2065</v>
      </c>
      <c r="E74" s="425" t="s">
        <v>270</v>
      </c>
      <c r="F74" s="425">
        <v>318</v>
      </c>
      <c r="G74" s="426">
        <v>310</v>
      </c>
      <c r="H74" s="426">
        <v>331.5</v>
      </c>
      <c r="I74" s="425">
        <v>335</v>
      </c>
      <c r="J74" s="537" t="s">
        <v>3304</v>
      </c>
      <c r="K74" s="538"/>
      <c r="L74" s="376">
        <f t="shared" si="20"/>
        <v>13.5</v>
      </c>
      <c r="M74" s="377">
        <f t="shared" si="21"/>
        <v>4.2452830188679243E-2</v>
      </c>
      <c r="N74" s="375" t="s">
        <v>272</v>
      </c>
      <c r="O74" s="378">
        <v>43195</v>
      </c>
      <c r="P74" s="404"/>
      <c r="Q74" s="216"/>
      <c r="R74" s="214"/>
      <c r="S74" s="200" t="s">
        <v>2419</v>
      </c>
      <c r="T74" s="217"/>
      <c r="U74" s="198"/>
      <c r="V74" s="198"/>
      <c r="W74" s="198"/>
      <c r="X74" s="198"/>
      <c r="Y74" s="198"/>
      <c r="Z74" s="198"/>
    </row>
    <row r="75" spans="1:27" s="147" customFormat="1">
      <c r="A75" s="422">
        <v>6</v>
      </c>
      <c r="B75" s="366">
        <v>43192</v>
      </c>
      <c r="C75" s="423"/>
      <c r="D75" s="424" t="s">
        <v>63</v>
      </c>
      <c r="E75" s="425" t="s">
        <v>270</v>
      </c>
      <c r="F75" s="425">
        <v>202</v>
      </c>
      <c r="G75" s="426">
        <v>194</v>
      </c>
      <c r="H75" s="426">
        <v>208</v>
      </c>
      <c r="I75" s="425" t="s">
        <v>3257</v>
      </c>
      <c r="J75" s="537" t="s">
        <v>3286</v>
      </c>
      <c r="K75" s="538"/>
      <c r="L75" s="376">
        <f t="shared" si="20"/>
        <v>6</v>
      </c>
      <c r="M75" s="377">
        <f t="shared" ref="M75" si="22">L75/F75</f>
        <v>2.9702970297029702E-2</v>
      </c>
      <c r="N75" s="375" t="s">
        <v>272</v>
      </c>
      <c r="O75" s="378">
        <v>43194</v>
      </c>
      <c r="P75" s="404"/>
      <c r="Q75" s="216"/>
      <c r="R75" s="214"/>
      <c r="S75" s="200" t="s">
        <v>2418</v>
      </c>
      <c r="T75" s="217"/>
      <c r="U75" s="198"/>
      <c r="V75" s="198"/>
      <c r="W75" s="198"/>
      <c r="X75" s="198"/>
      <c r="Y75" s="198"/>
      <c r="Z75" s="198"/>
    </row>
    <row r="76" spans="1:27" s="147" customFormat="1">
      <c r="A76" s="422">
        <v>7</v>
      </c>
      <c r="B76" s="366">
        <v>43192</v>
      </c>
      <c r="C76" s="423"/>
      <c r="D76" s="424" t="s">
        <v>1617</v>
      </c>
      <c r="E76" s="425" t="s">
        <v>270</v>
      </c>
      <c r="F76" s="425">
        <v>339.5</v>
      </c>
      <c r="G76" s="426">
        <v>330</v>
      </c>
      <c r="H76" s="426">
        <v>350</v>
      </c>
      <c r="I76" s="425">
        <v>360</v>
      </c>
      <c r="J76" s="537" t="s">
        <v>3223</v>
      </c>
      <c r="K76" s="538"/>
      <c r="L76" s="376">
        <f t="shared" si="20"/>
        <v>10.5</v>
      </c>
      <c r="M76" s="377">
        <f t="shared" ref="M76" si="23">L76/F76</f>
        <v>3.0927835051546393E-2</v>
      </c>
      <c r="N76" s="375" t="s">
        <v>272</v>
      </c>
      <c r="O76" s="378">
        <v>43192</v>
      </c>
      <c r="P76" s="404"/>
      <c r="Q76" s="216"/>
      <c r="R76" s="214"/>
      <c r="S76" s="200" t="s">
        <v>2419</v>
      </c>
      <c r="T76" s="217"/>
      <c r="U76" s="198"/>
      <c r="V76" s="198"/>
      <c r="W76" s="198"/>
      <c r="X76" s="198"/>
      <c r="Y76" s="198"/>
      <c r="Z76" s="198"/>
    </row>
    <row r="77" spans="1:27" s="147" customFormat="1">
      <c r="A77" s="422">
        <v>8</v>
      </c>
      <c r="B77" s="366">
        <v>43193</v>
      </c>
      <c r="C77" s="423"/>
      <c r="D77" s="424" t="s">
        <v>234</v>
      </c>
      <c r="E77" s="425" t="s">
        <v>270</v>
      </c>
      <c r="F77" s="425">
        <v>526.5</v>
      </c>
      <c r="G77" s="426">
        <v>510</v>
      </c>
      <c r="H77" s="426">
        <v>541.5</v>
      </c>
      <c r="I77" s="425">
        <v>550</v>
      </c>
      <c r="J77" s="537" t="s">
        <v>3281</v>
      </c>
      <c r="K77" s="538"/>
      <c r="L77" s="376">
        <f t="shared" si="20"/>
        <v>15</v>
      </c>
      <c r="M77" s="377">
        <f t="shared" ref="M77:M78" si="24">L77/F77</f>
        <v>2.8490028490028491E-2</v>
      </c>
      <c r="N77" s="375" t="s">
        <v>272</v>
      </c>
      <c r="O77" s="378">
        <v>43194</v>
      </c>
      <c r="P77" s="404"/>
      <c r="Q77" s="216"/>
      <c r="R77" s="214"/>
      <c r="S77" s="200" t="s">
        <v>2419</v>
      </c>
      <c r="T77" s="217"/>
      <c r="U77" s="198"/>
      <c r="V77" s="198"/>
      <c r="W77" s="198"/>
      <c r="X77" s="198"/>
      <c r="Y77" s="198"/>
      <c r="Z77" s="198"/>
    </row>
    <row r="78" spans="1:27" s="147" customFormat="1">
      <c r="A78" s="422">
        <v>9</v>
      </c>
      <c r="B78" s="366">
        <v>43193</v>
      </c>
      <c r="C78" s="423"/>
      <c r="D78" s="424" t="s">
        <v>100</v>
      </c>
      <c r="E78" s="425" t="s">
        <v>270</v>
      </c>
      <c r="F78" s="425">
        <v>226.5</v>
      </c>
      <c r="G78" s="426">
        <v>219</v>
      </c>
      <c r="H78" s="426">
        <v>233.5</v>
      </c>
      <c r="I78" s="425">
        <v>237</v>
      </c>
      <c r="J78" s="537" t="s">
        <v>3280</v>
      </c>
      <c r="K78" s="538"/>
      <c r="L78" s="376">
        <f t="shared" si="20"/>
        <v>7</v>
      </c>
      <c r="M78" s="377">
        <f t="shared" si="24"/>
        <v>3.0905077262693158E-2</v>
      </c>
      <c r="N78" s="375" t="s">
        <v>272</v>
      </c>
      <c r="O78" s="378">
        <v>43194</v>
      </c>
      <c r="P78" s="404"/>
      <c r="Q78" s="216"/>
      <c r="R78" s="214"/>
      <c r="S78" s="200" t="s">
        <v>2419</v>
      </c>
      <c r="T78" s="217"/>
      <c r="U78" s="198"/>
      <c r="V78" s="198"/>
      <c r="W78" s="198"/>
      <c r="X78" s="198"/>
      <c r="Y78" s="198"/>
      <c r="Z78" s="198"/>
    </row>
    <row r="79" spans="1:27" s="147" customFormat="1">
      <c r="A79" s="422">
        <v>10</v>
      </c>
      <c r="B79" s="366">
        <v>43194</v>
      </c>
      <c r="C79" s="423"/>
      <c r="D79" s="424" t="s">
        <v>158</v>
      </c>
      <c r="E79" s="425" t="s">
        <v>270</v>
      </c>
      <c r="F79" s="425">
        <v>3965</v>
      </c>
      <c r="G79" s="426">
        <v>3850</v>
      </c>
      <c r="H79" s="426">
        <v>4050</v>
      </c>
      <c r="I79" s="425">
        <v>4200</v>
      </c>
      <c r="J79" s="537" t="s">
        <v>3412</v>
      </c>
      <c r="K79" s="538"/>
      <c r="L79" s="376">
        <f t="shared" ref="L79" si="25">H79-F79-K79</f>
        <v>85</v>
      </c>
      <c r="M79" s="377">
        <f t="shared" ref="M79" si="26">L79/F79</f>
        <v>2.1437578814627996E-2</v>
      </c>
      <c r="N79" s="375" t="s">
        <v>272</v>
      </c>
      <c r="O79" s="378">
        <v>43209</v>
      </c>
      <c r="P79" s="404"/>
      <c r="Q79" s="216"/>
      <c r="R79" s="214"/>
      <c r="S79" s="200" t="s">
        <v>2419</v>
      </c>
      <c r="T79" s="217"/>
      <c r="U79" s="198"/>
      <c r="V79" s="198"/>
      <c r="W79" s="198"/>
      <c r="X79" s="198"/>
      <c r="Y79" s="198"/>
      <c r="Z79" s="198"/>
    </row>
    <row r="80" spans="1:27" s="147" customFormat="1">
      <c r="A80" s="422">
        <v>11</v>
      </c>
      <c r="B80" s="366">
        <v>43194</v>
      </c>
      <c r="C80" s="423"/>
      <c r="D80" s="424" t="s">
        <v>32</v>
      </c>
      <c r="E80" s="425" t="s">
        <v>270</v>
      </c>
      <c r="F80" s="425">
        <v>370.5</v>
      </c>
      <c r="G80" s="426">
        <v>358</v>
      </c>
      <c r="H80" s="426">
        <v>382.5</v>
      </c>
      <c r="I80" s="425">
        <v>395</v>
      </c>
      <c r="J80" s="537" t="s">
        <v>3318</v>
      </c>
      <c r="K80" s="538"/>
      <c r="L80" s="376">
        <f t="shared" ref="L80" si="27">H80-F80-K80</f>
        <v>12</v>
      </c>
      <c r="M80" s="377">
        <f t="shared" ref="M80" si="28">L80/F80</f>
        <v>3.2388663967611336E-2</v>
      </c>
      <c r="N80" s="375" t="s">
        <v>272</v>
      </c>
      <c r="O80" s="378">
        <v>43196</v>
      </c>
      <c r="P80" s="404"/>
      <c r="Q80" s="216"/>
      <c r="R80" s="214"/>
      <c r="S80" s="200" t="s">
        <v>2419</v>
      </c>
      <c r="T80" s="217"/>
      <c r="U80" s="198"/>
      <c r="V80" s="198"/>
      <c r="W80" s="198"/>
      <c r="X80" s="198"/>
      <c r="Y80" s="198"/>
      <c r="Z80" s="198"/>
    </row>
    <row r="81" spans="1:26" s="147" customFormat="1">
      <c r="A81" s="422">
        <v>12</v>
      </c>
      <c r="B81" s="366">
        <v>43195</v>
      </c>
      <c r="C81" s="423"/>
      <c r="D81" s="424" t="s">
        <v>63</v>
      </c>
      <c r="E81" s="425" t="s">
        <v>270</v>
      </c>
      <c r="F81" s="425">
        <v>202</v>
      </c>
      <c r="G81" s="426">
        <v>194</v>
      </c>
      <c r="H81" s="426">
        <v>209</v>
      </c>
      <c r="I81" s="425" t="s">
        <v>3257</v>
      </c>
      <c r="J81" s="537" t="s">
        <v>3280</v>
      </c>
      <c r="K81" s="538"/>
      <c r="L81" s="376">
        <f t="shared" ref="L81" si="29">H81-F81-K81</f>
        <v>7</v>
      </c>
      <c r="M81" s="377">
        <f t="shared" ref="M81" si="30">L81/F81</f>
        <v>3.4653465346534656E-2</v>
      </c>
      <c r="N81" s="375" t="s">
        <v>272</v>
      </c>
      <c r="O81" s="378">
        <v>43200</v>
      </c>
      <c r="P81" s="404"/>
      <c r="Q81" s="216"/>
      <c r="R81" s="214"/>
      <c r="S81" s="200" t="s">
        <v>2418</v>
      </c>
      <c r="T81" s="217"/>
      <c r="U81" s="198"/>
      <c r="V81" s="198"/>
      <c r="W81" s="198"/>
      <c r="X81" s="198"/>
      <c r="Y81" s="198"/>
      <c r="Z81" s="198"/>
    </row>
    <row r="82" spans="1:26" s="147" customFormat="1">
      <c r="A82" s="422">
        <v>13</v>
      </c>
      <c r="B82" s="366">
        <v>43195</v>
      </c>
      <c r="C82" s="423"/>
      <c r="D82" s="424" t="s">
        <v>81</v>
      </c>
      <c r="E82" s="425" t="s">
        <v>270</v>
      </c>
      <c r="F82" s="425">
        <v>209</v>
      </c>
      <c r="G82" s="426">
        <v>199</v>
      </c>
      <c r="H82" s="426">
        <v>215</v>
      </c>
      <c r="I82" s="425" t="s">
        <v>3306</v>
      </c>
      <c r="J82" s="537" t="s">
        <v>3286</v>
      </c>
      <c r="K82" s="538"/>
      <c r="L82" s="376">
        <f t="shared" ref="L82" si="31">H82-F82-K82</f>
        <v>6</v>
      </c>
      <c r="M82" s="377">
        <f t="shared" ref="M82" si="32">L82/F82</f>
        <v>2.8708133971291867E-2</v>
      </c>
      <c r="N82" s="375" t="s">
        <v>272</v>
      </c>
      <c r="O82" s="378">
        <v>43196</v>
      </c>
      <c r="P82" s="404"/>
      <c r="Q82" s="216"/>
      <c r="R82" s="214"/>
      <c r="S82" s="200" t="s">
        <v>2418</v>
      </c>
      <c r="T82" s="217"/>
      <c r="U82" s="198"/>
      <c r="V82" s="198"/>
      <c r="W82" s="198"/>
      <c r="X82" s="198"/>
      <c r="Y82" s="198"/>
      <c r="Z82" s="198"/>
    </row>
    <row r="83" spans="1:26" s="147" customFormat="1">
      <c r="A83" s="422">
        <v>14</v>
      </c>
      <c r="B83" s="366">
        <v>43199</v>
      </c>
      <c r="C83" s="423"/>
      <c r="D83" s="424" t="s">
        <v>44</v>
      </c>
      <c r="E83" s="425" t="s">
        <v>270</v>
      </c>
      <c r="F83" s="425">
        <v>2800</v>
      </c>
      <c r="G83" s="426">
        <v>2730</v>
      </c>
      <c r="H83" s="426">
        <v>2873.5</v>
      </c>
      <c r="I83" s="425" t="s">
        <v>3333</v>
      </c>
      <c r="J83" s="537" t="s">
        <v>3401</v>
      </c>
      <c r="K83" s="538"/>
      <c r="L83" s="376">
        <f t="shared" ref="L83" si="33">H83-F83-K83</f>
        <v>73.5</v>
      </c>
      <c r="M83" s="377">
        <f t="shared" ref="M83" si="34">L83/F83</f>
        <v>2.6249999999999999E-2</v>
      </c>
      <c r="N83" s="375" t="s">
        <v>272</v>
      </c>
      <c r="O83" s="378">
        <v>43207</v>
      </c>
      <c r="P83" s="404"/>
      <c r="Q83" s="216"/>
      <c r="R83" s="214"/>
      <c r="S83" s="200" t="s">
        <v>2419</v>
      </c>
      <c r="T83" s="217"/>
      <c r="U83" s="198"/>
      <c r="V83" s="198"/>
      <c r="W83" s="198"/>
      <c r="X83" s="198"/>
      <c r="Y83" s="198"/>
      <c r="Z83" s="198"/>
    </row>
    <row r="84" spans="1:26" s="147" customFormat="1">
      <c r="A84" s="385">
        <v>15</v>
      </c>
      <c r="B84" s="383">
        <v>43199</v>
      </c>
      <c r="C84" s="386"/>
      <c r="D84" s="393" t="s">
        <v>142</v>
      </c>
      <c r="E84" s="203" t="s">
        <v>270</v>
      </c>
      <c r="F84" s="199" t="s">
        <v>3334</v>
      </c>
      <c r="G84" s="196">
        <v>500</v>
      </c>
      <c r="H84" s="196"/>
      <c r="I84" s="203" t="s">
        <v>3335</v>
      </c>
      <c r="J84" s="523" t="s">
        <v>271</v>
      </c>
      <c r="K84" s="524"/>
      <c r="L84" s="204"/>
      <c r="M84" s="205"/>
      <c r="N84" s="202"/>
      <c r="O84" s="327"/>
      <c r="P84" s="218">
        <f>VLOOKUP(D84,Sheet2!$A$1:M2193,6,0)</f>
        <v>528.4</v>
      </c>
      <c r="Q84" s="216"/>
      <c r="R84" s="214"/>
      <c r="S84" s="200" t="s">
        <v>2419</v>
      </c>
      <c r="T84" s="217"/>
      <c r="U84" s="198"/>
      <c r="V84" s="198"/>
      <c r="W84" s="198"/>
      <c r="X84" s="198"/>
      <c r="Y84" s="198"/>
      <c r="Z84" s="198"/>
    </row>
    <row r="85" spans="1:26" s="147" customFormat="1">
      <c r="A85" s="422">
        <v>16</v>
      </c>
      <c r="B85" s="366">
        <v>43201</v>
      </c>
      <c r="C85" s="423"/>
      <c r="D85" s="424" t="s">
        <v>972</v>
      </c>
      <c r="E85" s="425" t="s">
        <v>270</v>
      </c>
      <c r="F85" s="425">
        <v>737.5</v>
      </c>
      <c r="G85" s="426">
        <v>715</v>
      </c>
      <c r="H85" s="426">
        <v>777.5</v>
      </c>
      <c r="I85" s="425">
        <v>780</v>
      </c>
      <c r="J85" s="537" t="s">
        <v>295</v>
      </c>
      <c r="K85" s="538"/>
      <c r="L85" s="376">
        <f t="shared" ref="L85" si="35">H85-F85-K85</f>
        <v>40</v>
      </c>
      <c r="M85" s="377">
        <f t="shared" ref="M85" si="36">L85/F85</f>
        <v>5.4237288135593219E-2</v>
      </c>
      <c r="N85" s="375" t="s">
        <v>272</v>
      </c>
      <c r="O85" s="378">
        <v>43201</v>
      </c>
      <c r="P85" s="404"/>
      <c r="Q85" s="216"/>
      <c r="R85" s="214"/>
      <c r="S85" s="200" t="s">
        <v>2419</v>
      </c>
      <c r="T85" s="217"/>
      <c r="U85" s="198"/>
      <c r="V85" s="198"/>
      <c r="W85" s="198"/>
      <c r="X85" s="198"/>
      <c r="Y85" s="198"/>
      <c r="Z85" s="198"/>
    </row>
    <row r="86" spans="1:26" s="147" customFormat="1">
      <c r="A86" s="422">
        <v>17</v>
      </c>
      <c r="B86" s="366">
        <v>43201</v>
      </c>
      <c r="C86" s="423"/>
      <c r="D86" s="424" t="s">
        <v>67</v>
      </c>
      <c r="E86" s="425" t="s">
        <v>270</v>
      </c>
      <c r="F86" s="425">
        <v>237</v>
      </c>
      <c r="G86" s="426">
        <v>228</v>
      </c>
      <c r="H86" s="426">
        <v>245.75</v>
      </c>
      <c r="I86" s="425" t="s">
        <v>3256</v>
      </c>
      <c r="J86" s="537" t="s">
        <v>3410</v>
      </c>
      <c r="K86" s="538"/>
      <c r="L86" s="376">
        <f t="shared" ref="L86" si="37">H86-F86-K86</f>
        <v>8.75</v>
      </c>
      <c r="M86" s="377">
        <f t="shared" ref="M86:M87" si="38">L86/F86</f>
        <v>3.6919831223628692E-2</v>
      </c>
      <c r="N86" s="375" t="s">
        <v>272</v>
      </c>
      <c r="O86" s="378">
        <v>43208</v>
      </c>
      <c r="P86" s="404"/>
      <c r="Q86" s="216"/>
      <c r="R86" s="214"/>
      <c r="S86" s="200" t="s">
        <v>2418</v>
      </c>
      <c r="T86" s="217"/>
      <c r="U86" s="198"/>
      <c r="V86" s="198"/>
      <c r="W86" s="198"/>
      <c r="X86" s="198"/>
      <c r="Y86" s="198"/>
      <c r="Z86" s="198"/>
    </row>
    <row r="87" spans="1:26" s="147" customFormat="1">
      <c r="A87" s="396">
        <v>18</v>
      </c>
      <c r="B87" s="397">
        <v>43203</v>
      </c>
      <c r="C87" s="398"/>
      <c r="D87" s="431" t="s">
        <v>81</v>
      </c>
      <c r="E87" s="399" t="s">
        <v>2371</v>
      </c>
      <c r="F87" s="399">
        <v>236.5</v>
      </c>
      <c r="G87" s="246">
        <v>247</v>
      </c>
      <c r="H87" s="246">
        <v>253.5</v>
      </c>
      <c r="I87" s="399" t="s">
        <v>3380</v>
      </c>
      <c r="J87" s="521" t="s">
        <v>3421</v>
      </c>
      <c r="K87" s="522"/>
      <c r="L87" s="400">
        <f>F87-H87</f>
        <v>-17</v>
      </c>
      <c r="M87" s="401">
        <f t="shared" si="38"/>
        <v>-7.1881606765327691E-2</v>
      </c>
      <c r="N87" s="402" t="s">
        <v>2156</v>
      </c>
      <c r="O87" s="403">
        <v>43209</v>
      </c>
      <c r="P87" s="405"/>
      <c r="Q87" s="216"/>
      <c r="R87" s="214"/>
      <c r="S87" s="200" t="s">
        <v>2419</v>
      </c>
      <c r="T87" s="217"/>
      <c r="U87" s="198"/>
      <c r="V87" s="198"/>
      <c r="W87" s="198"/>
      <c r="X87" s="198"/>
      <c r="Y87" s="198"/>
      <c r="Z87" s="198"/>
    </row>
    <row r="88" spans="1:26" s="147" customFormat="1">
      <c r="A88" s="422">
        <v>19</v>
      </c>
      <c r="B88" s="366">
        <v>43206</v>
      </c>
      <c r="C88" s="423"/>
      <c r="D88" s="424" t="s">
        <v>384</v>
      </c>
      <c r="E88" s="425" t="s">
        <v>270</v>
      </c>
      <c r="F88" s="425">
        <v>794</v>
      </c>
      <c r="G88" s="426">
        <v>770</v>
      </c>
      <c r="H88" s="426">
        <v>815</v>
      </c>
      <c r="I88" s="425" t="s">
        <v>3391</v>
      </c>
      <c r="J88" s="537" t="s">
        <v>308</v>
      </c>
      <c r="K88" s="538"/>
      <c r="L88" s="376">
        <f t="shared" ref="L88:L89" si="39">H88-F88-K88</f>
        <v>21</v>
      </c>
      <c r="M88" s="377">
        <f t="shared" ref="M88:M89" si="40">L88/F88</f>
        <v>2.6448362720403022E-2</v>
      </c>
      <c r="N88" s="375" t="s">
        <v>272</v>
      </c>
      <c r="O88" s="378">
        <v>43207</v>
      </c>
      <c r="P88" s="404"/>
      <c r="Q88" s="216"/>
      <c r="R88" s="214"/>
      <c r="S88" s="200" t="s">
        <v>2419</v>
      </c>
      <c r="T88" s="217"/>
      <c r="U88" s="198"/>
      <c r="V88" s="198"/>
      <c r="W88" s="198"/>
      <c r="X88" s="198"/>
      <c r="Y88" s="198"/>
      <c r="Z88" s="198"/>
    </row>
    <row r="89" spans="1:26" s="147" customFormat="1">
      <c r="A89" s="396">
        <v>20</v>
      </c>
      <c r="B89" s="397">
        <v>43206</v>
      </c>
      <c r="C89" s="398"/>
      <c r="D89" s="431" t="s">
        <v>145</v>
      </c>
      <c r="E89" s="399" t="s">
        <v>270</v>
      </c>
      <c r="F89" s="399">
        <v>737.5</v>
      </c>
      <c r="G89" s="246">
        <v>720</v>
      </c>
      <c r="H89" s="246">
        <v>720</v>
      </c>
      <c r="I89" s="399">
        <v>770</v>
      </c>
      <c r="J89" s="521" t="s">
        <v>3483</v>
      </c>
      <c r="K89" s="522"/>
      <c r="L89" s="400">
        <f t="shared" si="39"/>
        <v>-17.5</v>
      </c>
      <c r="M89" s="401">
        <f t="shared" si="40"/>
        <v>-2.3728813559322035E-2</v>
      </c>
      <c r="N89" s="402" t="s">
        <v>2156</v>
      </c>
      <c r="O89" s="403">
        <v>43215</v>
      </c>
      <c r="P89" s="405"/>
      <c r="Q89" s="216"/>
      <c r="R89" s="214"/>
      <c r="S89" s="200" t="s">
        <v>2419</v>
      </c>
      <c r="T89" s="217"/>
      <c r="U89" s="198"/>
      <c r="V89" s="198"/>
      <c r="W89" s="198"/>
      <c r="X89" s="198"/>
      <c r="Y89" s="198"/>
      <c r="Z89" s="198"/>
    </row>
    <row r="90" spans="1:26" s="147" customFormat="1">
      <c r="A90" s="422">
        <v>21</v>
      </c>
      <c r="B90" s="366">
        <v>43207</v>
      </c>
      <c r="C90" s="423"/>
      <c r="D90" s="424" t="s">
        <v>358</v>
      </c>
      <c r="E90" s="425" t="s">
        <v>270</v>
      </c>
      <c r="F90" s="425">
        <v>303</v>
      </c>
      <c r="G90" s="426">
        <v>295</v>
      </c>
      <c r="H90" s="426">
        <v>311</v>
      </c>
      <c r="I90" s="425" t="s">
        <v>3402</v>
      </c>
      <c r="J90" s="537" t="s">
        <v>3403</v>
      </c>
      <c r="K90" s="538"/>
      <c r="L90" s="376">
        <f t="shared" ref="L90" si="41">H90-F90-K90</f>
        <v>8</v>
      </c>
      <c r="M90" s="377">
        <f t="shared" ref="M90" si="42">L90/F90</f>
        <v>2.6402640264026403E-2</v>
      </c>
      <c r="N90" s="375" t="s">
        <v>272</v>
      </c>
      <c r="O90" s="378">
        <v>43207</v>
      </c>
      <c r="P90" s="404"/>
      <c r="Q90" s="216"/>
      <c r="R90" s="214"/>
      <c r="S90" s="200" t="s">
        <v>2419</v>
      </c>
      <c r="T90" s="217"/>
      <c r="U90" s="198"/>
      <c r="V90" s="198"/>
      <c r="W90" s="198"/>
      <c r="X90" s="198"/>
      <c r="Y90" s="198"/>
      <c r="Z90" s="198"/>
    </row>
    <row r="91" spans="1:26" s="147" customFormat="1">
      <c r="A91" s="422">
        <v>22</v>
      </c>
      <c r="B91" s="366">
        <v>43208</v>
      </c>
      <c r="C91" s="423"/>
      <c r="D91" s="424" t="s">
        <v>49</v>
      </c>
      <c r="E91" s="425" t="s">
        <v>270</v>
      </c>
      <c r="F91" s="425">
        <v>382</v>
      </c>
      <c r="G91" s="426">
        <v>369</v>
      </c>
      <c r="H91" s="426">
        <v>394.9</v>
      </c>
      <c r="I91" s="425" t="s">
        <v>3406</v>
      </c>
      <c r="J91" s="537" t="s">
        <v>3432</v>
      </c>
      <c r="K91" s="538"/>
      <c r="L91" s="376">
        <f t="shared" ref="L91" si="43">H91-F91-K91</f>
        <v>12.899999999999977</v>
      </c>
      <c r="M91" s="377">
        <f t="shared" ref="M91" si="44">L91/F91</f>
        <v>3.3769633507853343E-2</v>
      </c>
      <c r="N91" s="375" t="s">
        <v>272</v>
      </c>
      <c r="O91" s="378">
        <v>43210</v>
      </c>
      <c r="P91" s="404"/>
      <c r="Q91" s="216"/>
      <c r="R91" s="214"/>
      <c r="S91" s="200" t="s">
        <v>2418</v>
      </c>
      <c r="T91" s="217"/>
      <c r="U91" s="198"/>
      <c r="V91" s="198"/>
      <c r="W91" s="198"/>
      <c r="X91" s="198"/>
      <c r="Y91" s="198"/>
      <c r="Z91" s="198"/>
    </row>
    <row r="92" spans="1:26" s="147" customFormat="1">
      <c r="A92" s="396">
        <v>23</v>
      </c>
      <c r="B92" s="397">
        <v>43209</v>
      </c>
      <c r="C92" s="398"/>
      <c r="D92" s="431" t="s">
        <v>358</v>
      </c>
      <c r="E92" s="399" t="s">
        <v>270</v>
      </c>
      <c r="F92" s="399">
        <v>294.5</v>
      </c>
      <c r="G92" s="246">
        <v>288</v>
      </c>
      <c r="H92" s="246">
        <v>285.5</v>
      </c>
      <c r="I92" s="399" t="s">
        <v>3417</v>
      </c>
      <c r="J92" s="521" t="s">
        <v>3478</v>
      </c>
      <c r="K92" s="522"/>
      <c r="L92" s="400">
        <f t="shared" ref="L92" si="45">H92-F92-K92</f>
        <v>-9</v>
      </c>
      <c r="M92" s="401">
        <f t="shared" ref="M92" si="46">L92/F92</f>
        <v>-3.0560271646859084E-2</v>
      </c>
      <c r="N92" s="402" t="s">
        <v>2156</v>
      </c>
      <c r="O92" s="403">
        <v>43215</v>
      </c>
      <c r="P92" s="405"/>
      <c r="Q92" s="216"/>
      <c r="R92" s="214"/>
      <c r="S92" s="200" t="s">
        <v>2419</v>
      </c>
      <c r="T92" s="217"/>
      <c r="U92" s="198"/>
      <c r="V92" s="198"/>
      <c r="W92" s="198"/>
      <c r="X92" s="198"/>
      <c r="Y92" s="198"/>
      <c r="Z92" s="198"/>
    </row>
    <row r="93" spans="1:26" s="147" customFormat="1">
      <c r="A93" s="422">
        <v>24</v>
      </c>
      <c r="B93" s="366">
        <v>43210</v>
      </c>
      <c r="C93" s="423"/>
      <c r="D93" s="424" t="s">
        <v>40</v>
      </c>
      <c r="E93" s="425" t="s">
        <v>270</v>
      </c>
      <c r="F93" s="425">
        <v>153</v>
      </c>
      <c r="G93" s="426">
        <v>148</v>
      </c>
      <c r="H93" s="426">
        <v>159.15</v>
      </c>
      <c r="I93" s="425" t="s">
        <v>3439</v>
      </c>
      <c r="J93" s="537" t="s">
        <v>3458</v>
      </c>
      <c r="K93" s="538"/>
      <c r="L93" s="376">
        <f t="shared" ref="L93" si="47">H93-F93-K93</f>
        <v>6.1500000000000057</v>
      </c>
      <c r="M93" s="377">
        <f t="shared" ref="M93" si="48">L93/F93</f>
        <v>4.0196078431372587E-2</v>
      </c>
      <c r="N93" s="375" t="s">
        <v>272</v>
      </c>
      <c r="O93" s="378">
        <v>43214</v>
      </c>
      <c r="P93" s="404"/>
      <c r="Q93" s="216"/>
      <c r="R93" s="214"/>
      <c r="S93" s="200" t="s">
        <v>2418</v>
      </c>
      <c r="T93" s="217"/>
      <c r="U93" s="198"/>
      <c r="V93" s="198"/>
      <c r="W93" s="198"/>
      <c r="X93" s="198"/>
      <c r="Y93" s="198"/>
      <c r="Z93" s="198"/>
    </row>
    <row r="94" spans="1:26" s="147" customFormat="1">
      <c r="A94" s="385">
        <v>25</v>
      </c>
      <c r="B94" s="383">
        <v>43213</v>
      </c>
      <c r="C94" s="386"/>
      <c r="D94" s="215" t="s">
        <v>146</v>
      </c>
      <c r="E94" s="203" t="s">
        <v>270</v>
      </c>
      <c r="F94" s="199" t="s">
        <v>3454</v>
      </c>
      <c r="G94" s="196">
        <v>615</v>
      </c>
      <c r="H94" s="196"/>
      <c r="I94" s="203" t="s">
        <v>3303</v>
      </c>
      <c r="J94" s="523" t="s">
        <v>271</v>
      </c>
      <c r="K94" s="524"/>
      <c r="L94" s="204"/>
      <c r="M94" s="205"/>
      <c r="N94" s="202"/>
      <c r="O94" s="327"/>
      <c r="P94" s="218">
        <f>VLOOKUP(D94,Sheet2!$A$1:M2203,6,0)</f>
        <v>623.79999999999995</v>
      </c>
      <c r="Q94" s="216"/>
      <c r="R94" s="214"/>
      <c r="S94" s="200" t="s">
        <v>2419</v>
      </c>
      <c r="T94" s="217"/>
      <c r="U94" s="198"/>
      <c r="V94" s="198"/>
      <c r="W94" s="198"/>
      <c r="X94" s="198"/>
      <c r="Y94" s="198"/>
      <c r="Z94" s="198"/>
    </row>
    <row r="95" spans="1:26" s="147" customFormat="1">
      <c r="A95" s="385">
        <v>26</v>
      </c>
      <c r="B95" s="383">
        <v>43214</v>
      </c>
      <c r="C95" s="386"/>
      <c r="D95" s="494" t="s">
        <v>97</v>
      </c>
      <c r="E95" s="203" t="s">
        <v>270</v>
      </c>
      <c r="F95" s="199" t="s">
        <v>3461</v>
      </c>
      <c r="G95" s="196">
        <v>157</v>
      </c>
      <c r="H95" s="196"/>
      <c r="I95" s="203" t="s">
        <v>3462</v>
      </c>
      <c r="J95" s="523" t="s">
        <v>271</v>
      </c>
      <c r="K95" s="524"/>
      <c r="L95" s="204"/>
      <c r="M95" s="205"/>
      <c r="N95" s="202"/>
      <c r="O95" s="327"/>
      <c r="P95" s="218">
        <f>VLOOKUP(D95,Sheet2!$A$1:M2204,6,0)</f>
        <v>162.30000000000001</v>
      </c>
      <c r="Q95" s="216"/>
      <c r="R95" s="214"/>
      <c r="S95" s="200" t="s">
        <v>2418</v>
      </c>
      <c r="T95" s="217"/>
      <c r="U95" s="198"/>
      <c r="V95" s="198"/>
      <c r="W95" s="198"/>
      <c r="X95" s="198"/>
      <c r="Y95" s="198"/>
      <c r="Z95" s="198"/>
    </row>
    <row r="96" spans="1:26" s="147" customFormat="1">
      <c r="A96" s="422">
        <v>27</v>
      </c>
      <c r="B96" s="366">
        <v>43214</v>
      </c>
      <c r="C96" s="423"/>
      <c r="D96" s="424" t="s">
        <v>87</v>
      </c>
      <c r="E96" s="425" t="s">
        <v>270</v>
      </c>
      <c r="F96" s="425">
        <v>283.5</v>
      </c>
      <c r="G96" s="426">
        <v>277</v>
      </c>
      <c r="H96" s="426">
        <v>290.5</v>
      </c>
      <c r="I96" s="425" t="s">
        <v>3469</v>
      </c>
      <c r="J96" s="537" t="s">
        <v>3280</v>
      </c>
      <c r="K96" s="538"/>
      <c r="L96" s="376">
        <f t="shared" ref="L96" si="49">H96-F96-K96</f>
        <v>7</v>
      </c>
      <c r="M96" s="377">
        <f t="shared" ref="M96" si="50">L96/F96</f>
        <v>2.4691358024691357E-2</v>
      </c>
      <c r="N96" s="375" t="s">
        <v>272</v>
      </c>
      <c r="O96" s="378">
        <v>43217</v>
      </c>
      <c r="P96" s="404"/>
      <c r="Q96" s="216"/>
      <c r="R96" s="214"/>
      <c r="S96" s="200" t="s">
        <v>2418</v>
      </c>
      <c r="T96" s="217"/>
      <c r="U96" s="198"/>
      <c r="V96" s="198"/>
      <c r="W96" s="198"/>
      <c r="X96" s="198"/>
      <c r="Y96" s="198"/>
      <c r="Z96" s="198"/>
    </row>
    <row r="97" spans="1:38" s="147" customFormat="1">
      <c r="A97" s="385">
        <v>28</v>
      </c>
      <c r="B97" s="383">
        <v>43215</v>
      </c>
      <c r="C97" s="386"/>
      <c r="D97" s="494" t="s">
        <v>122</v>
      </c>
      <c r="E97" s="203" t="s">
        <v>270</v>
      </c>
      <c r="F97" s="199" t="s">
        <v>3485</v>
      </c>
      <c r="G97" s="196">
        <v>164.8</v>
      </c>
      <c r="H97" s="196"/>
      <c r="I97" s="203" t="s">
        <v>3486</v>
      </c>
      <c r="J97" s="523" t="s">
        <v>271</v>
      </c>
      <c r="K97" s="524"/>
      <c r="L97" s="204"/>
      <c r="M97" s="205"/>
      <c r="N97" s="202"/>
      <c r="O97" s="327"/>
      <c r="P97" s="218">
        <f>VLOOKUP(D97,Sheet2!$A$1:M2206,6,0)</f>
        <v>172.15</v>
      </c>
      <c r="Q97" s="216"/>
      <c r="R97" s="214"/>
      <c r="S97" s="200" t="s">
        <v>2418</v>
      </c>
      <c r="T97" s="217"/>
      <c r="U97" s="198"/>
      <c r="V97" s="198"/>
      <c r="W97" s="198"/>
      <c r="X97" s="198"/>
      <c r="Y97" s="198"/>
      <c r="Z97" s="198"/>
    </row>
    <row r="98" spans="1:38" s="147" customFormat="1">
      <c r="A98" s="422">
        <v>29</v>
      </c>
      <c r="B98" s="366">
        <v>43216</v>
      </c>
      <c r="C98" s="423"/>
      <c r="D98" s="424" t="s">
        <v>560</v>
      </c>
      <c r="E98" s="425" t="s">
        <v>270</v>
      </c>
      <c r="F98" s="425">
        <v>1264</v>
      </c>
      <c r="G98" s="426">
        <v>1230</v>
      </c>
      <c r="H98" s="426">
        <v>1304</v>
      </c>
      <c r="I98" s="425" t="s">
        <v>3498</v>
      </c>
      <c r="J98" s="537" t="s">
        <v>295</v>
      </c>
      <c r="K98" s="538"/>
      <c r="L98" s="376">
        <f t="shared" ref="L98" si="51">H98-F98-K98</f>
        <v>40</v>
      </c>
      <c r="M98" s="377">
        <f t="shared" ref="M98" si="52">L98/F98</f>
        <v>3.1645569620253167E-2</v>
      </c>
      <c r="N98" s="375" t="s">
        <v>272</v>
      </c>
      <c r="O98" s="378">
        <v>43217</v>
      </c>
      <c r="P98" s="404"/>
      <c r="Q98" s="216"/>
      <c r="R98" s="214"/>
      <c r="S98" s="200" t="s">
        <v>2419</v>
      </c>
      <c r="T98" s="217"/>
      <c r="U98" s="198"/>
      <c r="V98" s="198"/>
      <c r="W98" s="198"/>
      <c r="X98" s="198"/>
      <c r="Y98" s="198"/>
      <c r="Z98" s="198"/>
    </row>
    <row r="99" spans="1:38" s="147" customFormat="1">
      <c r="A99" s="422">
        <v>30</v>
      </c>
      <c r="B99" s="366">
        <v>43216</v>
      </c>
      <c r="C99" s="423"/>
      <c r="D99" s="424" t="s">
        <v>148</v>
      </c>
      <c r="E99" s="425" t="s">
        <v>270</v>
      </c>
      <c r="F99" s="425">
        <v>330</v>
      </c>
      <c r="G99" s="426">
        <v>322</v>
      </c>
      <c r="H99" s="426">
        <v>341.5</v>
      </c>
      <c r="I99" s="425" t="s">
        <v>3499</v>
      </c>
      <c r="J99" s="537" t="s">
        <v>3440</v>
      </c>
      <c r="K99" s="538"/>
      <c r="L99" s="376">
        <f t="shared" ref="L99:L100" si="53">H99-F99-K99</f>
        <v>11.5</v>
      </c>
      <c r="M99" s="377">
        <f t="shared" ref="M99:M100" si="54">L99/F99</f>
        <v>3.4848484848484851E-2</v>
      </c>
      <c r="N99" s="375" t="s">
        <v>272</v>
      </c>
      <c r="O99" s="378">
        <v>43220</v>
      </c>
      <c r="P99" s="404"/>
      <c r="Q99" s="216"/>
      <c r="R99" s="214"/>
      <c r="S99" s="200" t="s">
        <v>2419</v>
      </c>
      <c r="T99" s="217"/>
      <c r="U99" s="198"/>
      <c r="V99" s="198"/>
      <c r="W99" s="198"/>
      <c r="X99" s="198"/>
      <c r="Y99" s="198"/>
      <c r="Z99" s="198"/>
    </row>
    <row r="100" spans="1:38" s="147" customFormat="1">
      <c r="A100" s="422">
        <v>31</v>
      </c>
      <c r="B100" s="366">
        <v>43217</v>
      </c>
      <c r="C100" s="423"/>
      <c r="D100" s="424" t="s">
        <v>162</v>
      </c>
      <c r="E100" s="425" t="s">
        <v>270</v>
      </c>
      <c r="F100" s="425">
        <v>629</v>
      </c>
      <c r="G100" s="426">
        <v>615</v>
      </c>
      <c r="H100" s="426">
        <v>647</v>
      </c>
      <c r="I100" s="425" t="s">
        <v>3396</v>
      </c>
      <c r="J100" s="537" t="s">
        <v>3347</v>
      </c>
      <c r="K100" s="538"/>
      <c r="L100" s="376">
        <f t="shared" si="53"/>
        <v>18</v>
      </c>
      <c r="M100" s="377">
        <f t="shared" si="54"/>
        <v>2.8616852146263912E-2</v>
      </c>
      <c r="N100" s="375" t="s">
        <v>272</v>
      </c>
      <c r="O100" s="378">
        <v>43220</v>
      </c>
      <c r="P100" s="404"/>
      <c r="Q100" s="216"/>
      <c r="R100" s="214"/>
      <c r="S100" s="200" t="s">
        <v>2419</v>
      </c>
      <c r="T100" s="217"/>
      <c r="U100" s="198"/>
      <c r="V100" s="198"/>
      <c r="W100" s="198"/>
      <c r="X100" s="198"/>
      <c r="Y100" s="198"/>
      <c r="Z100" s="198"/>
    </row>
    <row r="101" spans="1:38" s="147" customFormat="1">
      <c r="A101" s="385">
        <v>32</v>
      </c>
      <c r="B101" s="383">
        <v>43220</v>
      </c>
      <c r="C101" s="386"/>
      <c r="D101" s="494" t="s">
        <v>35</v>
      </c>
      <c r="E101" s="203" t="s">
        <v>270</v>
      </c>
      <c r="F101" s="199" t="s">
        <v>3527</v>
      </c>
      <c r="G101" s="196">
        <v>240</v>
      </c>
      <c r="H101" s="196"/>
      <c r="I101" s="203" t="s">
        <v>3528</v>
      </c>
      <c r="J101" s="523" t="s">
        <v>271</v>
      </c>
      <c r="K101" s="524"/>
      <c r="L101" s="204"/>
      <c r="M101" s="205"/>
      <c r="N101" s="202"/>
      <c r="O101" s="327"/>
      <c r="P101" s="218">
        <f>VLOOKUP(D101,Sheet2!$A$1:M2210,6,0)</f>
        <v>250.65</v>
      </c>
      <c r="Q101" s="216"/>
      <c r="R101" s="214"/>
      <c r="S101" s="200"/>
      <c r="T101" s="217"/>
      <c r="U101" s="198"/>
      <c r="V101" s="198"/>
      <c r="W101" s="198"/>
      <c r="X101" s="198"/>
      <c r="Y101" s="198"/>
      <c r="Z101" s="198"/>
    </row>
    <row r="102" spans="1:38" s="147" customFormat="1">
      <c r="A102" s="385"/>
      <c r="B102" s="383"/>
      <c r="C102" s="386"/>
      <c r="D102" s="215"/>
      <c r="E102" s="203"/>
      <c r="F102" s="199"/>
      <c r="G102" s="196"/>
      <c r="H102" s="196"/>
      <c r="I102" s="203"/>
      <c r="J102" s="523"/>
      <c r="K102" s="524"/>
      <c r="L102" s="204"/>
      <c r="M102" s="205"/>
      <c r="N102" s="202"/>
      <c r="O102" s="327"/>
      <c r="P102" s="218"/>
      <c r="Q102" s="216"/>
      <c r="R102" s="214"/>
      <c r="S102" s="200"/>
      <c r="T102" s="217"/>
      <c r="U102" s="198"/>
      <c r="V102" s="198"/>
      <c r="W102" s="198"/>
      <c r="X102" s="198"/>
      <c r="Y102" s="198"/>
      <c r="Z102" s="198"/>
    </row>
    <row r="103" spans="1:38" s="19" customFormat="1">
      <c r="A103" s="322" t="s">
        <v>347</v>
      </c>
      <c r="B103" s="322"/>
      <c r="C103" s="322"/>
      <c r="D103" s="322"/>
      <c r="F103" s="181" t="s">
        <v>370</v>
      </c>
      <c r="G103" s="208"/>
      <c r="H103" s="208"/>
      <c r="I103" s="161"/>
      <c r="J103" s="89"/>
      <c r="K103" s="158"/>
      <c r="L103" s="209"/>
      <c r="M103" s="210"/>
      <c r="N103" s="158"/>
      <c r="O103" s="211"/>
      <c r="P103" s="212"/>
      <c r="Q103" s="119"/>
      <c r="R103" s="1"/>
      <c r="S103" s="89"/>
      <c r="T103" s="18"/>
      <c r="U103" s="18"/>
      <c r="V103" s="18"/>
      <c r="W103" s="18"/>
      <c r="X103" s="18"/>
      <c r="Y103" s="18"/>
      <c r="Z103" s="18"/>
      <c r="AA103" s="119"/>
      <c r="AB103" s="119"/>
      <c r="AC103" s="119"/>
      <c r="AD103" s="119"/>
      <c r="AE103" s="119"/>
      <c r="AF103" s="119"/>
      <c r="AG103" s="119"/>
      <c r="AH103" s="119"/>
      <c r="AI103" s="119"/>
    </row>
    <row r="104" spans="1:38" s="19" customFormat="1">
      <c r="A104" s="195" t="s">
        <v>2514</v>
      </c>
      <c r="B104" s="219"/>
      <c r="C104" s="219"/>
      <c r="D104" s="219"/>
      <c r="E104" s="88"/>
      <c r="F104" s="181" t="s">
        <v>2556</v>
      </c>
      <c r="G104" s="208"/>
      <c r="H104" s="208"/>
      <c r="I104" s="161"/>
      <c r="J104" s="89"/>
      <c r="K104" s="158"/>
      <c r="L104" s="209"/>
      <c r="M104" s="210"/>
      <c r="N104" s="158"/>
      <c r="O104" s="211"/>
      <c r="P104" s="212"/>
      <c r="Q104" s="119"/>
      <c r="R104" s="1"/>
      <c r="S104" s="89"/>
      <c r="T104" s="18"/>
      <c r="U104" s="18"/>
      <c r="V104" s="18"/>
      <c r="W104" s="18"/>
      <c r="X104" s="18"/>
      <c r="Y104" s="18"/>
      <c r="Z104" s="18"/>
      <c r="AA104" s="119"/>
      <c r="AB104" s="119"/>
      <c r="AC104" s="119"/>
      <c r="AD104" s="119"/>
      <c r="AE104" s="119"/>
      <c r="AF104" s="119"/>
      <c r="AG104" s="119"/>
      <c r="AH104" s="119"/>
      <c r="AI104" s="119"/>
    </row>
    <row r="105" spans="1:38" s="19" customFormat="1">
      <c r="A105" s="206"/>
      <c r="B105" s="201"/>
      <c r="C105" s="207"/>
      <c r="D105" s="115"/>
      <c r="E105" s="161"/>
      <c r="F105" s="95"/>
      <c r="G105" s="208"/>
      <c r="H105" s="208"/>
      <c r="I105" s="161"/>
      <c r="J105" s="89"/>
      <c r="K105" s="158"/>
      <c r="L105" s="209"/>
      <c r="M105" s="210"/>
      <c r="N105" s="158"/>
      <c r="O105" s="211"/>
      <c r="P105" s="212"/>
      <c r="Q105" s="119"/>
      <c r="R105" s="1"/>
      <c r="S105" s="89"/>
      <c r="T105" s="18"/>
      <c r="U105" s="18"/>
      <c r="V105" s="18"/>
      <c r="W105" s="18"/>
      <c r="X105" s="18"/>
      <c r="Y105" s="18"/>
      <c r="Z105" s="18"/>
      <c r="AA105" s="119"/>
      <c r="AB105" s="119"/>
      <c r="AC105" s="119"/>
      <c r="AD105" s="119"/>
      <c r="AE105" s="119"/>
      <c r="AF105" s="119"/>
      <c r="AG105" s="119"/>
      <c r="AH105" s="119"/>
      <c r="AI105" s="119"/>
    </row>
    <row r="106" spans="1:38">
      <c r="F106" s="119"/>
      <c r="G106" s="119"/>
      <c r="H106" s="119"/>
      <c r="I106" s="119"/>
      <c r="J106" s="119"/>
      <c r="K106" s="119"/>
      <c r="L106" s="119"/>
      <c r="M106" s="119"/>
      <c r="N106" s="119"/>
      <c r="P106" s="119"/>
      <c r="R106" s="1"/>
      <c r="S106" s="89"/>
      <c r="T106" s="18"/>
      <c r="U106" s="18"/>
      <c r="V106" s="18"/>
      <c r="W106" s="18"/>
      <c r="X106" s="18"/>
      <c r="Y106" s="18"/>
      <c r="Z106" s="18"/>
    </row>
    <row r="107" spans="1:38" ht="15">
      <c r="A107" s="105" t="s">
        <v>344</v>
      </c>
      <c r="B107" s="97"/>
      <c r="C107" s="97"/>
      <c r="D107" s="98"/>
      <c r="E107" s="99"/>
      <c r="F107" s="88"/>
      <c r="G107" s="88"/>
      <c r="H107" s="166"/>
      <c r="I107" s="184"/>
      <c r="J107" s="153"/>
      <c r="K107" s="154"/>
      <c r="L107" s="89"/>
      <c r="M107" s="89"/>
      <c r="N107" s="89"/>
      <c r="O107" s="1"/>
      <c r="P107" s="9"/>
      <c r="R107" s="1"/>
      <c r="S107" s="89"/>
      <c r="T107" s="18"/>
      <c r="U107" s="18"/>
      <c r="V107" s="18"/>
      <c r="W107" s="18"/>
      <c r="X107" s="18"/>
      <c r="Y107" s="18"/>
      <c r="Z107" s="18"/>
    </row>
    <row r="108" spans="1:38" ht="38.25">
      <c r="A108" s="164" t="s">
        <v>13</v>
      </c>
      <c r="B108" s="85" t="s">
        <v>218</v>
      </c>
      <c r="C108" s="85"/>
      <c r="D108" s="86" t="s">
        <v>259</v>
      </c>
      <c r="E108" s="85" t="s">
        <v>260</v>
      </c>
      <c r="F108" s="85" t="s">
        <v>261</v>
      </c>
      <c r="G108" s="85" t="s">
        <v>346</v>
      </c>
      <c r="H108" s="85" t="s">
        <v>263</v>
      </c>
      <c r="I108" s="85" t="s">
        <v>264</v>
      </c>
      <c r="J108" s="585" t="s">
        <v>265</v>
      </c>
      <c r="K108" s="586"/>
      <c r="L108" s="85" t="s">
        <v>266</v>
      </c>
      <c r="M108" s="85" t="s">
        <v>267</v>
      </c>
      <c r="N108" s="85" t="s">
        <v>268</v>
      </c>
      <c r="O108" s="86" t="s">
        <v>269</v>
      </c>
      <c r="P108" s="85" t="s">
        <v>393</v>
      </c>
      <c r="Q108" s="198"/>
      <c r="R108" s="198"/>
      <c r="S108" s="89"/>
      <c r="T108" s="18"/>
      <c r="U108" s="18"/>
      <c r="V108" s="18"/>
      <c r="W108" s="18"/>
      <c r="X108" s="18"/>
      <c r="Y108" s="18"/>
      <c r="Z108" s="18"/>
    </row>
    <row r="109" spans="1:38" s="145" customFormat="1">
      <c r="A109" s="422">
        <v>1</v>
      </c>
      <c r="B109" s="366">
        <v>43164</v>
      </c>
      <c r="C109" s="423"/>
      <c r="D109" s="424" t="s">
        <v>1467</v>
      </c>
      <c r="E109" s="425" t="s">
        <v>270</v>
      </c>
      <c r="F109" s="425">
        <v>1650</v>
      </c>
      <c r="G109" s="426">
        <v>1520</v>
      </c>
      <c r="H109" s="426">
        <v>1760</v>
      </c>
      <c r="I109" s="425" t="s">
        <v>3213</v>
      </c>
      <c r="J109" s="537" t="s">
        <v>3453</v>
      </c>
      <c r="K109" s="538"/>
      <c r="L109" s="376">
        <f t="shared" ref="L109" si="55">H109-F109-K109</f>
        <v>110</v>
      </c>
      <c r="M109" s="377">
        <f t="shared" ref="M109" si="56">L109/F109</f>
        <v>6.6666666666666666E-2</v>
      </c>
      <c r="N109" s="375" t="s">
        <v>272</v>
      </c>
      <c r="O109" s="378">
        <v>43213</v>
      </c>
      <c r="P109" s="404"/>
      <c r="Q109" s="256"/>
      <c r="R109" s="256"/>
      <c r="S109" s="161" t="s">
        <v>2418</v>
      </c>
      <c r="T109" s="115"/>
      <c r="U109" s="115"/>
      <c r="V109" s="115"/>
      <c r="W109" s="115"/>
      <c r="X109" s="115"/>
      <c r="Z109" s="115"/>
      <c r="AL109" s="115"/>
    </row>
    <row r="110" spans="1:38" s="147" customFormat="1">
      <c r="A110" s="385">
        <v>2</v>
      </c>
      <c r="B110" s="383">
        <v>43206</v>
      </c>
      <c r="C110" s="386"/>
      <c r="D110" s="393" t="s">
        <v>66</v>
      </c>
      <c r="E110" s="203" t="s">
        <v>270</v>
      </c>
      <c r="F110" s="199" t="s">
        <v>3369</v>
      </c>
      <c r="G110" s="196">
        <v>147</v>
      </c>
      <c r="H110" s="196"/>
      <c r="I110" s="203" t="s">
        <v>3389</v>
      </c>
      <c r="J110" s="523" t="s">
        <v>271</v>
      </c>
      <c r="K110" s="524"/>
      <c r="L110" s="493"/>
      <c r="M110" s="205"/>
      <c r="N110" s="202"/>
      <c r="O110" s="327"/>
      <c r="P110" s="218"/>
      <c r="Q110" s="216"/>
      <c r="R110" s="214"/>
      <c r="S110" s="200" t="s">
        <v>2418</v>
      </c>
      <c r="T110" s="217"/>
      <c r="U110" s="198"/>
      <c r="V110" s="198"/>
      <c r="W110" s="198"/>
      <c r="X110" s="198"/>
      <c r="Y110" s="198"/>
      <c r="Z110" s="198"/>
    </row>
    <row r="111" spans="1:38">
      <c r="A111" s="322" t="s">
        <v>347</v>
      </c>
      <c r="B111" s="322"/>
      <c r="C111" s="322"/>
      <c r="D111" s="322"/>
      <c r="E111" s="19"/>
      <c r="F111" s="181" t="s">
        <v>370</v>
      </c>
      <c r="G111" s="95"/>
      <c r="H111" s="95"/>
      <c r="I111" s="161"/>
      <c r="J111" s="158"/>
      <c r="K111" s="158"/>
      <c r="L111" s="209"/>
      <c r="M111" s="210"/>
      <c r="N111" s="158"/>
      <c r="O111" s="211"/>
      <c r="P111" s="220"/>
      <c r="Q111" s="1"/>
      <c r="R111" s="1"/>
      <c r="S111" s="89"/>
      <c r="T111" s="18"/>
      <c r="U111" s="18"/>
      <c r="V111" s="18"/>
      <c r="W111" s="18"/>
      <c r="X111" s="18"/>
      <c r="Z111" s="18"/>
      <c r="AL111" s="18"/>
    </row>
    <row r="112" spans="1:38">
      <c r="A112" s="195" t="s">
        <v>2514</v>
      </c>
      <c r="B112" s="219"/>
      <c r="C112" s="219"/>
      <c r="D112" s="219"/>
      <c r="E112" s="88"/>
      <c r="F112" s="181" t="s">
        <v>2556</v>
      </c>
      <c r="G112" s="49"/>
      <c r="H112" s="49"/>
      <c r="I112" s="49"/>
      <c r="J112" s="9"/>
      <c r="K112" s="9"/>
      <c r="L112" s="49"/>
      <c r="M112" s="49"/>
      <c r="N112" s="49"/>
      <c r="O112" s="1"/>
      <c r="P112" s="9"/>
      <c r="S112" s="95"/>
      <c r="T112" s="18"/>
      <c r="U112" s="18"/>
      <c r="V112" s="18"/>
      <c r="W112" s="18"/>
      <c r="X112" s="18"/>
      <c r="Y112" s="18"/>
      <c r="Z112" s="18"/>
      <c r="AA112" s="18"/>
    </row>
    <row r="113" spans="1:27">
      <c r="A113" s="195"/>
      <c r="B113" s="252"/>
      <c r="C113" s="252"/>
      <c r="D113" s="252"/>
      <c r="E113" s="88"/>
      <c r="F113" s="181"/>
      <c r="G113" s="49"/>
      <c r="H113" s="49"/>
      <c r="I113" s="49"/>
      <c r="J113" s="9"/>
      <c r="K113" s="9"/>
      <c r="L113" s="49"/>
      <c r="M113" s="49"/>
      <c r="N113" s="49"/>
      <c r="O113" s="1"/>
      <c r="P113" s="9"/>
      <c r="S113" s="95"/>
      <c r="T113" s="18"/>
      <c r="U113" s="18"/>
      <c r="V113" s="18"/>
      <c r="W113" s="18"/>
      <c r="X113" s="18"/>
      <c r="Y113" s="18"/>
      <c r="Z113" s="18"/>
      <c r="AA113" s="18"/>
    </row>
    <row r="114" spans="1:27">
      <c r="A114" s="195"/>
      <c r="B114" s="252"/>
      <c r="C114" s="252"/>
      <c r="D114" s="252"/>
      <c r="E114" s="88"/>
      <c r="F114" s="181"/>
      <c r="G114" s="49"/>
      <c r="H114" s="49"/>
      <c r="I114" s="49"/>
      <c r="J114" s="9"/>
      <c r="K114" s="9"/>
      <c r="L114" s="49"/>
      <c r="M114" s="49"/>
      <c r="N114" s="49"/>
      <c r="O114" s="1"/>
      <c r="P114" s="9"/>
      <c r="S114" s="95"/>
      <c r="T114" s="18"/>
      <c r="U114" s="18"/>
      <c r="V114" s="18"/>
      <c r="W114" s="18"/>
      <c r="X114" s="18"/>
      <c r="Y114" s="18"/>
      <c r="Z114" s="18"/>
      <c r="AA114" s="18"/>
    </row>
    <row r="115" spans="1:27">
      <c r="A115" s="195"/>
      <c r="B115" s="252"/>
      <c r="C115" s="252"/>
      <c r="D115" s="252"/>
      <c r="E115" s="88"/>
      <c r="F115" s="181"/>
      <c r="G115" s="49"/>
      <c r="H115" s="49"/>
      <c r="I115" s="49"/>
      <c r="J115" s="9"/>
      <c r="K115" s="9"/>
      <c r="L115" s="49"/>
      <c r="M115" s="49"/>
      <c r="N115" s="49"/>
      <c r="O115" s="1"/>
      <c r="P115" s="9"/>
      <c r="S115" s="95"/>
      <c r="T115" s="18"/>
      <c r="U115" s="18"/>
      <c r="V115" s="18"/>
      <c r="W115" s="18"/>
      <c r="X115" s="18"/>
      <c r="Y115" s="18"/>
      <c r="Z115" s="18"/>
      <c r="AA115" s="18"/>
    </row>
    <row r="116" spans="1:27" s="145" customFormat="1" ht="15">
      <c r="A116" s="1"/>
      <c r="B116" s="323" t="s">
        <v>2138</v>
      </c>
      <c r="C116" s="323"/>
      <c r="D116" s="323"/>
      <c r="E116" s="323"/>
      <c r="F116" s="99"/>
      <c r="G116" s="88"/>
      <c r="H116" s="88"/>
      <c r="I116" s="166"/>
      <c r="J116" s="155"/>
      <c r="K116" s="167"/>
      <c r="L116" s="180"/>
      <c r="M116" s="49"/>
      <c r="N116" s="49"/>
      <c r="O116" s="1"/>
      <c r="P116" s="9"/>
      <c r="S116" s="161"/>
      <c r="T116" s="115"/>
      <c r="U116" s="115"/>
      <c r="V116" s="115"/>
      <c r="W116" s="115"/>
      <c r="X116" s="115"/>
      <c r="Y116" s="115"/>
      <c r="Z116" s="115"/>
      <c r="AA116" s="115"/>
    </row>
    <row r="117" spans="1:27" ht="38.25">
      <c r="A117" s="164" t="s">
        <v>13</v>
      </c>
      <c r="B117" s="85" t="s">
        <v>218</v>
      </c>
      <c r="C117" s="85"/>
      <c r="D117" s="86" t="s">
        <v>259</v>
      </c>
      <c r="E117" s="85" t="s">
        <v>260</v>
      </c>
      <c r="F117" s="85" t="s">
        <v>261</v>
      </c>
      <c r="G117" s="85" t="s">
        <v>262</v>
      </c>
      <c r="H117" s="85" t="s">
        <v>263</v>
      </c>
      <c r="I117" s="85" t="s">
        <v>264</v>
      </c>
      <c r="J117" s="559" t="s">
        <v>265</v>
      </c>
      <c r="K117" s="560"/>
      <c r="L117" s="463" t="s">
        <v>2142</v>
      </c>
      <c r="M117" s="462" t="s">
        <v>267</v>
      </c>
      <c r="N117" s="176" t="s">
        <v>274</v>
      </c>
      <c r="O117" s="85" t="s">
        <v>275</v>
      </c>
      <c r="P117" s="85" t="s">
        <v>268</v>
      </c>
      <c r="Q117" s="86" t="s">
        <v>269</v>
      </c>
      <c r="R117" s="85" t="s">
        <v>393</v>
      </c>
      <c r="S117" s="89"/>
      <c r="T117" s="18"/>
      <c r="U117" s="18"/>
      <c r="V117" s="18"/>
      <c r="W117" s="18"/>
      <c r="X117" s="18"/>
      <c r="Y117" s="18"/>
      <c r="Z117" s="18"/>
      <c r="AA117" s="18"/>
    </row>
    <row r="118" spans="1:27" s="145" customFormat="1">
      <c r="A118" s="422">
        <v>1</v>
      </c>
      <c r="B118" s="366">
        <v>43193</v>
      </c>
      <c r="C118" s="423"/>
      <c r="D118" s="424" t="s">
        <v>3267</v>
      </c>
      <c r="E118" s="425" t="s">
        <v>270</v>
      </c>
      <c r="F118" s="425">
        <v>552.5</v>
      </c>
      <c r="G118" s="426">
        <v>528</v>
      </c>
      <c r="H118" s="426">
        <v>559.5</v>
      </c>
      <c r="I118" s="425">
        <v>570</v>
      </c>
      <c r="J118" s="537" t="s">
        <v>3280</v>
      </c>
      <c r="K118" s="538"/>
      <c r="L118" s="376">
        <f>H118-F118</f>
        <v>7</v>
      </c>
      <c r="M118" s="364"/>
      <c r="N118" s="364">
        <f>L118*O118</f>
        <v>6300</v>
      </c>
      <c r="O118" s="364">
        <v>900</v>
      </c>
      <c r="P118" s="444" t="s">
        <v>272</v>
      </c>
      <c r="Q118" s="445">
        <v>43194</v>
      </c>
      <c r="R118" s="435"/>
      <c r="S118" s="388" t="s">
        <v>2418</v>
      </c>
    </row>
    <row r="119" spans="1:27" s="145" customFormat="1">
      <c r="A119" s="422">
        <v>2</v>
      </c>
      <c r="B119" s="366">
        <v>43193</v>
      </c>
      <c r="C119" s="423"/>
      <c r="D119" s="424" t="s">
        <v>382</v>
      </c>
      <c r="E119" s="425" t="s">
        <v>270</v>
      </c>
      <c r="F119" s="425">
        <v>174</v>
      </c>
      <c r="G119" s="426">
        <v>168</v>
      </c>
      <c r="H119" s="426">
        <v>178.5</v>
      </c>
      <c r="I119" s="425" t="s">
        <v>3269</v>
      </c>
      <c r="J119" s="537" t="s">
        <v>3340</v>
      </c>
      <c r="K119" s="538"/>
      <c r="L119" s="376">
        <f>H119-F119-K119</f>
        <v>4.5</v>
      </c>
      <c r="M119" s="433">
        <f t="shared" ref="M119" si="57">L119/F119</f>
        <v>2.5862068965517241E-2</v>
      </c>
      <c r="N119" s="434"/>
      <c r="O119" s="378"/>
      <c r="P119" s="434" t="s">
        <v>272</v>
      </c>
      <c r="Q119" s="378">
        <v>43199</v>
      </c>
      <c r="R119" s="435"/>
      <c r="S119" s="388" t="s">
        <v>2419</v>
      </c>
    </row>
    <row r="120" spans="1:27" s="145" customFormat="1">
      <c r="A120" s="422">
        <v>3</v>
      </c>
      <c r="B120" s="366">
        <v>43193</v>
      </c>
      <c r="C120" s="423"/>
      <c r="D120" s="424" t="s">
        <v>162</v>
      </c>
      <c r="E120" s="425" t="s">
        <v>270</v>
      </c>
      <c r="F120" s="425">
        <v>533.5</v>
      </c>
      <c r="G120" s="426">
        <v>517</v>
      </c>
      <c r="H120" s="426">
        <v>549.5</v>
      </c>
      <c r="I120" s="425" t="s">
        <v>3271</v>
      </c>
      <c r="J120" s="537" t="s">
        <v>3275</v>
      </c>
      <c r="K120" s="538"/>
      <c r="L120" s="376">
        <f>H120-F120-K120</f>
        <v>16</v>
      </c>
      <c r="M120" s="433">
        <f t="shared" ref="M120" si="58">L120/F120</f>
        <v>2.9990627928772259E-2</v>
      </c>
      <c r="N120" s="434"/>
      <c r="O120" s="378"/>
      <c r="P120" s="434" t="s">
        <v>272</v>
      </c>
      <c r="Q120" s="378">
        <v>43193</v>
      </c>
      <c r="R120" s="435"/>
      <c r="S120" s="388" t="s">
        <v>2418</v>
      </c>
    </row>
    <row r="121" spans="1:27" s="145" customFormat="1">
      <c r="A121" s="436">
        <v>4</v>
      </c>
      <c r="B121" s="437">
        <v>43193</v>
      </c>
      <c r="C121" s="438"/>
      <c r="D121" s="439" t="s">
        <v>39</v>
      </c>
      <c r="E121" s="440" t="s">
        <v>270</v>
      </c>
      <c r="F121" s="440">
        <v>399</v>
      </c>
      <c r="G121" s="441">
        <v>389</v>
      </c>
      <c r="H121" s="441">
        <v>407.5</v>
      </c>
      <c r="I121" s="440" t="s">
        <v>3272</v>
      </c>
      <c r="J121" s="555" t="s">
        <v>3279</v>
      </c>
      <c r="K121" s="556"/>
      <c r="L121" s="442">
        <f>H121-F121-K121</f>
        <v>8.5</v>
      </c>
      <c r="M121" s="443">
        <f t="shared" ref="M121" si="59">L121/F121</f>
        <v>2.1303258145363407E-2</v>
      </c>
      <c r="N121" s="444"/>
      <c r="O121" s="445"/>
      <c r="P121" s="444" t="s">
        <v>272</v>
      </c>
      <c r="Q121" s="445">
        <v>43194</v>
      </c>
      <c r="R121" s="435"/>
      <c r="S121" s="388" t="s">
        <v>2418</v>
      </c>
    </row>
    <row r="122" spans="1:27" s="145" customFormat="1">
      <c r="A122" s="246">
        <v>5</v>
      </c>
      <c r="B122" s="397">
        <v>43194</v>
      </c>
      <c r="C122" s="397"/>
      <c r="D122" s="452" t="s">
        <v>3284</v>
      </c>
      <c r="E122" s="399" t="s">
        <v>270</v>
      </c>
      <c r="F122" s="399">
        <v>24255</v>
      </c>
      <c r="G122" s="246">
        <v>24130</v>
      </c>
      <c r="H122" s="246">
        <v>24130</v>
      </c>
      <c r="I122" s="399">
        <v>24500</v>
      </c>
      <c r="J122" s="521" t="s">
        <v>3285</v>
      </c>
      <c r="K122" s="522"/>
      <c r="L122" s="246">
        <v>-125</v>
      </c>
      <c r="M122" s="246"/>
      <c r="N122" s="246">
        <f>O122*L122</f>
        <v>-5000</v>
      </c>
      <c r="O122" s="246">
        <v>40</v>
      </c>
      <c r="P122" s="453" t="s">
        <v>2156</v>
      </c>
      <c r="Q122" s="454">
        <v>43194</v>
      </c>
      <c r="R122" s="253"/>
      <c r="S122" s="388" t="s">
        <v>2419</v>
      </c>
    </row>
    <row r="123" spans="1:27" s="145" customFormat="1">
      <c r="A123" s="436">
        <v>6</v>
      </c>
      <c r="B123" s="437">
        <v>43194</v>
      </c>
      <c r="C123" s="438"/>
      <c r="D123" s="439" t="s">
        <v>39</v>
      </c>
      <c r="E123" s="440" t="s">
        <v>270</v>
      </c>
      <c r="F123" s="440">
        <v>399</v>
      </c>
      <c r="G123" s="441">
        <v>389</v>
      </c>
      <c r="H123" s="441">
        <v>407.5</v>
      </c>
      <c r="I123" s="440" t="s">
        <v>3272</v>
      </c>
      <c r="J123" s="555" t="s">
        <v>3279</v>
      </c>
      <c r="K123" s="556"/>
      <c r="L123" s="442">
        <f>H123-F123-K123</f>
        <v>8.5</v>
      </c>
      <c r="M123" s="443">
        <f t="shared" ref="M123:M124" si="60">L123/F123</f>
        <v>2.1303258145363407E-2</v>
      </c>
      <c r="N123" s="444"/>
      <c r="O123" s="445"/>
      <c r="P123" s="444" t="s">
        <v>272</v>
      </c>
      <c r="Q123" s="445">
        <v>43195</v>
      </c>
      <c r="R123" s="253"/>
      <c r="S123" s="388" t="s">
        <v>2418</v>
      </c>
    </row>
    <row r="124" spans="1:27" s="145" customFormat="1">
      <c r="A124" s="436">
        <v>7</v>
      </c>
      <c r="B124" s="437">
        <v>43195</v>
      </c>
      <c r="C124" s="438"/>
      <c r="D124" s="439" t="s">
        <v>3302</v>
      </c>
      <c r="E124" s="440" t="s">
        <v>270</v>
      </c>
      <c r="F124" s="440">
        <v>631.5</v>
      </c>
      <c r="G124" s="441">
        <v>617</v>
      </c>
      <c r="H124" s="441">
        <v>645</v>
      </c>
      <c r="I124" s="440" t="s">
        <v>3303</v>
      </c>
      <c r="J124" s="555" t="s">
        <v>3304</v>
      </c>
      <c r="K124" s="556"/>
      <c r="L124" s="434">
        <f>H124-F124-K124</f>
        <v>13.5</v>
      </c>
      <c r="M124" s="466">
        <f t="shared" si="60"/>
        <v>2.1377672209026127E-2</v>
      </c>
      <c r="N124" s="444"/>
      <c r="O124" s="445"/>
      <c r="P124" s="444" t="s">
        <v>272</v>
      </c>
      <c r="Q124" s="445">
        <v>43203</v>
      </c>
      <c r="R124" s="253"/>
      <c r="S124" s="388" t="s">
        <v>2418</v>
      </c>
    </row>
    <row r="125" spans="1:27" s="145" customFormat="1">
      <c r="A125" s="436">
        <v>8</v>
      </c>
      <c r="B125" s="437">
        <v>43195</v>
      </c>
      <c r="C125" s="438"/>
      <c r="D125" s="439" t="s">
        <v>596</v>
      </c>
      <c r="E125" s="440" t="s">
        <v>270</v>
      </c>
      <c r="F125" s="440">
        <v>401</v>
      </c>
      <c r="G125" s="441">
        <v>388</v>
      </c>
      <c r="H125" s="441">
        <v>409.5</v>
      </c>
      <c r="I125" s="440">
        <v>425</v>
      </c>
      <c r="J125" s="555" t="s">
        <v>3279</v>
      </c>
      <c r="K125" s="556"/>
      <c r="L125" s="434">
        <f>H125-F125-K125</f>
        <v>8.5</v>
      </c>
      <c r="M125" s="466">
        <f t="shared" ref="M125" si="61">L125/F125</f>
        <v>2.119700748129676E-2</v>
      </c>
      <c r="N125" s="444"/>
      <c r="O125" s="445"/>
      <c r="P125" s="444" t="s">
        <v>272</v>
      </c>
      <c r="Q125" s="445">
        <v>43196</v>
      </c>
      <c r="R125" s="253"/>
      <c r="S125" s="388" t="s">
        <v>2419</v>
      </c>
    </row>
    <row r="126" spans="1:27" s="145" customFormat="1">
      <c r="A126" s="436">
        <v>9</v>
      </c>
      <c r="B126" s="437">
        <v>43196</v>
      </c>
      <c r="C126" s="438"/>
      <c r="D126" s="439" t="s">
        <v>3323</v>
      </c>
      <c r="E126" s="440" t="s">
        <v>270</v>
      </c>
      <c r="F126" s="440">
        <v>1316.5</v>
      </c>
      <c r="G126" s="441">
        <v>1297</v>
      </c>
      <c r="H126" s="441">
        <v>1327.5</v>
      </c>
      <c r="I126" s="440" t="s">
        <v>3320</v>
      </c>
      <c r="J126" s="555" t="s">
        <v>3327</v>
      </c>
      <c r="K126" s="556"/>
      <c r="L126" s="434">
        <f>H126-F126-K126</f>
        <v>11</v>
      </c>
      <c r="M126" s="466"/>
      <c r="N126" s="444">
        <f>O126*L126</f>
        <v>8250</v>
      </c>
      <c r="O126" s="364">
        <v>750</v>
      </c>
      <c r="P126" s="444" t="s">
        <v>272</v>
      </c>
      <c r="Q126" s="445">
        <v>43199</v>
      </c>
      <c r="R126" s="253"/>
      <c r="S126" s="388" t="s">
        <v>2418</v>
      </c>
    </row>
    <row r="127" spans="1:27" s="145" customFormat="1">
      <c r="A127" s="422">
        <v>10</v>
      </c>
      <c r="B127" s="366">
        <v>43196</v>
      </c>
      <c r="C127" s="423"/>
      <c r="D127" s="424" t="s">
        <v>3322</v>
      </c>
      <c r="E127" s="425" t="s">
        <v>2371</v>
      </c>
      <c r="F127" s="425">
        <v>390.5</v>
      </c>
      <c r="G127" s="426">
        <v>397</v>
      </c>
      <c r="H127" s="426">
        <v>384.25</v>
      </c>
      <c r="I127" s="425">
        <v>382</v>
      </c>
      <c r="J127" s="537" t="s">
        <v>3324</v>
      </c>
      <c r="K127" s="538"/>
      <c r="L127" s="434">
        <f>F127-H127</f>
        <v>6.25</v>
      </c>
      <c r="M127" s="467"/>
      <c r="N127" s="364">
        <f>O127*L127</f>
        <v>10625</v>
      </c>
      <c r="O127" s="364">
        <v>1700</v>
      </c>
      <c r="P127" s="444" t="s">
        <v>272</v>
      </c>
      <c r="Q127" s="445">
        <v>43196</v>
      </c>
      <c r="R127" s="435"/>
      <c r="S127" s="388" t="s">
        <v>2418</v>
      </c>
    </row>
    <row r="128" spans="1:27" s="145" customFormat="1">
      <c r="A128" s="422">
        <v>11</v>
      </c>
      <c r="B128" s="366">
        <v>43200</v>
      </c>
      <c r="C128" s="423"/>
      <c r="D128" s="424" t="s">
        <v>3343</v>
      </c>
      <c r="E128" s="425" t="s">
        <v>2371</v>
      </c>
      <c r="F128" s="425">
        <v>1128</v>
      </c>
      <c r="G128" s="426">
        <v>1146</v>
      </c>
      <c r="H128" s="426">
        <v>1114.5</v>
      </c>
      <c r="I128" s="425" t="s">
        <v>3344</v>
      </c>
      <c r="J128" s="537" t="s">
        <v>3304</v>
      </c>
      <c r="K128" s="538"/>
      <c r="L128" s="434">
        <f>F128-H128</f>
        <v>13.5</v>
      </c>
      <c r="M128" s="467"/>
      <c r="N128" s="364">
        <f>O128*L128</f>
        <v>10800</v>
      </c>
      <c r="O128" s="364">
        <v>800</v>
      </c>
      <c r="P128" s="444" t="s">
        <v>272</v>
      </c>
      <c r="Q128" s="445">
        <v>43196</v>
      </c>
      <c r="R128" s="253"/>
      <c r="S128" s="388" t="s">
        <v>2418</v>
      </c>
    </row>
    <row r="129" spans="1:19" s="145" customFormat="1">
      <c r="A129" s="422">
        <v>12</v>
      </c>
      <c r="B129" s="366">
        <v>43200</v>
      </c>
      <c r="C129" s="423"/>
      <c r="D129" s="424" t="s">
        <v>48</v>
      </c>
      <c r="E129" s="425" t="s">
        <v>270</v>
      </c>
      <c r="F129" s="425">
        <v>733.5</v>
      </c>
      <c r="G129" s="426">
        <v>714</v>
      </c>
      <c r="H129" s="426">
        <v>750.5</v>
      </c>
      <c r="I129" s="425">
        <v>765</v>
      </c>
      <c r="J129" s="555" t="s">
        <v>3424</v>
      </c>
      <c r="K129" s="556"/>
      <c r="L129" s="434">
        <f t="shared" ref="L129:L137" si="62">H129-F129-K129</f>
        <v>17</v>
      </c>
      <c r="M129" s="466">
        <f t="shared" ref="M129" si="63">L129/F129</f>
        <v>2.3176550783912748E-2</v>
      </c>
      <c r="N129" s="444"/>
      <c r="O129" s="445"/>
      <c r="P129" s="444" t="s">
        <v>272</v>
      </c>
      <c r="Q129" s="445">
        <v>43209</v>
      </c>
      <c r="R129" s="253"/>
      <c r="S129" s="388" t="s">
        <v>2419</v>
      </c>
    </row>
    <row r="130" spans="1:19" s="145" customFormat="1">
      <c r="A130" s="436">
        <v>13</v>
      </c>
      <c r="B130" s="437">
        <v>43200</v>
      </c>
      <c r="C130" s="438"/>
      <c r="D130" s="439" t="s">
        <v>628</v>
      </c>
      <c r="E130" s="440" t="s">
        <v>270</v>
      </c>
      <c r="F130" s="440">
        <v>257.5</v>
      </c>
      <c r="G130" s="441">
        <v>250</v>
      </c>
      <c r="H130" s="441">
        <v>263.75</v>
      </c>
      <c r="I130" s="440" t="s">
        <v>3348</v>
      </c>
      <c r="J130" s="555" t="s">
        <v>3324</v>
      </c>
      <c r="K130" s="556"/>
      <c r="L130" s="434">
        <f t="shared" si="62"/>
        <v>6.25</v>
      </c>
      <c r="M130" s="443">
        <f t="shared" ref="M130" si="64">L130/F130</f>
        <v>2.4271844660194174E-2</v>
      </c>
      <c r="N130" s="444"/>
      <c r="O130" s="445"/>
      <c r="P130" s="444" t="s">
        <v>272</v>
      </c>
      <c r="Q130" s="445">
        <v>43207</v>
      </c>
      <c r="R130" s="253"/>
      <c r="S130" s="388" t="s">
        <v>2418</v>
      </c>
    </row>
    <row r="131" spans="1:19" s="145" customFormat="1">
      <c r="A131" s="436">
        <v>14</v>
      </c>
      <c r="B131" s="437">
        <v>43201</v>
      </c>
      <c r="C131" s="438"/>
      <c r="D131" s="439" t="s">
        <v>1463</v>
      </c>
      <c r="E131" s="440" t="s">
        <v>270</v>
      </c>
      <c r="F131" s="440">
        <v>891</v>
      </c>
      <c r="G131" s="441">
        <v>868</v>
      </c>
      <c r="H131" s="441">
        <v>909.5</v>
      </c>
      <c r="I131" s="440" t="s">
        <v>3356</v>
      </c>
      <c r="J131" s="555" t="s">
        <v>3365</v>
      </c>
      <c r="K131" s="556"/>
      <c r="L131" s="434">
        <f t="shared" si="62"/>
        <v>18.5</v>
      </c>
      <c r="M131" s="443">
        <f t="shared" ref="M131" si="65">L131/F131</f>
        <v>2.0763187429854096E-2</v>
      </c>
      <c r="N131" s="444"/>
      <c r="O131" s="445"/>
      <c r="P131" s="444" t="s">
        <v>272</v>
      </c>
      <c r="Q131" s="445">
        <v>43202</v>
      </c>
      <c r="R131" s="253"/>
      <c r="S131" s="388" t="s">
        <v>2419</v>
      </c>
    </row>
    <row r="132" spans="1:19" s="145" customFormat="1">
      <c r="A132" s="436">
        <v>15</v>
      </c>
      <c r="B132" s="437">
        <v>43202</v>
      </c>
      <c r="C132" s="438"/>
      <c r="D132" s="439" t="s">
        <v>234</v>
      </c>
      <c r="E132" s="440" t="s">
        <v>270</v>
      </c>
      <c r="F132" s="440">
        <v>534</v>
      </c>
      <c r="G132" s="441">
        <v>523</v>
      </c>
      <c r="H132" s="441">
        <v>544.5</v>
      </c>
      <c r="I132" s="440" t="s">
        <v>3368</v>
      </c>
      <c r="J132" s="555" t="s">
        <v>3223</v>
      </c>
      <c r="K132" s="556"/>
      <c r="L132" s="434">
        <f t="shared" si="62"/>
        <v>10.5</v>
      </c>
      <c r="M132" s="443">
        <f t="shared" ref="M132" si="66">L132/F132</f>
        <v>1.9662921348314606E-2</v>
      </c>
      <c r="N132" s="444"/>
      <c r="O132" s="445"/>
      <c r="P132" s="444" t="s">
        <v>272</v>
      </c>
      <c r="Q132" s="445">
        <v>43203</v>
      </c>
      <c r="R132" s="253"/>
      <c r="S132" s="388" t="s">
        <v>2419</v>
      </c>
    </row>
    <row r="133" spans="1:19" s="145" customFormat="1">
      <c r="A133" s="436">
        <v>16</v>
      </c>
      <c r="B133" s="437">
        <v>43202</v>
      </c>
      <c r="C133" s="438"/>
      <c r="D133" s="439" t="s">
        <v>1147</v>
      </c>
      <c r="E133" s="440" t="s">
        <v>270</v>
      </c>
      <c r="F133" s="440">
        <v>179.5</v>
      </c>
      <c r="G133" s="441">
        <v>176</v>
      </c>
      <c r="H133" s="441">
        <v>184</v>
      </c>
      <c r="I133" s="440" t="s">
        <v>3371</v>
      </c>
      <c r="J133" s="555" t="s">
        <v>3340</v>
      </c>
      <c r="K133" s="556"/>
      <c r="L133" s="434">
        <f t="shared" si="62"/>
        <v>4.5</v>
      </c>
      <c r="M133" s="443">
        <f t="shared" ref="M133" si="67">L133/F133</f>
        <v>2.5069637883008356E-2</v>
      </c>
      <c r="N133" s="444"/>
      <c r="O133" s="445"/>
      <c r="P133" s="444" t="s">
        <v>272</v>
      </c>
      <c r="Q133" s="445">
        <v>43202</v>
      </c>
      <c r="R133" s="253"/>
      <c r="S133" s="388" t="s">
        <v>2419</v>
      </c>
    </row>
    <row r="134" spans="1:19" s="145" customFormat="1">
      <c r="A134" s="436">
        <v>17</v>
      </c>
      <c r="B134" s="437">
        <v>43206</v>
      </c>
      <c r="C134" s="438"/>
      <c r="D134" s="439" t="s">
        <v>70</v>
      </c>
      <c r="E134" s="440" t="s">
        <v>270</v>
      </c>
      <c r="F134" s="440">
        <v>575.5</v>
      </c>
      <c r="G134" s="441">
        <v>559</v>
      </c>
      <c r="H134" s="441">
        <v>588</v>
      </c>
      <c r="I134" s="440" t="s">
        <v>3386</v>
      </c>
      <c r="J134" s="555" t="s">
        <v>3278</v>
      </c>
      <c r="K134" s="556"/>
      <c r="L134" s="434">
        <f t="shared" si="62"/>
        <v>12.5</v>
      </c>
      <c r="M134" s="443">
        <f t="shared" ref="M134" si="68">L134/F134</f>
        <v>2.1720243266724587E-2</v>
      </c>
      <c r="N134" s="444"/>
      <c r="O134" s="445"/>
      <c r="P134" s="444" t="s">
        <v>272</v>
      </c>
      <c r="Q134" s="445">
        <v>43214</v>
      </c>
      <c r="R134" s="253"/>
      <c r="S134" s="388" t="s">
        <v>2418</v>
      </c>
    </row>
    <row r="135" spans="1:19" s="145" customFormat="1">
      <c r="A135" s="436">
        <v>18</v>
      </c>
      <c r="B135" s="437">
        <v>43206</v>
      </c>
      <c r="C135" s="438"/>
      <c r="D135" s="439" t="s">
        <v>560</v>
      </c>
      <c r="E135" s="440" t="s">
        <v>270</v>
      </c>
      <c r="F135" s="440">
        <v>1297.5</v>
      </c>
      <c r="G135" s="441">
        <v>1268</v>
      </c>
      <c r="H135" s="441">
        <v>1326.5</v>
      </c>
      <c r="I135" s="440" t="s">
        <v>3387</v>
      </c>
      <c r="J135" s="555" t="s">
        <v>3388</v>
      </c>
      <c r="K135" s="556"/>
      <c r="L135" s="434">
        <f t="shared" si="62"/>
        <v>29</v>
      </c>
      <c r="M135" s="443">
        <f t="shared" ref="M135" si="69">L135/F135</f>
        <v>2.2350674373795763E-2</v>
      </c>
      <c r="N135" s="444"/>
      <c r="O135" s="445"/>
      <c r="P135" s="444" t="s">
        <v>272</v>
      </c>
      <c r="Q135" s="445">
        <v>43206</v>
      </c>
      <c r="R135" s="253"/>
      <c r="S135" s="388" t="s">
        <v>2418</v>
      </c>
    </row>
    <row r="136" spans="1:19" s="145" customFormat="1">
      <c r="A136" s="436">
        <v>19</v>
      </c>
      <c r="B136" s="437">
        <v>43206</v>
      </c>
      <c r="C136" s="438"/>
      <c r="D136" s="439" t="s">
        <v>1617</v>
      </c>
      <c r="E136" s="440" t="s">
        <v>270</v>
      </c>
      <c r="F136" s="440">
        <v>382</v>
      </c>
      <c r="G136" s="441">
        <v>372</v>
      </c>
      <c r="H136" s="441">
        <v>391.5</v>
      </c>
      <c r="I136" s="440" t="s">
        <v>3390</v>
      </c>
      <c r="J136" s="555" t="s">
        <v>3217</v>
      </c>
      <c r="K136" s="556"/>
      <c r="L136" s="434">
        <f t="shared" si="62"/>
        <v>9.5</v>
      </c>
      <c r="M136" s="443">
        <f t="shared" ref="M136" si="70">L136/F136</f>
        <v>2.4869109947643978E-2</v>
      </c>
      <c r="N136" s="444"/>
      <c r="O136" s="445"/>
      <c r="P136" s="444" t="s">
        <v>272</v>
      </c>
      <c r="Q136" s="445">
        <v>43207</v>
      </c>
      <c r="R136" s="253"/>
      <c r="S136" s="388" t="s">
        <v>2419</v>
      </c>
    </row>
    <row r="137" spans="1:19" s="145" customFormat="1">
      <c r="A137" s="436">
        <v>20</v>
      </c>
      <c r="B137" s="437">
        <v>43207</v>
      </c>
      <c r="C137" s="438"/>
      <c r="D137" s="439" t="s">
        <v>3398</v>
      </c>
      <c r="E137" s="440" t="s">
        <v>270</v>
      </c>
      <c r="F137" s="440">
        <v>1173.5</v>
      </c>
      <c r="G137" s="441">
        <v>1158</v>
      </c>
      <c r="H137" s="441">
        <v>1187.5</v>
      </c>
      <c r="I137" s="440" t="s">
        <v>3399</v>
      </c>
      <c r="J137" s="555" t="s">
        <v>3411</v>
      </c>
      <c r="K137" s="556"/>
      <c r="L137" s="434">
        <f t="shared" si="62"/>
        <v>14</v>
      </c>
      <c r="M137" s="443"/>
      <c r="N137" s="444">
        <f>O137*L137</f>
        <v>8400</v>
      </c>
      <c r="O137" s="364">
        <v>600</v>
      </c>
      <c r="P137" s="444" t="s">
        <v>272</v>
      </c>
      <c r="Q137" s="445">
        <v>43207</v>
      </c>
      <c r="R137" s="253"/>
      <c r="S137" s="388" t="s">
        <v>2418</v>
      </c>
    </row>
    <row r="138" spans="1:19" s="145" customFormat="1">
      <c r="A138" s="436">
        <v>21</v>
      </c>
      <c r="B138" s="437">
        <v>43207</v>
      </c>
      <c r="C138" s="438"/>
      <c r="D138" s="439" t="s">
        <v>29</v>
      </c>
      <c r="E138" s="440" t="s">
        <v>2371</v>
      </c>
      <c r="F138" s="440">
        <v>25355</v>
      </c>
      <c r="G138" s="441">
        <v>25510</v>
      </c>
      <c r="H138" s="441">
        <v>25270</v>
      </c>
      <c r="I138" s="440" t="s">
        <v>3400</v>
      </c>
      <c r="J138" s="555" t="s">
        <v>3412</v>
      </c>
      <c r="K138" s="556"/>
      <c r="L138" s="434">
        <f>F138-H138</f>
        <v>85</v>
      </c>
      <c r="M138" s="443"/>
      <c r="N138" s="444">
        <f>O138*L138</f>
        <v>3400</v>
      </c>
      <c r="O138" s="364">
        <v>40</v>
      </c>
      <c r="P138" s="444" t="s">
        <v>272</v>
      </c>
      <c r="Q138" s="445">
        <v>43207</v>
      </c>
      <c r="R138" s="253"/>
      <c r="S138" s="388" t="s">
        <v>2419</v>
      </c>
    </row>
    <row r="139" spans="1:19" s="145" customFormat="1">
      <c r="A139" s="246">
        <v>22</v>
      </c>
      <c r="B139" s="397">
        <v>43208</v>
      </c>
      <c r="C139" s="397"/>
      <c r="D139" s="452" t="s">
        <v>213</v>
      </c>
      <c r="E139" s="399" t="s">
        <v>270</v>
      </c>
      <c r="F139" s="399">
        <v>26.4</v>
      </c>
      <c r="G139" s="246">
        <v>25.9</v>
      </c>
      <c r="H139" s="246">
        <v>25.8</v>
      </c>
      <c r="I139" s="399" t="s">
        <v>3407</v>
      </c>
      <c r="J139" s="521" t="s">
        <v>3456</v>
      </c>
      <c r="K139" s="522"/>
      <c r="L139" s="246">
        <f>H139-F139-K139</f>
        <v>-0.59999999999999787</v>
      </c>
      <c r="M139" s="492">
        <f>L139/F139</f>
        <v>-2.2727272727272648E-2</v>
      </c>
      <c r="N139" s="246"/>
      <c r="O139" s="246"/>
      <c r="P139" s="453" t="s">
        <v>2156</v>
      </c>
      <c r="Q139" s="454">
        <v>43213</v>
      </c>
      <c r="R139" s="253"/>
      <c r="S139" s="388" t="s">
        <v>2418</v>
      </c>
    </row>
    <row r="140" spans="1:19" s="145" customFormat="1">
      <c r="A140" s="246">
        <v>23</v>
      </c>
      <c r="B140" s="397">
        <v>43209</v>
      </c>
      <c r="C140" s="397"/>
      <c r="D140" s="452" t="s">
        <v>3418</v>
      </c>
      <c r="E140" s="399" t="s">
        <v>2371</v>
      </c>
      <c r="F140" s="399">
        <v>2110</v>
      </c>
      <c r="G140" s="246">
        <v>2131</v>
      </c>
      <c r="H140" s="246">
        <v>2131</v>
      </c>
      <c r="I140" s="399">
        <v>2050</v>
      </c>
      <c r="J140" s="521" t="s">
        <v>3419</v>
      </c>
      <c r="K140" s="522"/>
      <c r="L140" s="246">
        <f>F140-H140</f>
        <v>-21</v>
      </c>
      <c r="M140" s="246"/>
      <c r="N140" s="246">
        <f>O140*L140</f>
        <v>-5250</v>
      </c>
      <c r="O140" s="246">
        <v>250</v>
      </c>
      <c r="P140" s="453" t="s">
        <v>2156</v>
      </c>
      <c r="Q140" s="454">
        <v>43209</v>
      </c>
      <c r="R140" s="253"/>
      <c r="S140" s="388" t="s">
        <v>2419</v>
      </c>
    </row>
    <row r="141" spans="1:19" s="145" customFormat="1">
      <c r="A141" s="436">
        <v>24</v>
      </c>
      <c r="B141" s="437">
        <v>43209</v>
      </c>
      <c r="C141" s="438"/>
      <c r="D141" s="439" t="s">
        <v>1619</v>
      </c>
      <c r="E141" s="440" t="s">
        <v>270</v>
      </c>
      <c r="F141" s="440">
        <v>339.5</v>
      </c>
      <c r="G141" s="441">
        <v>328</v>
      </c>
      <c r="H141" s="441">
        <v>347.5</v>
      </c>
      <c r="I141" s="440" t="s">
        <v>3420</v>
      </c>
      <c r="J141" s="555" t="s">
        <v>3403</v>
      </c>
      <c r="K141" s="556"/>
      <c r="L141" s="434">
        <f>H141-F141-K141</f>
        <v>8</v>
      </c>
      <c r="M141" s="443">
        <f t="shared" ref="M141" si="71">L141/F141</f>
        <v>2.3564064801178203E-2</v>
      </c>
      <c r="N141" s="444"/>
      <c r="O141" s="445"/>
      <c r="P141" s="444" t="s">
        <v>272</v>
      </c>
      <c r="Q141" s="378">
        <v>43209</v>
      </c>
      <c r="R141" s="253"/>
      <c r="S141" s="388" t="s">
        <v>2418</v>
      </c>
    </row>
    <row r="142" spans="1:19" s="145" customFormat="1">
      <c r="A142" s="436">
        <v>25</v>
      </c>
      <c r="B142" s="437">
        <v>43209</v>
      </c>
      <c r="C142" s="438"/>
      <c r="D142" s="439" t="s">
        <v>3415</v>
      </c>
      <c r="E142" s="440" t="s">
        <v>2371</v>
      </c>
      <c r="F142" s="440">
        <v>214.5</v>
      </c>
      <c r="G142" s="441">
        <v>217</v>
      </c>
      <c r="H142" s="441">
        <v>212.25</v>
      </c>
      <c r="I142" s="440">
        <v>208</v>
      </c>
      <c r="J142" s="555" t="s">
        <v>3435</v>
      </c>
      <c r="K142" s="556"/>
      <c r="L142" s="434">
        <f>F142-H142</f>
        <v>2.25</v>
      </c>
      <c r="M142" s="443"/>
      <c r="N142" s="444">
        <f>O142*L142</f>
        <v>11250</v>
      </c>
      <c r="O142" s="364">
        <v>5000</v>
      </c>
      <c r="P142" s="444" t="s">
        <v>272</v>
      </c>
      <c r="Q142" s="378">
        <v>43210</v>
      </c>
      <c r="R142" s="253"/>
      <c r="S142" s="388" t="s">
        <v>2418</v>
      </c>
    </row>
    <row r="143" spans="1:19" s="145" customFormat="1">
      <c r="A143" s="436">
        <v>26</v>
      </c>
      <c r="B143" s="437">
        <v>43209</v>
      </c>
      <c r="C143" s="438"/>
      <c r="D143" s="439" t="s">
        <v>234</v>
      </c>
      <c r="E143" s="440" t="s">
        <v>2371</v>
      </c>
      <c r="F143" s="440">
        <v>592</v>
      </c>
      <c r="G143" s="441">
        <v>604</v>
      </c>
      <c r="H143" s="441">
        <v>580.5</v>
      </c>
      <c r="I143" s="440" t="s">
        <v>3425</v>
      </c>
      <c r="J143" s="555" t="s">
        <v>3440</v>
      </c>
      <c r="K143" s="556"/>
      <c r="L143" s="434">
        <f>F143-H143</f>
        <v>11.5</v>
      </c>
      <c r="M143" s="443">
        <f t="shared" ref="M143" si="72">L143/F143</f>
        <v>1.9425675675675675E-2</v>
      </c>
      <c r="N143" s="444"/>
      <c r="O143" s="364"/>
      <c r="P143" s="444" t="s">
        <v>272</v>
      </c>
      <c r="Q143" s="378">
        <v>43210</v>
      </c>
      <c r="R143" s="253"/>
      <c r="S143" s="388" t="s">
        <v>2419</v>
      </c>
    </row>
    <row r="144" spans="1:19" s="145" customFormat="1">
      <c r="A144" s="436">
        <v>27</v>
      </c>
      <c r="B144" s="437">
        <v>43210</v>
      </c>
      <c r="C144" s="438"/>
      <c r="D144" s="439" t="s">
        <v>3343</v>
      </c>
      <c r="E144" s="440" t="s">
        <v>270</v>
      </c>
      <c r="F144" s="440">
        <v>1149.5</v>
      </c>
      <c r="G144" s="441">
        <v>1139</v>
      </c>
      <c r="H144" s="441">
        <v>1157.5</v>
      </c>
      <c r="I144" s="440">
        <v>1170</v>
      </c>
      <c r="J144" s="555" t="s">
        <v>3403</v>
      </c>
      <c r="K144" s="556"/>
      <c r="L144" s="434">
        <f t="shared" ref="L144:L151" si="73">H144-F144-K144</f>
        <v>8</v>
      </c>
      <c r="M144" s="443"/>
      <c r="N144" s="444">
        <f>O144*L144</f>
        <v>6400</v>
      </c>
      <c r="O144" s="364">
        <v>800</v>
      </c>
      <c r="P144" s="444" t="s">
        <v>272</v>
      </c>
      <c r="Q144" s="378">
        <v>43210</v>
      </c>
      <c r="R144" s="253"/>
      <c r="S144" s="388" t="s">
        <v>2419</v>
      </c>
    </row>
    <row r="145" spans="1:27" s="145" customFormat="1">
      <c r="A145" s="246">
        <v>28</v>
      </c>
      <c r="B145" s="397">
        <v>43213</v>
      </c>
      <c r="C145" s="397"/>
      <c r="D145" s="452" t="s">
        <v>3451</v>
      </c>
      <c r="E145" s="399" t="s">
        <v>270</v>
      </c>
      <c r="F145" s="399">
        <v>247.5</v>
      </c>
      <c r="G145" s="246">
        <v>240</v>
      </c>
      <c r="H145" s="246">
        <v>240</v>
      </c>
      <c r="I145" s="399" t="s">
        <v>3301</v>
      </c>
      <c r="J145" s="521" t="s">
        <v>3468</v>
      </c>
      <c r="K145" s="522"/>
      <c r="L145" s="246">
        <f t="shared" si="73"/>
        <v>-7.5</v>
      </c>
      <c r="M145" s="492">
        <f>L145/F145</f>
        <v>-3.0303030303030304E-2</v>
      </c>
      <c r="N145" s="246"/>
      <c r="O145" s="246"/>
      <c r="P145" s="453" t="s">
        <v>2156</v>
      </c>
      <c r="Q145" s="454">
        <v>43214</v>
      </c>
      <c r="R145" s="253"/>
      <c r="S145" s="388" t="s">
        <v>2418</v>
      </c>
    </row>
    <row r="146" spans="1:27" s="145" customFormat="1">
      <c r="A146" s="436">
        <v>29</v>
      </c>
      <c r="B146" s="437">
        <v>43213</v>
      </c>
      <c r="C146" s="438"/>
      <c r="D146" s="439" t="s">
        <v>51</v>
      </c>
      <c r="E146" s="440" t="s">
        <v>270</v>
      </c>
      <c r="F146" s="440">
        <v>635</v>
      </c>
      <c r="G146" s="441">
        <v>619</v>
      </c>
      <c r="H146" s="441">
        <v>649</v>
      </c>
      <c r="I146" s="440" t="s">
        <v>3396</v>
      </c>
      <c r="J146" s="555" t="s">
        <v>3411</v>
      </c>
      <c r="K146" s="556"/>
      <c r="L146" s="434">
        <f t="shared" si="73"/>
        <v>14</v>
      </c>
      <c r="M146" s="443">
        <f t="shared" ref="M146" si="74">L146/F146</f>
        <v>2.2047244094488189E-2</v>
      </c>
      <c r="N146" s="444"/>
      <c r="O146" s="364"/>
      <c r="P146" s="444" t="s">
        <v>272</v>
      </c>
      <c r="Q146" s="378">
        <v>43214</v>
      </c>
      <c r="R146" s="253"/>
      <c r="S146" s="388" t="s">
        <v>2418</v>
      </c>
    </row>
    <row r="147" spans="1:27" s="145" customFormat="1">
      <c r="A147" s="246">
        <v>30</v>
      </c>
      <c r="B147" s="397">
        <v>43213</v>
      </c>
      <c r="C147" s="397"/>
      <c r="D147" s="452" t="s">
        <v>740</v>
      </c>
      <c r="E147" s="399" t="s">
        <v>270</v>
      </c>
      <c r="F147" s="399">
        <v>289</v>
      </c>
      <c r="G147" s="246">
        <v>283</v>
      </c>
      <c r="H147" s="246">
        <v>285.5</v>
      </c>
      <c r="I147" s="399" t="s">
        <v>3436</v>
      </c>
      <c r="J147" s="521" t="s">
        <v>3452</v>
      </c>
      <c r="K147" s="522"/>
      <c r="L147" s="246">
        <f t="shared" si="73"/>
        <v>-3.5</v>
      </c>
      <c r="M147" s="492">
        <f>L147/F147</f>
        <v>-1.2110726643598616E-2</v>
      </c>
      <c r="N147" s="246"/>
      <c r="O147" s="246"/>
      <c r="P147" s="453" t="s">
        <v>2156</v>
      </c>
      <c r="Q147" s="454">
        <v>43213</v>
      </c>
      <c r="R147" s="253"/>
      <c r="S147" s="388" t="s">
        <v>2419</v>
      </c>
    </row>
    <row r="148" spans="1:27" s="145" customFormat="1">
      <c r="A148" s="436">
        <v>31</v>
      </c>
      <c r="B148" s="437">
        <v>43213</v>
      </c>
      <c r="C148" s="438"/>
      <c r="D148" s="439" t="s">
        <v>355</v>
      </c>
      <c r="E148" s="440" t="s">
        <v>270</v>
      </c>
      <c r="F148" s="440">
        <v>110.5</v>
      </c>
      <c r="G148" s="441">
        <v>108</v>
      </c>
      <c r="H148" s="441">
        <v>112.95</v>
      </c>
      <c r="I148" s="440">
        <v>115</v>
      </c>
      <c r="J148" s="555" t="s">
        <v>3460</v>
      </c>
      <c r="K148" s="556"/>
      <c r="L148" s="434">
        <f t="shared" si="73"/>
        <v>2.4500000000000028</v>
      </c>
      <c r="M148" s="443">
        <f t="shared" ref="M148" si="75">L148/F148</f>
        <v>2.2171945701357491E-2</v>
      </c>
      <c r="N148" s="444"/>
      <c r="O148" s="364"/>
      <c r="P148" s="444" t="s">
        <v>272</v>
      </c>
      <c r="Q148" s="378">
        <v>43214</v>
      </c>
      <c r="R148" s="253"/>
      <c r="S148" s="388" t="s">
        <v>2418</v>
      </c>
    </row>
    <row r="149" spans="1:27" s="145" customFormat="1">
      <c r="A149" s="436">
        <v>32</v>
      </c>
      <c r="B149" s="437">
        <v>43214</v>
      </c>
      <c r="C149" s="438"/>
      <c r="D149" s="439" t="s">
        <v>3418</v>
      </c>
      <c r="E149" s="440" t="s">
        <v>270</v>
      </c>
      <c r="F149" s="440">
        <v>2137.5</v>
      </c>
      <c r="G149" s="441">
        <v>2110</v>
      </c>
      <c r="H149" s="441">
        <v>2167.5</v>
      </c>
      <c r="I149" s="440">
        <v>2200</v>
      </c>
      <c r="J149" s="555" t="s">
        <v>3459</v>
      </c>
      <c r="K149" s="556"/>
      <c r="L149" s="434">
        <f t="shared" si="73"/>
        <v>30</v>
      </c>
      <c r="M149" s="443"/>
      <c r="N149" s="444">
        <f>O149*L149</f>
        <v>7500</v>
      </c>
      <c r="O149" s="364">
        <v>250</v>
      </c>
      <c r="P149" s="444" t="s">
        <v>272</v>
      </c>
      <c r="Q149" s="378">
        <v>43214</v>
      </c>
      <c r="R149" s="253"/>
      <c r="S149" s="388" t="s">
        <v>2419</v>
      </c>
    </row>
    <row r="150" spans="1:27" s="145" customFormat="1">
      <c r="A150" s="436">
        <v>33</v>
      </c>
      <c r="B150" s="437">
        <v>43214</v>
      </c>
      <c r="C150" s="438"/>
      <c r="D150" s="439" t="s">
        <v>3463</v>
      </c>
      <c r="E150" s="440" t="s">
        <v>270</v>
      </c>
      <c r="F150" s="440">
        <v>951.5</v>
      </c>
      <c r="G150" s="441">
        <v>939</v>
      </c>
      <c r="H150" s="441">
        <v>959.5</v>
      </c>
      <c r="I150" s="440">
        <v>970</v>
      </c>
      <c r="J150" s="555" t="s">
        <v>3403</v>
      </c>
      <c r="K150" s="556"/>
      <c r="L150" s="434">
        <f t="shared" si="73"/>
        <v>8</v>
      </c>
      <c r="M150" s="443"/>
      <c r="N150" s="444">
        <f>O150*L150</f>
        <v>8000</v>
      </c>
      <c r="O150" s="364">
        <v>1000</v>
      </c>
      <c r="P150" s="444" t="s">
        <v>272</v>
      </c>
      <c r="Q150" s="378">
        <v>43214</v>
      </c>
      <c r="R150" s="253"/>
      <c r="S150" s="388" t="s">
        <v>2418</v>
      </c>
    </row>
    <row r="151" spans="1:27" s="145" customFormat="1">
      <c r="A151" s="436">
        <v>34</v>
      </c>
      <c r="B151" s="437">
        <v>43214</v>
      </c>
      <c r="C151" s="438"/>
      <c r="D151" s="439" t="s">
        <v>3464</v>
      </c>
      <c r="E151" s="440" t="s">
        <v>270</v>
      </c>
      <c r="F151" s="440">
        <v>1850</v>
      </c>
      <c r="G151" s="441">
        <v>1835</v>
      </c>
      <c r="H151" s="441">
        <v>1861</v>
      </c>
      <c r="I151" s="440" t="s">
        <v>3465</v>
      </c>
      <c r="J151" s="555" t="s">
        <v>3327</v>
      </c>
      <c r="K151" s="556"/>
      <c r="L151" s="434">
        <f t="shared" si="73"/>
        <v>11</v>
      </c>
      <c r="M151" s="443"/>
      <c r="N151" s="444">
        <f>O151*L151</f>
        <v>5500</v>
      </c>
      <c r="O151" s="364">
        <v>500</v>
      </c>
      <c r="P151" s="444" t="s">
        <v>272</v>
      </c>
      <c r="Q151" s="378">
        <v>43214</v>
      </c>
      <c r="R151" s="253"/>
      <c r="S151" s="388" t="s">
        <v>2419</v>
      </c>
    </row>
    <row r="152" spans="1:27" s="145" customFormat="1">
      <c r="A152" s="246">
        <v>35</v>
      </c>
      <c r="B152" s="397">
        <v>43214</v>
      </c>
      <c r="C152" s="397"/>
      <c r="D152" s="452" t="s">
        <v>1617</v>
      </c>
      <c r="E152" s="399" t="s">
        <v>270</v>
      </c>
      <c r="F152" s="399">
        <v>431</v>
      </c>
      <c r="G152" s="246">
        <v>418</v>
      </c>
      <c r="H152" s="246">
        <v>418</v>
      </c>
      <c r="I152" s="399" t="s">
        <v>3467</v>
      </c>
      <c r="J152" s="521" t="s">
        <v>3482</v>
      </c>
      <c r="K152" s="522"/>
      <c r="L152" s="246">
        <f t="shared" ref="L152" si="76">H152-F152-K152</f>
        <v>-13</v>
      </c>
      <c r="M152" s="492">
        <f>L152/F152</f>
        <v>-3.0162412993039442E-2</v>
      </c>
      <c r="N152" s="246"/>
      <c r="O152" s="246"/>
      <c r="P152" s="453" t="s">
        <v>2156</v>
      </c>
      <c r="Q152" s="454">
        <v>43215</v>
      </c>
      <c r="R152" s="253"/>
      <c r="S152" s="388" t="s">
        <v>2418</v>
      </c>
    </row>
    <row r="153" spans="1:27" s="145" customFormat="1">
      <c r="A153" s="246">
        <v>36</v>
      </c>
      <c r="B153" s="397">
        <v>43215</v>
      </c>
      <c r="C153" s="397"/>
      <c r="D153" s="452" t="s">
        <v>3479</v>
      </c>
      <c r="E153" s="399" t="s">
        <v>2371</v>
      </c>
      <c r="F153" s="399">
        <v>242.5</v>
      </c>
      <c r="G153" s="246">
        <v>246</v>
      </c>
      <c r="H153" s="246">
        <v>245.25</v>
      </c>
      <c r="I153" s="399" t="s">
        <v>3480</v>
      </c>
      <c r="J153" s="521" t="s">
        <v>3481</v>
      </c>
      <c r="K153" s="522"/>
      <c r="L153" s="246">
        <f>F153-H153</f>
        <v>-2.75</v>
      </c>
      <c r="M153" s="492"/>
      <c r="N153" s="246">
        <f>O153*L153</f>
        <v>-11000</v>
      </c>
      <c r="O153" s="246">
        <v>4000</v>
      </c>
      <c r="P153" s="453" t="s">
        <v>2156</v>
      </c>
      <c r="Q153" s="454">
        <v>43215</v>
      </c>
      <c r="R153" s="253"/>
      <c r="S153" s="388" t="s">
        <v>2418</v>
      </c>
    </row>
    <row r="154" spans="1:27" s="145" customFormat="1">
      <c r="A154" s="436">
        <v>37</v>
      </c>
      <c r="B154" s="437">
        <v>43215</v>
      </c>
      <c r="C154" s="438"/>
      <c r="D154" s="439" t="s">
        <v>3487</v>
      </c>
      <c r="E154" s="440" t="s">
        <v>270</v>
      </c>
      <c r="F154" s="440">
        <v>1226.5</v>
      </c>
      <c r="G154" s="441">
        <v>1210</v>
      </c>
      <c r="H154" s="441">
        <v>1239.5</v>
      </c>
      <c r="I154" s="440">
        <v>1250</v>
      </c>
      <c r="J154" s="555" t="s">
        <v>3287</v>
      </c>
      <c r="K154" s="556"/>
      <c r="L154" s="434">
        <f t="shared" ref="L154" si="77">H154-F154-K154</f>
        <v>13</v>
      </c>
      <c r="M154" s="443"/>
      <c r="N154" s="444">
        <f>O154*L154</f>
        <v>7150</v>
      </c>
      <c r="O154" s="364">
        <v>550</v>
      </c>
      <c r="P154" s="444" t="s">
        <v>272</v>
      </c>
      <c r="Q154" s="378">
        <v>43215</v>
      </c>
      <c r="R154" s="253"/>
      <c r="S154" s="388" t="s">
        <v>2419</v>
      </c>
    </row>
    <row r="155" spans="1:27" s="145" customFormat="1">
      <c r="A155" s="496">
        <v>38</v>
      </c>
      <c r="B155" s="497">
        <v>43216</v>
      </c>
      <c r="C155" s="497"/>
      <c r="D155" s="265" t="s">
        <v>3500</v>
      </c>
      <c r="E155" s="498" t="s">
        <v>270</v>
      </c>
      <c r="F155" s="498">
        <v>8937.5</v>
      </c>
      <c r="G155" s="496">
        <v>8880</v>
      </c>
      <c r="H155" s="496">
        <v>8939</v>
      </c>
      <c r="I155" s="498" t="s">
        <v>3501</v>
      </c>
      <c r="J155" s="557" t="s">
        <v>3502</v>
      </c>
      <c r="K155" s="558"/>
      <c r="L155" s="469">
        <f t="shared" ref="L155:L156" si="78">H155-F155-K155</f>
        <v>1.5</v>
      </c>
      <c r="M155" s="499"/>
      <c r="N155" s="471">
        <f>O155*L155</f>
        <v>112.5</v>
      </c>
      <c r="O155" s="496">
        <v>75</v>
      </c>
      <c r="P155" s="471" t="s">
        <v>2540</v>
      </c>
      <c r="Q155" s="500">
        <v>43215</v>
      </c>
      <c r="R155" s="253"/>
      <c r="S155" s="388" t="s">
        <v>2418</v>
      </c>
    </row>
    <row r="156" spans="1:27" s="145" customFormat="1">
      <c r="A156" s="246">
        <v>39</v>
      </c>
      <c r="B156" s="397">
        <v>43220</v>
      </c>
      <c r="C156" s="397"/>
      <c r="D156" s="452" t="s">
        <v>3525</v>
      </c>
      <c r="E156" s="399" t="s">
        <v>270</v>
      </c>
      <c r="F156" s="399">
        <v>579</v>
      </c>
      <c r="G156" s="246">
        <v>572</v>
      </c>
      <c r="H156" s="246">
        <v>572</v>
      </c>
      <c r="I156" s="399" t="s">
        <v>3526</v>
      </c>
      <c r="J156" s="521" t="s">
        <v>3378</v>
      </c>
      <c r="K156" s="522"/>
      <c r="L156" s="246">
        <f t="shared" si="78"/>
        <v>-7</v>
      </c>
      <c r="M156" s="492"/>
      <c r="N156" s="246">
        <f>O156*L156</f>
        <v>-6300</v>
      </c>
      <c r="O156" s="246">
        <v>900</v>
      </c>
      <c r="P156" s="453" t="s">
        <v>272</v>
      </c>
      <c r="Q156" s="454">
        <v>43220</v>
      </c>
      <c r="R156" s="253"/>
      <c r="S156" s="388"/>
    </row>
    <row r="157" spans="1:27" s="145" customFormat="1">
      <c r="A157" s="446">
        <v>40</v>
      </c>
      <c r="B157" s="363">
        <v>43220</v>
      </c>
      <c r="C157" s="363"/>
      <c r="D157" s="447" t="s">
        <v>1619</v>
      </c>
      <c r="E157" s="448" t="s">
        <v>270</v>
      </c>
      <c r="F157" s="448" t="s">
        <v>3523</v>
      </c>
      <c r="G157" s="446">
        <v>315</v>
      </c>
      <c r="H157" s="446"/>
      <c r="I157" s="448" t="s">
        <v>3524</v>
      </c>
      <c r="J157" s="523" t="s">
        <v>271</v>
      </c>
      <c r="K157" s="524"/>
      <c r="L157" s="449"/>
      <c r="M157" s="450"/>
      <c r="N157" s="449"/>
      <c r="O157" s="451"/>
      <c r="P157" s="449"/>
      <c r="Q157" s="451"/>
      <c r="R157" s="253"/>
      <c r="S157" s="388"/>
    </row>
    <row r="158" spans="1:27" s="147" customFormat="1">
      <c r="A158" s="322" t="s">
        <v>347</v>
      </c>
      <c r="B158" s="322"/>
      <c r="C158" s="322"/>
      <c r="D158" s="322"/>
      <c r="E158" s="19"/>
      <c r="F158" s="181" t="s">
        <v>370</v>
      </c>
      <c r="G158" s="208"/>
      <c r="H158" s="217"/>
      <c r="I158" s="95"/>
      <c r="J158" s="89"/>
      <c r="K158" s="158"/>
      <c r="L158" s="209"/>
      <c r="M158" s="210"/>
      <c r="N158" s="158"/>
      <c r="O158" s="211"/>
      <c r="P158" s="212"/>
      <c r="Q158" s="19"/>
      <c r="R158" s="18"/>
      <c r="S158" s="89"/>
      <c r="U158" s="146"/>
      <c r="V158" s="146"/>
      <c r="W158" s="146"/>
      <c r="X158" s="146"/>
      <c r="Y158" s="146"/>
      <c r="Z158" s="146"/>
      <c r="AA158" s="146"/>
    </row>
    <row r="159" spans="1:27" s="147" customFormat="1">
      <c r="A159" s="195" t="s">
        <v>2514</v>
      </c>
      <c r="B159" s="219"/>
      <c r="C159" s="219"/>
      <c r="D159" s="219"/>
      <c r="E159" s="88"/>
      <c r="F159" s="181" t="s">
        <v>2556</v>
      </c>
      <c r="G159" s="208"/>
      <c r="H159" s="217"/>
      <c r="I159" s="95"/>
      <c r="J159" s="89"/>
      <c r="K159" s="158"/>
      <c r="L159" s="209"/>
      <c r="M159" s="210"/>
      <c r="N159" s="158"/>
      <c r="O159" s="211"/>
      <c r="P159" s="212"/>
      <c r="Q159" s="19"/>
      <c r="R159" s="18"/>
      <c r="S159" s="89"/>
      <c r="U159" s="146"/>
      <c r="V159" s="146"/>
      <c r="W159" s="146"/>
      <c r="X159" s="146"/>
      <c r="Y159" s="146"/>
      <c r="Z159" s="146"/>
      <c r="AA159" s="146"/>
    </row>
    <row r="160" spans="1:27" s="147" customFormat="1">
      <c r="A160" s="195"/>
      <c r="B160" s="322"/>
      <c r="C160" s="322"/>
      <c r="D160" s="322"/>
      <c r="E160" s="88"/>
      <c r="F160" s="181"/>
      <c r="G160" s="208"/>
      <c r="H160" s="217"/>
      <c r="I160" s="95"/>
      <c r="J160" s="89"/>
      <c r="K160" s="158"/>
      <c r="L160" s="209"/>
      <c r="M160" s="210"/>
      <c r="N160" s="158"/>
      <c r="O160" s="211"/>
      <c r="P160" s="212"/>
      <c r="Q160" s="19"/>
      <c r="R160" s="18"/>
      <c r="S160" s="89"/>
      <c r="U160" s="146"/>
      <c r="V160" s="146"/>
      <c r="W160" s="146"/>
      <c r="X160" s="146"/>
      <c r="Y160" s="146"/>
      <c r="Z160" s="146"/>
      <c r="AA160" s="146"/>
    </row>
    <row r="161" spans="1:27" s="147" customFormat="1">
      <c r="A161" s="195"/>
      <c r="B161" s="322"/>
      <c r="C161" s="322"/>
      <c r="D161" s="322"/>
      <c r="E161" s="88"/>
      <c r="F161" s="181"/>
      <c r="G161" s="208"/>
      <c r="H161" s="217"/>
      <c r="I161" s="95"/>
      <c r="J161" s="89"/>
      <c r="K161" s="158"/>
      <c r="L161" s="209"/>
      <c r="M161" s="210"/>
      <c r="N161" s="158"/>
      <c r="O161" s="211"/>
      <c r="P161" s="212"/>
      <c r="Q161" s="19"/>
      <c r="R161" s="18"/>
      <c r="S161" s="89"/>
      <c r="U161" s="146"/>
      <c r="V161" s="146"/>
      <c r="W161" s="146"/>
      <c r="X161" s="146"/>
      <c r="Y161" s="146"/>
      <c r="Z161" s="146"/>
      <c r="AA161" s="146"/>
    </row>
    <row r="162" spans="1:27" s="147" customFormat="1">
      <c r="A162" s="206"/>
      <c r="B162" s="201"/>
      <c r="C162" s="207"/>
      <c r="D162" s="115"/>
      <c r="E162" s="161"/>
      <c r="F162" s="95"/>
      <c r="G162" s="208"/>
      <c r="H162" s="217"/>
      <c r="I162" s="95"/>
      <c r="J162" s="89"/>
      <c r="K162" s="158"/>
      <c r="L162" s="209"/>
      <c r="M162" s="210"/>
      <c r="N162" s="158"/>
      <c r="O162" s="211"/>
      <c r="P162" s="212"/>
      <c r="Q162" s="19"/>
      <c r="R162" s="18"/>
      <c r="S162" s="89"/>
      <c r="U162" s="146"/>
      <c r="V162" s="146"/>
      <c r="W162" s="146"/>
      <c r="X162" s="146"/>
      <c r="Y162" s="146"/>
      <c r="Z162" s="146"/>
      <c r="AA162" s="146"/>
    </row>
    <row r="163" spans="1:27" ht="15">
      <c r="B163" s="324" t="s">
        <v>2430</v>
      </c>
      <c r="C163" s="324"/>
      <c r="D163" s="324"/>
      <c r="E163" s="324"/>
      <c r="F163" s="181"/>
      <c r="G163" s="181"/>
      <c r="H163" s="181"/>
      <c r="I163" s="181"/>
      <c r="J163" s="151"/>
      <c r="K163" s="152"/>
      <c r="L163" s="177"/>
      <c r="M163" s="178"/>
      <c r="N163" s="179"/>
      <c r="O163" s="94"/>
      <c r="P163" s="150"/>
      <c r="R163" s="1"/>
      <c r="S163" s="49"/>
      <c r="T163" s="18"/>
      <c r="U163" s="18"/>
      <c r="V163" s="18"/>
      <c r="W163" s="18"/>
      <c r="X163" s="18"/>
      <c r="Y163" s="18"/>
      <c r="Z163" s="18"/>
      <c r="AA163" s="18"/>
    </row>
    <row r="164" spans="1:27" ht="38.25">
      <c r="A164" s="186" t="s">
        <v>13</v>
      </c>
      <c r="B164" s="186" t="s">
        <v>218</v>
      </c>
      <c r="C164" s="192"/>
      <c r="D164" s="187" t="s">
        <v>259</v>
      </c>
      <c r="E164" s="186" t="s">
        <v>260</v>
      </c>
      <c r="F164" s="186" t="s">
        <v>261</v>
      </c>
      <c r="G164" s="186" t="s">
        <v>346</v>
      </c>
      <c r="H164" s="186" t="s">
        <v>263</v>
      </c>
      <c r="I164" s="186" t="s">
        <v>264</v>
      </c>
      <c r="J164" s="589" t="s">
        <v>265</v>
      </c>
      <c r="K164" s="590"/>
      <c r="L164" s="186" t="s">
        <v>266</v>
      </c>
      <c r="M164" s="186" t="s">
        <v>267</v>
      </c>
      <c r="N164" s="186" t="s">
        <v>268</v>
      </c>
      <c r="O164" s="187" t="s">
        <v>269</v>
      </c>
      <c r="P164" s="119"/>
      <c r="Q164" s="1"/>
      <c r="R164" s="49"/>
      <c r="S164" s="18"/>
      <c r="T164" s="18"/>
      <c r="U164" s="18"/>
      <c r="V164" s="18"/>
      <c r="W164" s="18"/>
      <c r="X164" s="18"/>
      <c r="Y164" s="18"/>
      <c r="Z164" s="18"/>
    </row>
    <row r="165" spans="1:27" s="256" customFormat="1">
      <c r="A165" s="434">
        <v>1</v>
      </c>
      <c r="B165" s="445">
        <v>43199</v>
      </c>
      <c r="C165" s="434"/>
      <c r="D165" s="468" t="s">
        <v>596</v>
      </c>
      <c r="E165" s="434" t="s">
        <v>270</v>
      </c>
      <c r="F165" s="434">
        <v>406</v>
      </c>
      <c r="G165" s="434">
        <v>398</v>
      </c>
      <c r="H165" s="434">
        <v>413.5</v>
      </c>
      <c r="I165" s="434">
        <v>425</v>
      </c>
      <c r="J165" s="555" t="s">
        <v>3336</v>
      </c>
      <c r="K165" s="556"/>
      <c r="L165" s="434">
        <f>H165-F165-K165</f>
        <v>7.5</v>
      </c>
      <c r="M165" s="466">
        <f t="shared" ref="M165" si="79">L165/F165</f>
        <v>1.8472906403940888E-2</v>
      </c>
      <c r="N165" s="444" t="s">
        <v>272</v>
      </c>
      <c r="O165" s="445">
        <v>43199</v>
      </c>
      <c r="P165" s="258"/>
      <c r="Q165" s="253"/>
      <c r="S165" s="388" t="s">
        <v>2419</v>
      </c>
      <c r="T165" s="253"/>
      <c r="U165" s="253"/>
      <c r="V165" s="253"/>
      <c r="W165" s="253"/>
      <c r="X165" s="253"/>
      <c r="Y165" s="253"/>
      <c r="Z165" s="253"/>
      <c r="AA165" s="253"/>
    </row>
    <row r="166" spans="1:27" s="256" customFormat="1">
      <c r="A166" s="465">
        <v>2</v>
      </c>
      <c r="B166" s="472">
        <v>43199</v>
      </c>
      <c r="C166" s="465"/>
      <c r="D166" s="241" t="s">
        <v>2092</v>
      </c>
      <c r="E166" s="465" t="s">
        <v>270</v>
      </c>
      <c r="F166" s="465">
        <v>501.5</v>
      </c>
      <c r="G166" s="465">
        <v>490</v>
      </c>
      <c r="H166" s="465">
        <v>499.5</v>
      </c>
      <c r="I166" s="465">
        <v>518</v>
      </c>
      <c r="J166" s="578" t="s">
        <v>3337</v>
      </c>
      <c r="K166" s="579"/>
      <c r="L166" s="469">
        <f>H166-F166-K166</f>
        <v>-2</v>
      </c>
      <c r="M166" s="470">
        <f t="shared" ref="M166" si="80">L166/F166</f>
        <v>-3.9880358923230306E-3</v>
      </c>
      <c r="N166" s="471" t="s">
        <v>2540</v>
      </c>
      <c r="O166" s="472">
        <v>43199</v>
      </c>
      <c r="P166" s="258"/>
      <c r="Q166" s="253"/>
      <c r="S166" s="388" t="s">
        <v>2419</v>
      </c>
      <c r="T166" s="253"/>
      <c r="U166" s="253"/>
      <c r="V166" s="253"/>
      <c r="W166" s="253"/>
      <c r="X166" s="253"/>
      <c r="Y166" s="253"/>
      <c r="Z166" s="253"/>
      <c r="AA166" s="253"/>
    </row>
    <row r="167" spans="1:27" s="256" customFormat="1">
      <c r="A167" s="473">
        <v>3</v>
      </c>
      <c r="B167" s="454">
        <v>43199</v>
      </c>
      <c r="C167" s="473"/>
      <c r="D167" s="476" t="s">
        <v>125</v>
      </c>
      <c r="E167" s="473" t="s">
        <v>2371</v>
      </c>
      <c r="F167" s="473">
        <v>99.5</v>
      </c>
      <c r="G167" s="473">
        <v>101</v>
      </c>
      <c r="H167" s="473">
        <v>101</v>
      </c>
      <c r="I167" s="473" t="s">
        <v>3338</v>
      </c>
      <c r="J167" s="576" t="s">
        <v>3339</v>
      </c>
      <c r="K167" s="577"/>
      <c r="L167" s="474">
        <f>F167-H167</f>
        <v>-1.5</v>
      </c>
      <c r="M167" s="475">
        <f t="shared" ref="M167:M169" si="81">L167/F167</f>
        <v>-1.507537688442211E-2</v>
      </c>
      <c r="N167" s="453" t="s">
        <v>2156</v>
      </c>
      <c r="O167" s="454">
        <v>43199</v>
      </c>
      <c r="P167" s="258"/>
      <c r="Q167" s="253"/>
      <c r="S167" s="388" t="s">
        <v>2418</v>
      </c>
      <c r="T167" s="253"/>
      <c r="U167" s="253"/>
      <c r="V167" s="253"/>
      <c r="W167" s="253"/>
      <c r="X167" s="253"/>
      <c r="Y167" s="253"/>
      <c r="Z167" s="253"/>
      <c r="AA167" s="253"/>
    </row>
    <row r="168" spans="1:27" s="256" customFormat="1">
      <c r="A168" s="477">
        <v>4</v>
      </c>
      <c r="B168" s="472">
        <v>43200</v>
      </c>
      <c r="C168" s="477"/>
      <c r="D168" s="241" t="s">
        <v>1617</v>
      </c>
      <c r="E168" s="477" t="s">
        <v>270</v>
      </c>
      <c r="F168" s="477">
        <v>373</v>
      </c>
      <c r="G168" s="477">
        <v>366</v>
      </c>
      <c r="H168" s="477">
        <v>373</v>
      </c>
      <c r="I168" s="477" t="s">
        <v>3345</v>
      </c>
      <c r="J168" s="578" t="s">
        <v>3346</v>
      </c>
      <c r="K168" s="579"/>
      <c r="L168" s="469">
        <f>H168-F168-K168</f>
        <v>0</v>
      </c>
      <c r="M168" s="470">
        <f t="shared" si="81"/>
        <v>0</v>
      </c>
      <c r="N168" s="471" t="s">
        <v>2540</v>
      </c>
      <c r="O168" s="472">
        <v>43200</v>
      </c>
      <c r="P168" s="258"/>
      <c r="Q168" s="253"/>
      <c r="S168" s="388" t="s">
        <v>2419</v>
      </c>
      <c r="T168" s="253"/>
      <c r="U168" s="253"/>
      <c r="V168" s="253"/>
      <c r="W168" s="253"/>
      <c r="X168" s="253"/>
      <c r="Y168" s="253"/>
      <c r="Z168" s="253"/>
      <c r="AA168" s="253"/>
    </row>
    <row r="169" spans="1:27" s="256" customFormat="1">
      <c r="A169" s="434">
        <v>5</v>
      </c>
      <c r="B169" s="445">
        <v>43200</v>
      </c>
      <c r="C169" s="434"/>
      <c r="D169" s="468" t="s">
        <v>2092</v>
      </c>
      <c r="E169" s="434" t="s">
        <v>270</v>
      </c>
      <c r="F169" s="434">
        <v>497</v>
      </c>
      <c r="G169" s="434">
        <v>487</v>
      </c>
      <c r="H169" s="434">
        <v>515</v>
      </c>
      <c r="I169" s="434">
        <v>510</v>
      </c>
      <c r="J169" s="555" t="s">
        <v>3347</v>
      </c>
      <c r="K169" s="556"/>
      <c r="L169" s="434">
        <f>H169-F169-K169</f>
        <v>18</v>
      </c>
      <c r="M169" s="466">
        <f t="shared" si="81"/>
        <v>3.6217303822937627E-2</v>
      </c>
      <c r="N169" s="444" t="s">
        <v>272</v>
      </c>
      <c r="O169" s="445">
        <v>43200</v>
      </c>
      <c r="P169" s="258"/>
      <c r="Q169" s="253"/>
      <c r="S169" s="388" t="s">
        <v>2419</v>
      </c>
      <c r="T169" s="253"/>
      <c r="U169" s="253"/>
      <c r="V169" s="253"/>
      <c r="W169" s="253"/>
      <c r="X169" s="253"/>
      <c r="Y169" s="253"/>
      <c r="Z169" s="253"/>
      <c r="AA169" s="253"/>
    </row>
    <row r="170" spans="1:27" s="256" customFormat="1">
      <c r="A170" s="434">
        <v>6</v>
      </c>
      <c r="B170" s="445">
        <v>43201</v>
      </c>
      <c r="C170" s="434"/>
      <c r="D170" s="468" t="s">
        <v>2065</v>
      </c>
      <c r="E170" s="434" t="s">
        <v>270</v>
      </c>
      <c r="F170" s="434">
        <v>377</v>
      </c>
      <c r="G170" s="434">
        <v>369</v>
      </c>
      <c r="H170" s="434">
        <v>384.75</v>
      </c>
      <c r="I170" s="434">
        <v>395</v>
      </c>
      <c r="J170" s="555" t="s">
        <v>3274</v>
      </c>
      <c r="K170" s="556"/>
      <c r="L170" s="434">
        <f>H170-F170-K170</f>
        <v>7.75</v>
      </c>
      <c r="M170" s="466">
        <f t="shared" ref="M170" si="82">L170/F170</f>
        <v>2.0557029177718834E-2</v>
      </c>
      <c r="N170" s="444" t="s">
        <v>272</v>
      </c>
      <c r="O170" s="445">
        <v>43201</v>
      </c>
      <c r="P170" s="258"/>
      <c r="Q170" s="253"/>
      <c r="S170" s="388" t="s">
        <v>2419</v>
      </c>
      <c r="T170" s="253"/>
      <c r="U170" s="253"/>
      <c r="V170" s="253"/>
      <c r="W170" s="253"/>
      <c r="X170" s="253"/>
      <c r="Y170" s="253"/>
      <c r="Z170" s="253"/>
      <c r="AA170" s="253"/>
    </row>
    <row r="171" spans="1:27" s="256" customFormat="1">
      <c r="A171" s="434">
        <v>7</v>
      </c>
      <c r="B171" s="445">
        <v>43202</v>
      </c>
      <c r="C171" s="434"/>
      <c r="D171" s="468" t="s">
        <v>1617</v>
      </c>
      <c r="E171" s="434" t="s">
        <v>270</v>
      </c>
      <c r="F171" s="434">
        <v>374</v>
      </c>
      <c r="G171" s="434">
        <v>366</v>
      </c>
      <c r="H171" s="434">
        <v>381.5</v>
      </c>
      <c r="I171" s="434" t="s">
        <v>3363</v>
      </c>
      <c r="J171" s="555" t="s">
        <v>3336</v>
      </c>
      <c r="K171" s="556"/>
      <c r="L171" s="434">
        <f>H171-F171</f>
        <v>7.5</v>
      </c>
      <c r="M171" s="466">
        <f t="shared" ref="M171:M172" si="83">L171/F171</f>
        <v>2.0053475935828877E-2</v>
      </c>
      <c r="N171" s="444" t="s">
        <v>272</v>
      </c>
      <c r="O171" s="445">
        <v>43202</v>
      </c>
      <c r="P171" s="258"/>
      <c r="Q171" s="253"/>
      <c r="S171" s="388" t="s">
        <v>2419</v>
      </c>
      <c r="T171" s="253"/>
      <c r="U171" s="253"/>
      <c r="V171" s="253"/>
      <c r="W171" s="253"/>
      <c r="X171" s="253"/>
      <c r="Y171" s="253"/>
      <c r="Z171" s="253"/>
      <c r="AA171" s="253"/>
    </row>
    <row r="172" spans="1:27" s="256" customFormat="1">
      <c r="A172" s="484">
        <v>8</v>
      </c>
      <c r="B172" s="472">
        <v>43202</v>
      </c>
      <c r="C172" s="484"/>
      <c r="D172" s="241" t="s">
        <v>560</v>
      </c>
      <c r="E172" s="484" t="s">
        <v>270</v>
      </c>
      <c r="F172" s="484">
        <v>1283</v>
      </c>
      <c r="G172" s="484">
        <v>1258</v>
      </c>
      <c r="H172" s="484">
        <v>1291.5</v>
      </c>
      <c r="I172" s="484" t="s">
        <v>3364</v>
      </c>
      <c r="J172" s="578" t="s">
        <v>3279</v>
      </c>
      <c r="K172" s="579"/>
      <c r="L172" s="469">
        <f>H172-F172-K172</f>
        <v>8.5</v>
      </c>
      <c r="M172" s="470">
        <f t="shared" si="83"/>
        <v>6.6250974279033516E-3</v>
      </c>
      <c r="N172" s="471" t="s">
        <v>2540</v>
      </c>
      <c r="O172" s="472">
        <v>43201</v>
      </c>
      <c r="P172" s="258"/>
      <c r="Q172" s="253"/>
      <c r="S172" s="388" t="s">
        <v>2418</v>
      </c>
      <c r="T172" s="253"/>
      <c r="U172" s="253"/>
      <c r="V172" s="253"/>
      <c r="W172" s="253"/>
      <c r="X172" s="253"/>
      <c r="Y172" s="253"/>
      <c r="Z172" s="253"/>
      <c r="AA172" s="253"/>
    </row>
    <row r="173" spans="1:27" s="256" customFormat="1">
      <c r="A173" s="434">
        <v>9</v>
      </c>
      <c r="B173" s="445">
        <v>43202</v>
      </c>
      <c r="C173" s="434"/>
      <c r="D173" s="468" t="s">
        <v>968</v>
      </c>
      <c r="E173" s="434" t="s">
        <v>270</v>
      </c>
      <c r="F173" s="434">
        <v>153.5</v>
      </c>
      <c r="G173" s="434">
        <v>149</v>
      </c>
      <c r="H173" s="434">
        <v>156.5</v>
      </c>
      <c r="I173" s="434" t="s">
        <v>3369</v>
      </c>
      <c r="J173" s="555" t="s">
        <v>3370</v>
      </c>
      <c r="K173" s="556"/>
      <c r="L173" s="434">
        <f>H173-F173</f>
        <v>3</v>
      </c>
      <c r="M173" s="466">
        <f t="shared" ref="M173:M174" si="84">L173/F173</f>
        <v>1.9543973941368076E-2</v>
      </c>
      <c r="N173" s="444" t="s">
        <v>272</v>
      </c>
      <c r="O173" s="445">
        <v>43202</v>
      </c>
      <c r="P173" s="258"/>
      <c r="Q173" s="253"/>
      <c r="S173" s="388" t="s">
        <v>2419</v>
      </c>
      <c r="T173" s="253"/>
      <c r="U173" s="253"/>
      <c r="V173" s="253"/>
      <c r="W173" s="253"/>
      <c r="X173" s="253"/>
      <c r="Y173" s="253"/>
      <c r="Z173" s="253"/>
      <c r="AA173" s="253"/>
    </row>
    <row r="174" spans="1:27" s="256" customFormat="1">
      <c r="A174" s="473">
        <v>10</v>
      </c>
      <c r="B174" s="454">
        <v>43203</v>
      </c>
      <c r="C174" s="473"/>
      <c r="D174" s="476" t="s">
        <v>82</v>
      </c>
      <c r="E174" s="473" t="s">
        <v>270</v>
      </c>
      <c r="F174" s="473">
        <v>341</v>
      </c>
      <c r="G174" s="473">
        <v>334</v>
      </c>
      <c r="H174" s="473">
        <v>334</v>
      </c>
      <c r="I174" s="473" t="s">
        <v>3377</v>
      </c>
      <c r="J174" s="576" t="s">
        <v>3378</v>
      </c>
      <c r="K174" s="577"/>
      <c r="L174" s="474">
        <f>H174-F174</f>
        <v>-7</v>
      </c>
      <c r="M174" s="475">
        <f t="shared" si="84"/>
        <v>-2.0527859237536656E-2</v>
      </c>
      <c r="N174" s="453" t="s">
        <v>2156</v>
      </c>
      <c r="O174" s="454">
        <v>43203</v>
      </c>
      <c r="P174" s="258"/>
      <c r="Q174" s="253"/>
      <c r="S174" s="388" t="s">
        <v>2419</v>
      </c>
      <c r="T174" s="253"/>
      <c r="U174" s="253"/>
      <c r="V174" s="253"/>
      <c r="W174" s="253"/>
      <c r="X174" s="253"/>
      <c r="Y174" s="253"/>
      <c r="Z174" s="253"/>
      <c r="AA174" s="253"/>
    </row>
    <row r="175" spans="1:27" s="256" customFormat="1">
      <c r="A175" s="473">
        <v>11</v>
      </c>
      <c r="B175" s="454">
        <v>43203</v>
      </c>
      <c r="C175" s="473"/>
      <c r="D175" s="476" t="s">
        <v>1619</v>
      </c>
      <c r="E175" s="473" t="s">
        <v>270</v>
      </c>
      <c r="F175" s="473">
        <v>358</v>
      </c>
      <c r="G175" s="473">
        <v>354</v>
      </c>
      <c r="H175" s="473">
        <v>354</v>
      </c>
      <c r="I175" s="473">
        <v>370</v>
      </c>
      <c r="J175" s="576" t="s">
        <v>3383</v>
      </c>
      <c r="K175" s="577"/>
      <c r="L175" s="474">
        <f t="shared" ref="L175:L176" si="85">H175-F175</f>
        <v>-4</v>
      </c>
      <c r="M175" s="475">
        <f t="shared" ref="M175:M176" si="86">L175/F175</f>
        <v>-1.11731843575419E-2</v>
      </c>
      <c r="N175" s="453" t="s">
        <v>2156</v>
      </c>
      <c r="O175" s="454">
        <v>43203</v>
      </c>
      <c r="P175" s="258"/>
      <c r="Q175" s="253"/>
      <c r="S175" s="388" t="s">
        <v>2419</v>
      </c>
      <c r="T175" s="253"/>
      <c r="U175" s="253"/>
      <c r="V175" s="253"/>
      <c r="W175" s="253"/>
      <c r="X175" s="253"/>
      <c r="Y175" s="253"/>
      <c r="Z175" s="253"/>
      <c r="AA175" s="253"/>
    </row>
    <row r="176" spans="1:27" s="256" customFormat="1">
      <c r="A176" s="473">
        <v>12</v>
      </c>
      <c r="B176" s="454">
        <v>43203</v>
      </c>
      <c r="C176" s="473"/>
      <c r="D176" s="476" t="s">
        <v>1103</v>
      </c>
      <c r="E176" s="473" t="s">
        <v>270</v>
      </c>
      <c r="F176" s="473">
        <v>156</v>
      </c>
      <c r="G176" s="473">
        <v>153</v>
      </c>
      <c r="H176" s="473">
        <v>153</v>
      </c>
      <c r="I176" s="473" t="s">
        <v>3381</v>
      </c>
      <c r="J176" s="576" t="s">
        <v>3382</v>
      </c>
      <c r="K176" s="577"/>
      <c r="L176" s="474">
        <f t="shared" si="85"/>
        <v>-3</v>
      </c>
      <c r="M176" s="475">
        <f t="shared" si="86"/>
        <v>-1.9230769230769232E-2</v>
      </c>
      <c r="N176" s="453" t="s">
        <v>2156</v>
      </c>
      <c r="O176" s="454">
        <v>43203</v>
      </c>
      <c r="P176" s="258"/>
      <c r="Q176" s="253"/>
      <c r="S176" s="388" t="s">
        <v>2419</v>
      </c>
      <c r="T176" s="253"/>
      <c r="U176" s="253"/>
      <c r="V176" s="253"/>
      <c r="W176" s="253"/>
      <c r="X176" s="253"/>
      <c r="Y176" s="253"/>
      <c r="Z176" s="253"/>
      <c r="AA176" s="253"/>
    </row>
    <row r="177" spans="1:27" s="256" customFormat="1">
      <c r="A177" s="434">
        <v>13</v>
      </c>
      <c r="B177" s="445">
        <v>43207</v>
      </c>
      <c r="C177" s="434"/>
      <c r="D177" s="468" t="s">
        <v>128</v>
      </c>
      <c r="E177" s="434" t="s">
        <v>2371</v>
      </c>
      <c r="F177" s="434">
        <v>99.75</v>
      </c>
      <c r="G177" s="434">
        <v>102</v>
      </c>
      <c r="H177" s="434">
        <v>98.55</v>
      </c>
      <c r="I177" s="434" t="s">
        <v>3338</v>
      </c>
      <c r="J177" s="555" t="s">
        <v>3395</v>
      </c>
      <c r="K177" s="556"/>
      <c r="L177" s="434">
        <f>F177-H177</f>
        <v>1.2000000000000028</v>
      </c>
      <c r="M177" s="466">
        <f t="shared" ref="M177:M179" si="87">L177/F177</f>
        <v>1.2030075187969953E-2</v>
      </c>
      <c r="N177" s="444" t="s">
        <v>272</v>
      </c>
      <c r="O177" s="445">
        <v>43207</v>
      </c>
      <c r="P177" s="258"/>
      <c r="Q177" s="253"/>
      <c r="S177" s="388" t="s">
        <v>2418</v>
      </c>
      <c r="T177" s="253"/>
      <c r="U177" s="253"/>
      <c r="V177" s="253"/>
      <c r="W177" s="253"/>
      <c r="X177" s="253"/>
      <c r="Y177" s="253"/>
      <c r="Z177" s="253"/>
      <c r="AA177" s="253"/>
    </row>
    <row r="178" spans="1:27" s="256" customFormat="1">
      <c r="A178" s="473">
        <v>14</v>
      </c>
      <c r="B178" s="454">
        <v>43207</v>
      </c>
      <c r="C178" s="473"/>
      <c r="D178" s="476" t="s">
        <v>162</v>
      </c>
      <c r="E178" s="473" t="s">
        <v>270</v>
      </c>
      <c r="F178" s="473">
        <v>645.5</v>
      </c>
      <c r="G178" s="473">
        <v>637</v>
      </c>
      <c r="H178" s="473">
        <v>637</v>
      </c>
      <c r="I178" s="473" t="s">
        <v>3396</v>
      </c>
      <c r="J178" s="576" t="s">
        <v>3397</v>
      </c>
      <c r="K178" s="577"/>
      <c r="L178" s="474">
        <f t="shared" ref="L178" si="88">H178-F178</f>
        <v>-8.5</v>
      </c>
      <c r="M178" s="475">
        <f t="shared" si="87"/>
        <v>-1.3168086754453912E-2</v>
      </c>
      <c r="N178" s="453" t="s">
        <v>2156</v>
      </c>
      <c r="O178" s="454">
        <v>43207</v>
      </c>
      <c r="P178" s="258"/>
      <c r="Q178" s="253"/>
      <c r="S178" s="388" t="s">
        <v>2418</v>
      </c>
      <c r="T178" s="253"/>
      <c r="U178" s="253"/>
      <c r="V178" s="253"/>
      <c r="W178" s="253"/>
      <c r="X178" s="253"/>
      <c r="Y178" s="253"/>
      <c r="Z178" s="253"/>
      <c r="AA178" s="253"/>
    </row>
    <row r="179" spans="1:27" s="256" customFormat="1">
      <c r="A179" s="434">
        <v>15</v>
      </c>
      <c r="B179" s="445">
        <v>43209</v>
      </c>
      <c r="C179" s="434"/>
      <c r="D179" s="468" t="s">
        <v>2092</v>
      </c>
      <c r="E179" s="434" t="s">
        <v>270</v>
      </c>
      <c r="F179" s="434">
        <v>516</v>
      </c>
      <c r="G179" s="434">
        <v>507</v>
      </c>
      <c r="H179" s="434">
        <v>525.5</v>
      </c>
      <c r="I179" s="434">
        <v>530</v>
      </c>
      <c r="J179" s="555" t="s">
        <v>3217</v>
      </c>
      <c r="K179" s="556"/>
      <c r="L179" s="434">
        <f>H179-F179</f>
        <v>9.5</v>
      </c>
      <c r="M179" s="466">
        <f t="shared" si="87"/>
        <v>1.8410852713178296E-2</v>
      </c>
      <c r="N179" s="444" t="s">
        <v>272</v>
      </c>
      <c r="O179" s="445">
        <v>43209</v>
      </c>
      <c r="P179" s="258"/>
      <c r="Q179" s="253"/>
      <c r="S179" s="388" t="s">
        <v>2419</v>
      </c>
      <c r="T179" s="253"/>
      <c r="U179" s="253"/>
      <c r="V179" s="253"/>
      <c r="W179" s="253"/>
      <c r="X179" s="253"/>
      <c r="Y179" s="253"/>
      <c r="Z179" s="253"/>
      <c r="AA179" s="253"/>
    </row>
    <row r="180" spans="1:27" s="256" customFormat="1">
      <c r="A180" s="473">
        <v>16</v>
      </c>
      <c r="B180" s="454">
        <v>43210</v>
      </c>
      <c r="C180" s="473"/>
      <c r="D180" s="476" t="s">
        <v>628</v>
      </c>
      <c r="E180" s="473" t="s">
        <v>270</v>
      </c>
      <c r="F180" s="473">
        <v>281</v>
      </c>
      <c r="G180" s="473">
        <v>275</v>
      </c>
      <c r="H180" s="473">
        <v>275</v>
      </c>
      <c r="I180" s="473">
        <v>290</v>
      </c>
      <c r="J180" s="576" t="s">
        <v>3433</v>
      </c>
      <c r="K180" s="577"/>
      <c r="L180" s="474">
        <f t="shared" ref="L180" si="89">H180-F180</f>
        <v>-6</v>
      </c>
      <c r="M180" s="475">
        <f t="shared" ref="M180" si="90">L180/F180</f>
        <v>-2.1352313167259787E-2</v>
      </c>
      <c r="N180" s="453" t="s">
        <v>2156</v>
      </c>
      <c r="O180" s="454">
        <v>43210</v>
      </c>
      <c r="P180" s="258"/>
      <c r="Q180" s="253"/>
      <c r="S180" s="388" t="s">
        <v>2419</v>
      </c>
      <c r="T180" s="253"/>
      <c r="U180" s="253"/>
      <c r="V180" s="253"/>
      <c r="W180" s="253"/>
      <c r="X180" s="253"/>
      <c r="Y180" s="253"/>
      <c r="Z180" s="253"/>
      <c r="AA180" s="253"/>
    </row>
    <row r="181" spans="1:27" s="256" customFormat="1">
      <c r="A181" s="490">
        <v>17</v>
      </c>
      <c r="B181" s="472">
        <v>43210</v>
      </c>
      <c r="C181" s="490"/>
      <c r="D181" s="241" t="s">
        <v>877</v>
      </c>
      <c r="E181" s="490" t="s">
        <v>270</v>
      </c>
      <c r="F181" s="490">
        <v>295.5</v>
      </c>
      <c r="G181" s="490">
        <v>289</v>
      </c>
      <c r="H181" s="490">
        <v>294.5</v>
      </c>
      <c r="I181" s="490" t="s">
        <v>3436</v>
      </c>
      <c r="J181" s="578" t="s">
        <v>3437</v>
      </c>
      <c r="K181" s="579"/>
      <c r="L181" s="469">
        <f t="shared" ref="L181:L182" si="91">H181-F181</f>
        <v>-1</v>
      </c>
      <c r="M181" s="470">
        <f t="shared" ref="M181:M182" si="92">L181/F181</f>
        <v>-3.3840947546531302E-3</v>
      </c>
      <c r="N181" s="471" t="s">
        <v>2540</v>
      </c>
      <c r="O181" s="472">
        <v>43210</v>
      </c>
      <c r="P181" s="258"/>
      <c r="Q181" s="253"/>
      <c r="S181" s="388" t="s">
        <v>2418</v>
      </c>
      <c r="T181" s="253"/>
      <c r="U181" s="253"/>
      <c r="V181" s="253"/>
      <c r="W181" s="253"/>
      <c r="X181" s="253"/>
      <c r="Y181" s="253"/>
      <c r="Z181" s="253"/>
      <c r="AA181" s="253"/>
    </row>
    <row r="182" spans="1:27" s="256" customFormat="1">
      <c r="A182" s="473">
        <v>18</v>
      </c>
      <c r="B182" s="454">
        <v>43215</v>
      </c>
      <c r="C182" s="473"/>
      <c r="D182" s="476" t="s">
        <v>596</v>
      </c>
      <c r="E182" s="473" t="s">
        <v>270</v>
      </c>
      <c r="F182" s="473">
        <v>406</v>
      </c>
      <c r="G182" s="473">
        <v>398</v>
      </c>
      <c r="H182" s="473">
        <v>398</v>
      </c>
      <c r="I182" s="473">
        <v>415</v>
      </c>
      <c r="J182" s="576" t="s">
        <v>3484</v>
      </c>
      <c r="K182" s="577"/>
      <c r="L182" s="474">
        <f t="shared" si="91"/>
        <v>-8</v>
      </c>
      <c r="M182" s="475">
        <f t="shared" si="92"/>
        <v>-1.9704433497536946E-2</v>
      </c>
      <c r="N182" s="453" t="s">
        <v>2156</v>
      </c>
      <c r="O182" s="454">
        <v>43215</v>
      </c>
      <c r="P182" s="258"/>
      <c r="Q182" s="253"/>
      <c r="S182" s="388" t="s">
        <v>2419</v>
      </c>
      <c r="T182" s="253"/>
      <c r="U182" s="253"/>
      <c r="V182" s="253"/>
      <c r="W182" s="253"/>
      <c r="X182" s="253"/>
      <c r="Y182" s="253"/>
      <c r="Z182" s="253"/>
      <c r="AA182" s="253"/>
    </row>
    <row r="183" spans="1:27" s="256" customFormat="1">
      <c r="A183" s="473">
        <v>19</v>
      </c>
      <c r="B183" s="454">
        <v>43217</v>
      </c>
      <c r="C183" s="473"/>
      <c r="D183" s="476" t="s">
        <v>1367</v>
      </c>
      <c r="E183" s="473" t="s">
        <v>270</v>
      </c>
      <c r="F183" s="473">
        <v>67</v>
      </c>
      <c r="G183" s="473">
        <v>65.400000000000006</v>
      </c>
      <c r="H183" s="473">
        <v>66.05</v>
      </c>
      <c r="I183" s="473" t="s">
        <v>3509</v>
      </c>
      <c r="J183" s="576" t="s">
        <v>3510</v>
      </c>
      <c r="K183" s="577"/>
      <c r="L183" s="474">
        <f t="shared" ref="L183" si="93">H183-F183</f>
        <v>-0.95000000000000284</v>
      </c>
      <c r="M183" s="475">
        <f t="shared" ref="M183" si="94">L183/F183</f>
        <v>-1.4179104477611983E-2</v>
      </c>
      <c r="N183" s="453" t="s">
        <v>2156</v>
      </c>
      <c r="O183" s="454">
        <v>43217</v>
      </c>
      <c r="P183" s="258"/>
      <c r="Q183" s="253"/>
      <c r="S183" s="257" t="s">
        <v>2419</v>
      </c>
      <c r="T183" s="253"/>
      <c r="U183" s="253"/>
      <c r="V183" s="253"/>
      <c r="W183" s="253"/>
      <c r="X183" s="253"/>
      <c r="Y183" s="253"/>
      <c r="Z183" s="253"/>
      <c r="AA183" s="253"/>
    </row>
    <row r="184" spans="1:27" s="256" customFormat="1">
      <c r="A184" s="255"/>
      <c r="B184" s="255"/>
      <c r="C184" s="255"/>
      <c r="D184" s="254"/>
      <c r="E184" s="255"/>
      <c r="F184" s="255"/>
      <c r="G184" s="255"/>
      <c r="H184" s="255"/>
      <c r="I184" s="255"/>
      <c r="J184" s="582"/>
      <c r="K184" s="583"/>
      <c r="L184" s="255"/>
      <c r="M184" s="255"/>
      <c r="N184" s="255"/>
      <c r="O184" s="254"/>
      <c r="P184" s="258"/>
      <c r="Q184" s="253"/>
      <c r="S184" s="257"/>
      <c r="T184" s="253"/>
      <c r="U184" s="253"/>
      <c r="V184" s="253"/>
      <c r="W184" s="253"/>
      <c r="X184" s="253"/>
      <c r="Y184" s="253"/>
      <c r="Z184" s="253"/>
      <c r="AA184" s="253"/>
    </row>
    <row r="185" spans="1:27" s="256" customFormat="1">
      <c r="A185" s="255"/>
      <c r="B185" s="255"/>
      <c r="C185" s="255"/>
      <c r="D185" s="254"/>
      <c r="E185" s="255"/>
      <c r="F185" s="255"/>
      <c r="G185" s="255"/>
      <c r="H185" s="255"/>
      <c r="I185" s="255"/>
      <c r="J185" s="582"/>
      <c r="K185" s="583"/>
      <c r="L185" s="255"/>
      <c r="M185" s="255"/>
      <c r="N185" s="255"/>
      <c r="O185" s="254"/>
      <c r="P185" s="258"/>
      <c r="Q185" s="253"/>
      <c r="S185" s="257"/>
      <c r="T185" s="253"/>
      <c r="U185" s="253"/>
      <c r="V185" s="253"/>
      <c r="W185" s="253"/>
      <c r="X185" s="253"/>
      <c r="Y185" s="253"/>
      <c r="Z185" s="253"/>
      <c r="AA185" s="253"/>
    </row>
    <row r="186" spans="1:27" s="256" customFormat="1">
      <c r="A186" s="485"/>
      <c r="B186" s="485"/>
      <c r="C186" s="485"/>
      <c r="D186" s="486"/>
      <c r="E186" s="485"/>
      <c r="F186" s="485"/>
      <c r="G186" s="485"/>
      <c r="H186" s="485"/>
      <c r="I186" s="485"/>
      <c r="J186" s="213"/>
      <c r="K186" s="213"/>
      <c r="L186" s="485"/>
      <c r="M186" s="485"/>
      <c r="N186" s="485"/>
      <c r="O186" s="486"/>
      <c r="P186" s="485"/>
      <c r="Q186" s="253"/>
      <c r="S186" s="257"/>
      <c r="T186" s="253"/>
      <c r="U186" s="253"/>
      <c r="V186" s="253"/>
      <c r="W186" s="253"/>
      <c r="X186" s="253"/>
      <c r="Y186" s="253"/>
      <c r="Z186" s="253"/>
      <c r="AA186" s="253"/>
    </row>
    <row r="187" spans="1:27" ht="15">
      <c r="A187" s="19"/>
      <c r="B187" s="325" t="s">
        <v>279</v>
      </c>
      <c r="C187" s="325"/>
      <c r="D187" s="325"/>
      <c r="E187" s="325"/>
      <c r="F187" s="89"/>
      <c r="G187" s="89"/>
      <c r="H187" s="185"/>
      <c r="I187" s="89"/>
      <c r="J187" s="155"/>
      <c r="K187" s="167"/>
      <c r="L187" s="180"/>
      <c r="M187" s="89"/>
      <c r="N187" s="89"/>
      <c r="O187" s="18"/>
      <c r="P187" s="146"/>
      <c r="Q187" s="1"/>
      <c r="R187" s="18"/>
      <c r="S187" s="89"/>
      <c r="T187" s="18"/>
      <c r="U187" s="18"/>
      <c r="V187" s="18"/>
      <c r="W187" s="18"/>
      <c r="X187" s="18"/>
      <c r="Y187" s="18"/>
      <c r="Z187" s="18"/>
    </row>
    <row r="188" spans="1:27" ht="38.25">
      <c r="A188" s="164" t="s">
        <v>13</v>
      </c>
      <c r="B188" s="85" t="s">
        <v>218</v>
      </c>
      <c r="C188" s="85"/>
      <c r="D188" s="86" t="s">
        <v>259</v>
      </c>
      <c r="E188" s="85" t="s">
        <v>260</v>
      </c>
      <c r="F188" s="85" t="s">
        <v>261</v>
      </c>
      <c r="G188" s="85" t="s">
        <v>280</v>
      </c>
      <c r="H188" s="85" t="s">
        <v>281</v>
      </c>
      <c r="I188" s="85" t="s">
        <v>264</v>
      </c>
      <c r="J188" s="580" t="s">
        <v>265</v>
      </c>
      <c r="K188" s="581"/>
      <c r="L188" s="85" t="s">
        <v>266</v>
      </c>
      <c r="M188" s="85" t="s">
        <v>267</v>
      </c>
      <c r="N188" s="85" t="s">
        <v>268</v>
      </c>
      <c r="O188" s="86" t="s">
        <v>269</v>
      </c>
      <c r="P188" s="9"/>
      <c r="Q188" s="1"/>
      <c r="R188" s="18"/>
      <c r="S188" s="89"/>
      <c r="T188" s="18"/>
      <c r="U188" s="18"/>
      <c r="V188" s="18"/>
      <c r="W188" s="18"/>
      <c r="X188" s="18"/>
      <c r="Y188" s="18"/>
      <c r="Z188" s="18"/>
    </row>
    <row r="189" spans="1:27" s="147" customFormat="1">
      <c r="A189" s="283">
        <v>1</v>
      </c>
      <c r="B189" s="284">
        <v>41579</v>
      </c>
      <c r="C189" s="284"/>
      <c r="D189" s="285" t="s">
        <v>282</v>
      </c>
      <c r="E189" s="283" t="s">
        <v>283</v>
      </c>
      <c r="F189" s="286">
        <v>82</v>
      </c>
      <c r="G189" s="283" t="s">
        <v>219</v>
      </c>
      <c r="H189" s="283">
        <v>100</v>
      </c>
      <c r="I189" s="287">
        <v>100</v>
      </c>
      <c r="J189" s="567" t="s">
        <v>285</v>
      </c>
      <c r="K189" s="564"/>
      <c r="L189" s="288">
        <f t="shared" ref="L189:L211" si="95">H189-F189-K189</f>
        <v>18</v>
      </c>
      <c r="M189" s="289">
        <f t="shared" ref="M189:M211" si="96">L189/F189</f>
        <v>0.21951219512195122</v>
      </c>
      <c r="N189" s="290" t="s">
        <v>272</v>
      </c>
      <c r="O189" s="291">
        <v>42657</v>
      </c>
      <c r="P189" s="198"/>
      <c r="Q189" s="198"/>
      <c r="R189" s="198"/>
      <c r="S189" s="197"/>
      <c r="T189" s="198"/>
      <c r="U189" s="198"/>
      <c r="V189" s="198"/>
      <c r="W189" s="198"/>
      <c r="X189" s="198"/>
      <c r="Y189" s="198"/>
      <c r="Z189" s="198"/>
    </row>
    <row r="190" spans="1:27" s="147" customFormat="1">
      <c r="A190" s="283">
        <v>2</v>
      </c>
      <c r="B190" s="284">
        <v>41794</v>
      </c>
      <c r="C190" s="284"/>
      <c r="D190" s="285" t="s">
        <v>284</v>
      </c>
      <c r="E190" s="283" t="s">
        <v>270</v>
      </c>
      <c r="F190" s="286">
        <v>257</v>
      </c>
      <c r="G190" s="283" t="s">
        <v>219</v>
      </c>
      <c r="H190" s="283">
        <v>300</v>
      </c>
      <c r="I190" s="287">
        <v>300</v>
      </c>
      <c r="J190" s="567" t="s">
        <v>285</v>
      </c>
      <c r="K190" s="564"/>
      <c r="L190" s="288">
        <f t="shared" si="95"/>
        <v>43</v>
      </c>
      <c r="M190" s="289">
        <f t="shared" si="96"/>
        <v>0.16731517509727625</v>
      </c>
      <c r="N190" s="290" t="s">
        <v>272</v>
      </c>
      <c r="O190" s="291">
        <v>41822</v>
      </c>
      <c r="P190" s="198"/>
      <c r="Q190" s="198"/>
      <c r="R190" s="198"/>
      <c r="S190" s="197"/>
      <c r="T190" s="198"/>
      <c r="U190" s="198"/>
      <c r="V190" s="198"/>
      <c r="W190" s="198"/>
      <c r="X190" s="198"/>
      <c r="Y190" s="198"/>
      <c r="Z190" s="198"/>
    </row>
    <row r="191" spans="1:27" s="147" customFormat="1">
      <c r="A191" s="283">
        <f t="shared" ref="A191:A199" si="97">1+A190</f>
        <v>3</v>
      </c>
      <c r="B191" s="284">
        <v>41828</v>
      </c>
      <c r="C191" s="284"/>
      <c r="D191" s="285" t="s">
        <v>286</v>
      </c>
      <c r="E191" s="283" t="s">
        <v>270</v>
      </c>
      <c r="F191" s="286">
        <v>393</v>
      </c>
      <c r="G191" s="283" t="s">
        <v>219</v>
      </c>
      <c r="H191" s="283">
        <v>468</v>
      </c>
      <c r="I191" s="287">
        <v>468</v>
      </c>
      <c r="J191" s="567" t="s">
        <v>285</v>
      </c>
      <c r="K191" s="564"/>
      <c r="L191" s="288">
        <f t="shared" si="95"/>
        <v>75</v>
      </c>
      <c r="M191" s="289">
        <f t="shared" si="96"/>
        <v>0.19083969465648856</v>
      </c>
      <c r="N191" s="290" t="s">
        <v>272</v>
      </c>
      <c r="O191" s="291">
        <v>41863</v>
      </c>
      <c r="P191" s="198"/>
      <c r="Q191" s="198"/>
      <c r="R191" s="198"/>
      <c r="S191" s="197"/>
      <c r="T191" s="198"/>
      <c r="U191" s="198"/>
      <c r="V191" s="198"/>
      <c r="W191" s="198"/>
      <c r="X191" s="198"/>
      <c r="Y191" s="198"/>
      <c r="Z191" s="198"/>
    </row>
    <row r="192" spans="1:27" s="147" customFormat="1">
      <c r="A192" s="283">
        <f t="shared" si="97"/>
        <v>4</v>
      </c>
      <c r="B192" s="284">
        <v>41857</v>
      </c>
      <c r="C192" s="284"/>
      <c r="D192" s="285" t="s">
        <v>287</v>
      </c>
      <c r="E192" s="283" t="s">
        <v>270</v>
      </c>
      <c r="F192" s="286">
        <v>205</v>
      </c>
      <c r="G192" s="283" t="s">
        <v>219</v>
      </c>
      <c r="H192" s="283">
        <v>275</v>
      </c>
      <c r="I192" s="287">
        <v>250</v>
      </c>
      <c r="J192" s="567" t="s">
        <v>285</v>
      </c>
      <c r="K192" s="564"/>
      <c r="L192" s="288">
        <f t="shared" si="95"/>
        <v>70</v>
      </c>
      <c r="M192" s="289">
        <f t="shared" si="96"/>
        <v>0.34146341463414637</v>
      </c>
      <c r="N192" s="290" t="s">
        <v>272</v>
      </c>
      <c r="O192" s="291">
        <v>41962</v>
      </c>
      <c r="P192" s="198"/>
      <c r="Q192" s="198"/>
      <c r="R192" s="198"/>
      <c r="S192" s="197"/>
      <c r="T192" s="198"/>
      <c r="U192" s="198"/>
      <c r="V192" s="198"/>
      <c r="W192" s="198"/>
      <c r="X192" s="198"/>
      <c r="Y192" s="198"/>
      <c r="Z192" s="198"/>
    </row>
    <row r="193" spans="1:26" s="147" customFormat="1">
      <c r="A193" s="283">
        <f t="shared" si="97"/>
        <v>5</v>
      </c>
      <c r="B193" s="284">
        <v>41886</v>
      </c>
      <c r="C193" s="284"/>
      <c r="D193" s="285" t="s">
        <v>288</v>
      </c>
      <c r="E193" s="283" t="s">
        <v>270</v>
      </c>
      <c r="F193" s="286">
        <v>162</v>
      </c>
      <c r="G193" s="283" t="s">
        <v>219</v>
      </c>
      <c r="H193" s="283">
        <v>190</v>
      </c>
      <c r="I193" s="287">
        <v>190</v>
      </c>
      <c r="J193" s="567" t="s">
        <v>285</v>
      </c>
      <c r="K193" s="564"/>
      <c r="L193" s="288">
        <f t="shared" si="95"/>
        <v>28</v>
      </c>
      <c r="M193" s="289">
        <f t="shared" si="96"/>
        <v>0.1728395061728395</v>
      </c>
      <c r="N193" s="290" t="s">
        <v>272</v>
      </c>
      <c r="O193" s="291">
        <v>42006</v>
      </c>
      <c r="P193" s="198"/>
      <c r="Q193" s="198"/>
      <c r="R193" s="198"/>
      <c r="S193" s="197"/>
      <c r="T193" s="198"/>
      <c r="U193" s="198"/>
      <c r="V193" s="198"/>
      <c r="W193" s="198"/>
      <c r="X193" s="198"/>
      <c r="Y193" s="198"/>
      <c r="Z193" s="198"/>
    </row>
    <row r="194" spans="1:26" s="147" customFormat="1">
      <c r="A194" s="283">
        <f t="shared" si="97"/>
        <v>6</v>
      </c>
      <c r="B194" s="284">
        <v>41886</v>
      </c>
      <c r="C194" s="284"/>
      <c r="D194" s="285" t="s">
        <v>289</v>
      </c>
      <c r="E194" s="283" t="s">
        <v>270</v>
      </c>
      <c r="F194" s="286">
        <v>75</v>
      </c>
      <c r="G194" s="283" t="s">
        <v>219</v>
      </c>
      <c r="H194" s="283">
        <v>91.5</v>
      </c>
      <c r="I194" s="287" t="s">
        <v>290</v>
      </c>
      <c r="J194" s="567" t="s">
        <v>291</v>
      </c>
      <c r="K194" s="564"/>
      <c r="L194" s="288">
        <f t="shared" si="95"/>
        <v>16.5</v>
      </c>
      <c r="M194" s="289">
        <f t="shared" si="96"/>
        <v>0.22</v>
      </c>
      <c r="N194" s="290" t="s">
        <v>272</v>
      </c>
      <c r="O194" s="291">
        <v>41954</v>
      </c>
      <c r="P194" s="198"/>
      <c r="Q194" s="198"/>
      <c r="R194" s="198"/>
      <c r="S194" s="197"/>
      <c r="T194" s="198"/>
      <c r="U194" s="198"/>
      <c r="V194" s="198"/>
      <c r="W194" s="198"/>
      <c r="X194" s="198"/>
      <c r="Y194" s="198"/>
      <c r="Z194" s="198"/>
    </row>
    <row r="195" spans="1:26" s="147" customFormat="1">
      <c r="A195" s="283">
        <f t="shared" si="97"/>
        <v>7</v>
      </c>
      <c r="B195" s="284">
        <v>41913</v>
      </c>
      <c r="C195" s="284"/>
      <c r="D195" s="285" t="s">
        <v>292</v>
      </c>
      <c r="E195" s="283" t="s">
        <v>270</v>
      </c>
      <c r="F195" s="286">
        <v>850</v>
      </c>
      <c r="G195" s="283" t="s">
        <v>219</v>
      </c>
      <c r="H195" s="283">
        <v>982.5</v>
      </c>
      <c r="I195" s="287">
        <v>1050</v>
      </c>
      <c r="J195" s="567" t="s">
        <v>293</v>
      </c>
      <c r="K195" s="564"/>
      <c r="L195" s="288">
        <f t="shared" si="95"/>
        <v>132.5</v>
      </c>
      <c r="M195" s="289">
        <f t="shared" si="96"/>
        <v>0.15588235294117647</v>
      </c>
      <c r="N195" s="290" t="s">
        <v>272</v>
      </c>
      <c r="O195" s="291">
        <v>42039</v>
      </c>
      <c r="P195" s="198"/>
      <c r="Q195" s="198"/>
      <c r="R195" s="198"/>
      <c r="S195" s="197"/>
      <c r="T195" s="198"/>
      <c r="U195" s="198"/>
      <c r="V195" s="198"/>
      <c r="W195" s="198"/>
      <c r="X195" s="198"/>
      <c r="Y195" s="198"/>
      <c r="Z195" s="198"/>
    </row>
    <row r="196" spans="1:26" s="147" customFormat="1">
      <c r="A196" s="283">
        <f t="shared" si="97"/>
        <v>8</v>
      </c>
      <c r="B196" s="284">
        <v>41913</v>
      </c>
      <c r="C196" s="284"/>
      <c r="D196" s="285" t="s">
        <v>294</v>
      </c>
      <c r="E196" s="283" t="s">
        <v>270</v>
      </c>
      <c r="F196" s="286">
        <v>475</v>
      </c>
      <c r="G196" s="283" t="s">
        <v>219</v>
      </c>
      <c r="H196" s="283">
        <v>515</v>
      </c>
      <c r="I196" s="287">
        <v>600</v>
      </c>
      <c r="J196" s="567" t="s">
        <v>295</v>
      </c>
      <c r="K196" s="564"/>
      <c r="L196" s="288">
        <f t="shared" si="95"/>
        <v>40</v>
      </c>
      <c r="M196" s="289">
        <f t="shared" si="96"/>
        <v>8.4210526315789472E-2</v>
      </c>
      <c r="N196" s="290" t="s">
        <v>272</v>
      </c>
      <c r="O196" s="291">
        <v>41939</v>
      </c>
      <c r="P196" s="198"/>
      <c r="Q196" s="198"/>
      <c r="R196" s="198"/>
      <c r="S196" s="197"/>
      <c r="T196" s="198"/>
      <c r="U196" s="198"/>
      <c r="V196" s="198"/>
      <c r="W196" s="198"/>
      <c r="X196" s="198"/>
      <c r="Y196" s="198"/>
      <c r="Z196" s="198"/>
    </row>
    <row r="197" spans="1:26" s="147" customFormat="1">
      <c r="A197" s="283">
        <f t="shared" si="97"/>
        <v>9</v>
      </c>
      <c r="B197" s="284">
        <v>41913</v>
      </c>
      <c r="C197" s="284"/>
      <c r="D197" s="285" t="s">
        <v>296</v>
      </c>
      <c r="E197" s="283" t="s">
        <v>270</v>
      </c>
      <c r="F197" s="286">
        <v>86</v>
      </c>
      <c r="G197" s="283" t="s">
        <v>219</v>
      </c>
      <c r="H197" s="283">
        <v>99</v>
      </c>
      <c r="I197" s="287">
        <v>140</v>
      </c>
      <c r="J197" s="567" t="s">
        <v>297</v>
      </c>
      <c r="K197" s="564"/>
      <c r="L197" s="288">
        <f t="shared" si="95"/>
        <v>13</v>
      </c>
      <c r="M197" s="289">
        <f t="shared" si="96"/>
        <v>0.15116279069767441</v>
      </c>
      <c r="N197" s="290" t="s">
        <v>272</v>
      </c>
      <c r="O197" s="291">
        <v>41939</v>
      </c>
      <c r="P197" s="198"/>
      <c r="Q197" s="198"/>
      <c r="R197" s="198"/>
      <c r="S197" s="197"/>
      <c r="T197" s="198"/>
      <c r="U197" s="198"/>
      <c r="V197" s="198"/>
      <c r="W197" s="198"/>
      <c r="X197" s="198"/>
      <c r="Y197" s="198"/>
      <c r="Z197" s="198"/>
    </row>
    <row r="198" spans="1:26" s="147" customFormat="1">
      <c r="A198" s="283">
        <f t="shared" si="97"/>
        <v>10</v>
      </c>
      <c r="B198" s="284">
        <v>41926</v>
      </c>
      <c r="C198" s="284"/>
      <c r="D198" s="285" t="s">
        <v>298</v>
      </c>
      <c r="E198" s="283" t="s">
        <v>270</v>
      </c>
      <c r="F198" s="286">
        <v>496.6</v>
      </c>
      <c r="G198" s="283" t="s">
        <v>219</v>
      </c>
      <c r="H198" s="283">
        <v>621</v>
      </c>
      <c r="I198" s="287">
        <v>580</v>
      </c>
      <c r="J198" s="567" t="s">
        <v>285</v>
      </c>
      <c r="K198" s="564"/>
      <c r="L198" s="288">
        <f t="shared" si="95"/>
        <v>124.39999999999998</v>
      </c>
      <c r="M198" s="289">
        <f t="shared" si="96"/>
        <v>0.25050342327829234</v>
      </c>
      <c r="N198" s="290" t="s">
        <v>272</v>
      </c>
      <c r="O198" s="291">
        <v>42605</v>
      </c>
      <c r="P198" s="198"/>
      <c r="Q198" s="198"/>
      <c r="R198" s="198"/>
      <c r="S198" s="197"/>
      <c r="T198" s="198"/>
      <c r="U198" s="198"/>
      <c r="V198" s="198"/>
      <c r="W198" s="198"/>
      <c r="X198" s="198"/>
      <c r="Y198" s="198"/>
      <c r="Z198" s="198"/>
    </row>
    <row r="199" spans="1:26" s="147" customFormat="1">
      <c r="A199" s="283">
        <f t="shared" si="97"/>
        <v>11</v>
      </c>
      <c r="B199" s="284">
        <v>41926</v>
      </c>
      <c r="C199" s="284"/>
      <c r="D199" s="285" t="s">
        <v>299</v>
      </c>
      <c r="E199" s="283" t="s">
        <v>270</v>
      </c>
      <c r="F199" s="286">
        <v>2481.9</v>
      </c>
      <c r="G199" s="283" t="s">
        <v>219</v>
      </c>
      <c r="H199" s="283">
        <v>2840</v>
      </c>
      <c r="I199" s="287">
        <v>2870</v>
      </c>
      <c r="J199" s="567" t="s">
        <v>300</v>
      </c>
      <c r="K199" s="564"/>
      <c r="L199" s="288">
        <f t="shared" si="95"/>
        <v>358.09999999999991</v>
      </c>
      <c r="M199" s="289">
        <f t="shared" si="96"/>
        <v>0.14428462065353154</v>
      </c>
      <c r="N199" s="290" t="s">
        <v>272</v>
      </c>
      <c r="O199" s="291">
        <v>42017</v>
      </c>
      <c r="P199" s="198"/>
      <c r="Q199" s="198"/>
      <c r="R199" s="198"/>
      <c r="S199" s="197"/>
      <c r="T199" s="198"/>
      <c r="U199" s="198"/>
      <c r="V199" s="198"/>
      <c r="W199" s="198"/>
      <c r="X199" s="198"/>
      <c r="Y199" s="198"/>
      <c r="Z199" s="198"/>
    </row>
    <row r="200" spans="1:26" s="147" customFormat="1">
      <c r="A200" s="283">
        <f>1+A197</f>
        <v>10</v>
      </c>
      <c r="B200" s="284">
        <v>41928</v>
      </c>
      <c r="C200" s="284"/>
      <c r="D200" s="285" t="s">
        <v>301</v>
      </c>
      <c r="E200" s="283" t="s">
        <v>270</v>
      </c>
      <c r="F200" s="286">
        <v>84.5</v>
      </c>
      <c r="G200" s="283" t="s">
        <v>219</v>
      </c>
      <c r="H200" s="283">
        <v>93</v>
      </c>
      <c r="I200" s="287">
        <v>110</v>
      </c>
      <c r="J200" s="567" t="s">
        <v>302</v>
      </c>
      <c r="K200" s="564"/>
      <c r="L200" s="288">
        <f t="shared" si="95"/>
        <v>8.5</v>
      </c>
      <c r="M200" s="289">
        <f t="shared" si="96"/>
        <v>0.10059171597633136</v>
      </c>
      <c r="N200" s="290" t="s">
        <v>272</v>
      </c>
      <c r="O200" s="291">
        <v>41939</v>
      </c>
      <c r="P200" s="198"/>
      <c r="Q200" s="198"/>
      <c r="R200" s="198"/>
      <c r="S200" s="197"/>
      <c r="T200" s="198"/>
      <c r="U200" s="198"/>
      <c r="V200" s="198"/>
      <c r="W200" s="198"/>
      <c r="X200" s="198"/>
      <c r="Y200" s="198"/>
      <c r="Z200" s="198"/>
    </row>
    <row r="201" spans="1:26" s="147" customFormat="1">
      <c r="A201" s="283">
        <f t="shared" ref="A201:A219" si="98">1+A200</f>
        <v>11</v>
      </c>
      <c r="B201" s="284">
        <v>41928</v>
      </c>
      <c r="C201" s="284"/>
      <c r="D201" s="285" t="s">
        <v>303</v>
      </c>
      <c r="E201" s="283" t="s">
        <v>270</v>
      </c>
      <c r="F201" s="286">
        <v>401</v>
      </c>
      <c r="G201" s="283" t="s">
        <v>219</v>
      </c>
      <c r="H201" s="283">
        <v>428</v>
      </c>
      <c r="I201" s="287">
        <v>450</v>
      </c>
      <c r="J201" s="567" t="s">
        <v>304</v>
      </c>
      <c r="K201" s="564"/>
      <c r="L201" s="288">
        <f t="shared" si="95"/>
        <v>27</v>
      </c>
      <c r="M201" s="289">
        <f t="shared" si="96"/>
        <v>6.7331670822942641E-2</v>
      </c>
      <c r="N201" s="290" t="s">
        <v>272</v>
      </c>
      <c r="O201" s="291">
        <v>42020</v>
      </c>
      <c r="P201" s="198"/>
      <c r="Q201" s="198"/>
      <c r="R201" s="198"/>
      <c r="S201" s="197"/>
      <c r="T201" s="198"/>
      <c r="U201" s="198"/>
      <c r="V201" s="198"/>
      <c r="W201" s="198"/>
      <c r="X201" s="198"/>
      <c r="Y201" s="198"/>
      <c r="Z201" s="198"/>
    </row>
    <row r="202" spans="1:26" s="147" customFormat="1">
      <c r="A202" s="283">
        <f t="shared" si="98"/>
        <v>12</v>
      </c>
      <c r="B202" s="284">
        <v>41928</v>
      </c>
      <c r="C202" s="284"/>
      <c r="D202" s="285" t="s">
        <v>305</v>
      </c>
      <c r="E202" s="283" t="s">
        <v>270</v>
      </c>
      <c r="F202" s="286">
        <v>101</v>
      </c>
      <c r="G202" s="283" t="s">
        <v>219</v>
      </c>
      <c r="H202" s="283">
        <v>112</v>
      </c>
      <c r="I202" s="287">
        <v>120</v>
      </c>
      <c r="J202" s="567" t="s">
        <v>306</v>
      </c>
      <c r="K202" s="564"/>
      <c r="L202" s="288">
        <f t="shared" si="95"/>
        <v>11</v>
      </c>
      <c r="M202" s="289">
        <f t="shared" si="96"/>
        <v>0.10891089108910891</v>
      </c>
      <c r="N202" s="290" t="s">
        <v>272</v>
      </c>
      <c r="O202" s="291">
        <v>41939</v>
      </c>
      <c r="P202" s="198"/>
      <c r="Q202" s="198"/>
      <c r="R202" s="198"/>
      <c r="S202" s="197"/>
      <c r="T202" s="198"/>
      <c r="U202" s="198"/>
      <c r="V202" s="198"/>
      <c r="W202" s="198"/>
      <c r="X202" s="198"/>
      <c r="Y202" s="198"/>
      <c r="Z202" s="198"/>
    </row>
    <row r="203" spans="1:26" s="147" customFormat="1">
      <c r="A203" s="283">
        <f t="shared" si="98"/>
        <v>13</v>
      </c>
      <c r="B203" s="284">
        <v>41954</v>
      </c>
      <c r="C203" s="284"/>
      <c r="D203" s="285" t="s">
        <v>307</v>
      </c>
      <c r="E203" s="283" t="s">
        <v>270</v>
      </c>
      <c r="F203" s="286">
        <v>59</v>
      </c>
      <c r="G203" s="283" t="s">
        <v>219</v>
      </c>
      <c r="H203" s="283">
        <v>76</v>
      </c>
      <c r="I203" s="287">
        <v>76</v>
      </c>
      <c r="J203" s="567" t="s">
        <v>285</v>
      </c>
      <c r="K203" s="564"/>
      <c r="L203" s="288">
        <f t="shared" si="95"/>
        <v>17</v>
      </c>
      <c r="M203" s="289">
        <f t="shared" si="96"/>
        <v>0.28813559322033899</v>
      </c>
      <c r="N203" s="290" t="s">
        <v>272</v>
      </c>
      <c r="O203" s="291">
        <v>43032</v>
      </c>
      <c r="P203" s="198"/>
      <c r="S203" s="197"/>
      <c r="T203" s="198"/>
      <c r="U203" s="198"/>
      <c r="V203" s="198"/>
      <c r="W203" s="198"/>
      <c r="X203" s="198"/>
      <c r="Y203" s="198"/>
      <c r="Z203" s="198"/>
    </row>
    <row r="204" spans="1:26" s="147" customFormat="1">
      <c r="A204" s="283">
        <f t="shared" si="98"/>
        <v>14</v>
      </c>
      <c r="B204" s="284">
        <v>41954</v>
      </c>
      <c r="C204" s="284"/>
      <c r="D204" s="285" t="s">
        <v>296</v>
      </c>
      <c r="E204" s="283" t="s">
        <v>270</v>
      </c>
      <c r="F204" s="286">
        <v>99</v>
      </c>
      <c r="G204" s="283" t="s">
        <v>219</v>
      </c>
      <c r="H204" s="283">
        <v>120</v>
      </c>
      <c r="I204" s="287">
        <v>120</v>
      </c>
      <c r="J204" s="567" t="s">
        <v>308</v>
      </c>
      <c r="K204" s="564"/>
      <c r="L204" s="288">
        <f t="shared" si="95"/>
        <v>21</v>
      </c>
      <c r="M204" s="289">
        <f t="shared" si="96"/>
        <v>0.21212121212121213</v>
      </c>
      <c r="N204" s="290" t="s">
        <v>272</v>
      </c>
      <c r="O204" s="291">
        <v>41960</v>
      </c>
      <c r="P204" s="198"/>
      <c r="Q204" s="198"/>
      <c r="R204" s="198"/>
      <c r="S204" s="197"/>
      <c r="T204" s="198"/>
      <c r="U204" s="198"/>
      <c r="V204" s="198"/>
      <c r="W204" s="198"/>
      <c r="X204" s="198"/>
      <c r="Y204" s="198"/>
      <c r="Z204" s="198"/>
    </row>
    <row r="205" spans="1:26" s="147" customFormat="1">
      <c r="A205" s="283">
        <f t="shared" si="98"/>
        <v>15</v>
      </c>
      <c r="B205" s="284">
        <v>41956</v>
      </c>
      <c r="C205" s="284"/>
      <c r="D205" s="285" t="s">
        <v>309</v>
      </c>
      <c r="E205" s="283" t="s">
        <v>270</v>
      </c>
      <c r="F205" s="286">
        <v>22</v>
      </c>
      <c r="G205" s="283" t="s">
        <v>219</v>
      </c>
      <c r="H205" s="283">
        <v>33.549999999999997</v>
      </c>
      <c r="I205" s="287">
        <v>32</v>
      </c>
      <c r="J205" s="567" t="s">
        <v>310</v>
      </c>
      <c r="K205" s="564"/>
      <c r="L205" s="288">
        <f t="shared" si="95"/>
        <v>11.549999999999997</v>
      </c>
      <c r="M205" s="289">
        <f t="shared" si="96"/>
        <v>0.52499999999999991</v>
      </c>
      <c r="N205" s="290" t="s">
        <v>272</v>
      </c>
      <c r="O205" s="291">
        <v>42188</v>
      </c>
      <c r="P205" s="198"/>
      <c r="Q205" s="198"/>
      <c r="R205" s="198"/>
      <c r="S205" s="197"/>
      <c r="T205" s="198"/>
      <c r="U205" s="198"/>
      <c r="V205" s="198"/>
      <c r="W205" s="198"/>
      <c r="X205" s="198"/>
      <c r="Y205" s="198"/>
      <c r="Z205" s="198"/>
    </row>
    <row r="206" spans="1:26" s="147" customFormat="1">
      <c r="A206" s="283">
        <f t="shared" si="98"/>
        <v>16</v>
      </c>
      <c r="B206" s="284">
        <v>41976</v>
      </c>
      <c r="C206" s="284"/>
      <c r="D206" s="285" t="s">
        <v>311</v>
      </c>
      <c r="E206" s="283" t="s">
        <v>270</v>
      </c>
      <c r="F206" s="286">
        <v>440</v>
      </c>
      <c r="G206" s="283" t="s">
        <v>219</v>
      </c>
      <c r="H206" s="283">
        <v>520</v>
      </c>
      <c r="I206" s="287">
        <v>520</v>
      </c>
      <c r="J206" s="567" t="s">
        <v>312</v>
      </c>
      <c r="K206" s="564"/>
      <c r="L206" s="288">
        <f t="shared" si="95"/>
        <v>80</v>
      </c>
      <c r="M206" s="289">
        <f t="shared" si="96"/>
        <v>0.18181818181818182</v>
      </c>
      <c r="N206" s="290" t="s">
        <v>272</v>
      </c>
      <c r="O206" s="291">
        <v>42208</v>
      </c>
      <c r="P206" s="198"/>
      <c r="Q206" s="198"/>
      <c r="R206" s="198"/>
      <c r="S206" s="197"/>
      <c r="T206" s="198"/>
      <c r="U206" s="198"/>
      <c r="V206" s="198"/>
      <c r="W206" s="198"/>
      <c r="X206" s="198"/>
      <c r="Y206" s="198"/>
      <c r="Z206" s="198"/>
    </row>
    <row r="207" spans="1:26" s="147" customFormat="1">
      <c r="A207" s="283">
        <f t="shared" si="98"/>
        <v>17</v>
      </c>
      <c r="B207" s="284">
        <v>41976</v>
      </c>
      <c r="C207" s="284"/>
      <c r="D207" s="285" t="s">
        <v>313</v>
      </c>
      <c r="E207" s="283" t="s">
        <v>270</v>
      </c>
      <c r="F207" s="286">
        <v>360</v>
      </c>
      <c r="G207" s="283" t="s">
        <v>219</v>
      </c>
      <c r="H207" s="283">
        <v>427</v>
      </c>
      <c r="I207" s="287">
        <v>425</v>
      </c>
      <c r="J207" s="567" t="s">
        <v>314</v>
      </c>
      <c r="K207" s="564"/>
      <c r="L207" s="288">
        <f t="shared" si="95"/>
        <v>67</v>
      </c>
      <c r="M207" s="289">
        <f t="shared" si="96"/>
        <v>0.18611111111111112</v>
      </c>
      <c r="N207" s="290" t="s">
        <v>272</v>
      </c>
      <c r="O207" s="291">
        <v>42058</v>
      </c>
      <c r="P207" s="198"/>
      <c r="Q207" s="198"/>
      <c r="R207" s="198"/>
      <c r="S207" s="197"/>
      <c r="T207" s="198"/>
      <c r="U207" s="198"/>
      <c r="V207" s="198"/>
      <c r="W207" s="198"/>
      <c r="X207" s="198"/>
      <c r="Y207" s="198"/>
      <c r="Z207" s="198"/>
    </row>
    <row r="208" spans="1:26" s="147" customFormat="1">
      <c r="A208" s="283">
        <f t="shared" si="98"/>
        <v>18</v>
      </c>
      <c r="B208" s="284">
        <v>42012</v>
      </c>
      <c r="C208" s="284"/>
      <c r="D208" s="285" t="s">
        <v>388</v>
      </c>
      <c r="E208" s="283" t="s">
        <v>270</v>
      </c>
      <c r="F208" s="286">
        <v>360</v>
      </c>
      <c r="G208" s="283" t="s">
        <v>219</v>
      </c>
      <c r="H208" s="283">
        <v>455</v>
      </c>
      <c r="I208" s="287">
        <v>420</v>
      </c>
      <c r="J208" s="567" t="s">
        <v>315</v>
      </c>
      <c r="K208" s="564"/>
      <c r="L208" s="288">
        <f t="shared" si="95"/>
        <v>95</v>
      </c>
      <c r="M208" s="289">
        <f t="shared" si="96"/>
        <v>0.2638888888888889</v>
      </c>
      <c r="N208" s="290" t="s">
        <v>272</v>
      </c>
      <c r="O208" s="291">
        <v>42024</v>
      </c>
      <c r="P208" s="198"/>
      <c r="Q208" s="198"/>
      <c r="R208" s="198"/>
      <c r="S208" s="197"/>
      <c r="T208" s="198"/>
      <c r="U208" s="198"/>
      <c r="V208" s="198"/>
      <c r="W208" s="198"/>
      <c r="X208" s="198"/>
      <c r="Y208" s="198"/>
      <c r="Z208" s="198"/>
    </row>
    <row r="209" spans="1:26" s="147" customFormat="1">
      <c r="A209" s="283">
        <f t="shared" si="98"/>
        <v>19</v>
      </c>
      <c r="B209" s="284">
        <v>42012</v>
      </c>
      <c r="C209" s="284"/>
      <c r="D209" s="285" t="s">
        <v>2423</v>
      </c>
      <c r="E209" s="283" t="s">
        <v>270</v>
      </c>
      <c r="F209" s="286">
        <v>130</v>
      </c>
      <c r="G209" s="283"/>
      <c r="H209" s="283">
        <v>175.5</v>
      </c>
      <c r="I209" s="287">
        <v>165</v>
      </c>
      <c r="J209" s="567" t="s">
        <v>2851</v>
      </c>
      <c r="K209" s="564"/>
      <c r="L209" s="288">
        <f t="shared" si="95"/>
        <v>45.5</v>
      </c>
      <c r="M209" s="289">
        <f t="shared" si="96"/>
        <v>0.35</v>
      </c>
      <c r="N209" s="290" t="s">
        <v>272</v>
      </c>
      <c r="O209" s="291">
        <v>43088</v>
      </c>
      <c r="P209" s="198"/>
      <c r="Q209" s="198"/>
      <c r="R209" s="198"/>
      <c r="S209" s="197"/>
      <c r="T209" s="198"/>
      <c r="U209" s="198"/>
      <c r="V209" s="198"/>
      <c r="W209" s="198"/>
      <c r="X209" s="198"/>
      <c r="Y209" s="198"/>
      <c r="Z209" s="198"/>
    </row>
    <row r="210" spans="1:26" s="147" customFormat="1">
      <c r="A210" s="283">
        <f t="shared" si="98"/>
        <v>20</v>
      </c>
      <c r="B210" s="284">
        <v>42040</v>
      </c>
      <c r="C210" s="284"/>
      <c r="D210" s="285" t="s">
        <v>316</v>
      </c>
      <c r="E210" s="283" t="s">
        <v>283</v>
      </c>
      <c r="F210" s="286">
        <v>98</v>
      </c>
      <c r="G210" s="283"/>
      <c r="H210" s="283">
        <v>120</v>
      </c>
      <c r="I210" s="287">
        <v>120</v>
      </c>
      <c r="J210" s="567" t="s">
        <v>285</v>
      </c>
      <c r="K210" s="564"/>
      <c r="L210" s="288">
        <f t="shared" si="95"/>
        <v>22</v>
      </c>
      <c r="M210" s="289">
        <f t="shared" si="96"/>
        <v>0.22448979591836735</v>
      </c>
      <c r="N210" s="290" t="s">
        <v>272</v>
      </c>
      <c r="O210" s="291">
        <v>42753</v>
      </c>
      <c r="P210" s="198"/>
      <c r="Q210" s="198"/>
      <c r="R210" s="198"/>
      <c r="S210" s="197"/>
      <c r="T210" s="198"/>
      <c r="U210" s="198"/>
      <c r="V210" s="198"/>
      <c r="W210" s="198"/>
      <c r="X210" s="198"/>
      <c r="Y210" s="198"/>
      <c r="Z210" s="198"/>
    </row>
    <row r="211" spans="1:26" s="147" customFormat="1">
      <c r="A211" s="283">
        <f t="shared" si="98"/>
        <v>21</v>
      </c>
      <c r="B211" s="284">
        <v>42040</v>
      </c>
      <c r="C211" s="284"/>
      <c r="D211" s="285" t="s">
        <v>317</v>
      </c>
      <c r="E211" s="283" t="s">
        <v>283</v>
      </c>
      <c r="F211" s="286">
        <v>196</v>
      </c>
      <c r="G211" s="283"/>
      <c r="H211" s="283">
        <v>262</v>
      </c>
      <c r="I211" s="287">
        <v>255</v>
      </c>
      <c r="J211" s="567" t="s">
        <v>285</v>
      </c>
      <c r="K211" s="564"/>
      <c r="L211" s="288">
        <f t="shared" si="95"/>
        <v>66</v>
      </c>
      <c r="M211" s="289">
        <f t="shared" si="96"/>
        <v>0.33673469387755101</v>
      </c>
      <c r="N211" s="290" t="s">
        <v>272</v>
      </c>
      <c r="O211" s="291">
        <v>42599</v>
      </c>
      <c r="P211" s="198"/>
      <c r="Q211" s="198"/>
      <c r="R211" s="198"/>
      <c r="S211" s="197"/>
      <c r="T211" s="198"/>
      <c r="U211" s="198"/>
      <c r="V211" s="198"/>
      <c r="W211" s="198"/>
      <c r="X211" s="198"/>
      <c r="Y211" s="198"/>
      <c r="Z211" s="198"/>
    </row>
    <row r="212" spans="1:26" s="147" customFormat="1">
      <c r="A212" s="299">
        <f t="shared" si="98"/>
        <v>22</v>
      </c>
      <c r="B212" s="300">
        <v>42067</v>
      </c>
      <c r="C212" s="300"/>
      <c r="D212" s="301" t="s">
        <v>318</v>
      </c>
      <c r="E212" s="299" t="s">
        <v>283</v>
      </c>
      <c r="F212" s="302" t="s">
        <v>319</v>
      </c>
      <c r="G212" s="303"/>
      <c r="H212" s="303"/>
      <c r="I212" s="303" t="s">
        <v>320</v>
      </c>
      <c r="J212" s="568" t="s">
        <v>271</v>
      </c>
      <c r="K212" s="569"/>
      <c r="L212" s="303"/>
      <c r="M212" s="299"/>
      <c r="N212" s="304"/>
      <c r="O212" s="305"/>
      <c r="P212" s="198"/>
      <c r="S212" s="197"/>
      <c r="T212" s="198"/>
      <c r="U212" s="198"/>
      <c r="V212" s="198"/>
      <c r="W212" s="198"/>
      <c r="X212" s="198"/>
      <c r="Y212" s="198"/>
      <c r="Z212" s="198"/>
    </row>
    <row r="213" spans="1:26" s="147" customFormat="1">
      <c r="A213" s="283">
        <f t="shared" si="98"/>
        <v>23</v>
      </c>
      <c r="B213" s="284">
        <v>42067</v>
      </c>
      <c r="C213" s="284"/>
      <c r="D213" s="285" t="s">
        <v>321</v>
      </c>
      <c r="E213" s="283" t="s">
        <v>283</v>
      </c>
      <c r="F213" s="286">
        <v>185</v>
      </c>
      <c r="G213" s="283"/>
      <c r="H213" s="283">
        <v>224</v>
      </c>
      <c r="I213" s="287" t="s">
        <v>322</v>
      </c>
      <c r="J213" s="567" t="s">
        <v>285</v>
      </c>
      <c r="K213" s="564"/>
      <c r="L213" s="288">
        <f>H213-F213-K213</f>
        <v>39</v>
      </c>
      <c r="M213" s="289">
        <f>L213/F213</f>
        <v>0.21081081081081082</v>
      </c>
      <c r="N213" s="290" t="s">
        <v>272</v>
      </c>
      <c r="O213" s="291">
        <v>42647</v>
      </c>
      <c r="P213" s="198"/>
      <c r="Q213" s="198"/>
      <c r="R213" s="198"/>
      <c r="S213" s="197"/>
      <c r="T213" s="198"/>
      <c r="U213" s="198"/>
      <c r="V213" s="198"/>
      <c r="W213" s="198"/>
      <c r="X213" s="198"/>
      <c r="Y213" s="198"/>
      <c r="Z213" s="198"/>
    </row>
    <row r="214" spans="1:26" s="147" customFormat="1">
      <c r="A214" s="299">
        <f t="shared" si="98"/>
        <v>24</v>
      </c>
      <c r="B214" s="300">
        <v>42090</v>
      </c>
      <c r="C214" s="300"/>
      <c r="D214" s="301" t="s">
        <v>323</v>
      </c>
      <c r="E214" s="299" t="s">
        <v>283</v>
      </c>
      <c r="F214" s="302" t="s">
        <v>324</v>
      </c>
      <c r="G214" s="303"/>
      <c r="H214" s="303"/>
      <c r="I214" s="303">
        <v>67</v>
      </c>
      <c r="J214" s="568" t="s">
        <v>271</v>
      </c>
      <c r="K214" s="569"/>
      <c r="L214" s="303"/>
      <c r="M214" s="299"/>
      <c r="N214" s="304"/>
      <c r="O214" s="305"/>
      <c r="P214" s="198"/>
      <c r="S214" s="197"/>
      <c r="T214" s="198"/>
      <c r="U214" s="198"/>
      <c r="V214" s="198"/>
      <c r="W214" s="198"/>
      <c r="X214" s="198"/>
      <c r="Y214" s="198"/>
      <c r="Z214" s="198"/>
    </row>
    <row r="215" spans="1:26" s="147" customFormat="1">
      <c r="A215" s="283">
        <f t="shared" si="98"/>
        <v>25</v>
      </c>
      <c r="B215" s="284">
        <v>42093</v>
      </c>
      <c r="C215" s="284"/>
      <c r="D215" s="285" t="s">
        <v>325</v>
      </c>
      <c r="E215" s="283" t="s">
        <v>283</v>
      </c>
      <c r="F215" s="286">
        <v>183.5</v>
      </c>
      <c r="G215" s="283"/>
      <c r="H215" s="283">
        <v>219</v>
      </c>
      <c r="I215" s="287">
        <v>218</v>
      </c>
      <c r="J215" s="567" t="s">
        <v>326</v>
      </c>
      <c r="K215" s="564"/>
      <c r="L215" s="288">
        <f t="shared" ref="L215:L221" si="99">H215-F215-K215</f>
        <v>35.5</v>
      </c>
      <c r="M215" s="289">
        <f t="shared" ref="M215:M221" si="100">L215/F215</f>
        <v>0.19346049046321526</v>
      </c>
      <c r="N215" s="290" t="s">
        <v>272</v>
      </c>
      <c r="O215" s="291">
        <v>42103</v>
      </c>
      <c r="P215" s="198"/>
      <c r="Q215" s="198"/>
      <c r="R215" s="198"/>
      <c r="S215" s="197"/>
      <c r="T215" s="198"/>
      <c r="U215" s="198"/>
      <c r="V215" s="198"/>
      <c r="W215" s="198"/>
      <c r="X215" s="198"/>
      <c r="Y215" s="198"/>
      <c r="Z215" s="198"/>
    </row>
    <row r="216" spans="1:26" s="147" customFormat="1">
      <c r="A216" s="283">
        <f t="shared" si="98"/>
        <v>26</v>
      </c>
      <c r="B216" s="284">
        <v>42114</v>
      </c>
      <c r="C216" s="284"/>
      <c r="D216" s="285" t="s">
        <v>327</v>
      </c>
      <c r="E216" s="283" t="s">
        <v>283</v>
      </c>
      <c r="F216" s="286">
        <f>(227+237)/2</f>
        <v>232</v>
      </c>
      <c r="G216" s="283"/>
      <c r="H216" s="283">
        <v>298</v>
      </c>
      <c r="I216" s="287">
        <v>298</v>
      </c>
      <c r="J216" s="567" t="s">
        <v>285</v>
      </c>
      <c r="K216" s="564"/>
      <c r="L216" s="288">
        <f t="shared" si="99"/>
        <v>66</v>
      </c>
      <c r="M216" s="289">
        <f t="shared" si="100"/>
        <v>0.28448275862068967</v>
      </c>
      <c r="N216" s="290" t="s">
        <v>272</v>
      </c>
      <c r="O216" s="291">
        <v>42823</v>
      </c>
      <c r="P216" s="198"/>
      <c r="Q216" s="198"/>
      <c r="R216" s="198"/>
      <c r="S216" s="197"/>
      <c r="T216" s="198"/>
      <c r="U216" s="198"/>
      <c r="V216" s="198"/>
      <c r="W216" s="198"/>
      <c r="X216" s="198"/>
      <c r="Y216" s="198"/>
      <c r="Z216" s="198"/>
    </row>
    <row r="217" spans="1:26" s="147" customFormat="1">
      <c r="A217" s="283">
        <f t="shared" si="98"/>
        <v>27</v>
      </c>
      <c r="B217" s="284">
        <v>42128</v>
      </c>
      <c r="C217" s="284"/>
      <c r="D217" s="285" t="s">
        <v>328</v>
      </c>
      <c r="E217" s="283" t="s">
        <v>270</v>
      </c>
      <c r="F217" s="286">
        <v>385</v>
      </c>
      <c r="G217" s="283"/>
      <c r="H217" s="283">
        <f>212.5+331</f>
        <v>543.5</v>
      </c>
      <c r="I217" s="287">
        <v>510</v>
      </c>
      <c r="J217" s="567" t="s">
        <v>329</v>
      </c>
      <c r="K217" s="564"/>
      <c r="L217" s="288">
        <f t="shared" si="99"/>
        <v>158.5</v>
      </c>
      <c r="M217" s="289">
        <f t="shared" si="100"/>
        <v>0.41168831168831171</v>
      </c>
      <c r="N217" s="290" t="s">
        <v>272</v>
      </c>
      <c r="O217" s="291">
        <v>42235</v>
      </c>
      <c r="P217" s="198"/>
      <c r="Q217" s="198"/>
      <c r="R217" s="198"/>
      <c r="S217" s="197"/>
      <c r="T217" s="198"/>
      <c r="U217" s="198"/>
      <c r="V217" s="198"/>
      <c r="W217" s="198"/>
      <c r="X217" s="198"/>
      <c r="Y217" s="198"/>
      <c r="Z217" s="198"/>
    </row>
    <row r="218" spans="1:26" s="147" customFormat="1">
      <c r="A218" s="283">
        <f t="shared" si="98"/>
        <v>28</v>
      </c>
      <c r="B218" s="284">
        <v>42128</v>
      </c>
      <c r="C218" s="284"/>
      <c r="D218" s="285" t="s">
        <v>330</v>
      </c>
      <c r="E218" s="283" t="s">
        <v>270</v>
      </c>
      <c r="F218" s="286">
        <v>115.5</v>
      </c>
      <c r="G218" s="283"/>
      <c r="H218" s="283">
        <v>146</v>
      </c>
      <c r="I218" s="287">
        <v>142</v>
      </c>
      <c r="J218" s="567" t="s">
        <v>331</v>
      </c>
      <c r="K218" s="564"/>
      <c r="L218" s="288">
        <f t="shared" si="99"/>
        <v>30.5</v>
      </c>
      <c r="M218" s="289">
        <f t="shared" si="100"/>
        <v>0.26406926406926406</v>
      </c>
      <c r="N218" s="290" t="s">
        <v>272</v>
      </c>
      <c r="O218" s="291">
        <v>42202</v>
      </c>
      <c r="P218" s="198"/>
      <c r="Q218" s="198"/>
      <c r="R218" s="198"/>
      <c r="S218" s="197"/>
      <c r="T218" s="198"/>
      <c r="U218" s="198"/>
      <c r="V218" s="198"/>
      <c r="W218" s="198"/>
      <c r="X218" s="198"/>
      <c r="Y218" s="198"/>
      <c r="Z218" s="198"/>
    </row>
    <row r="219" spans="1:26" s="147" customFormat="1">
      <c r="A219" s="283">
        <f t="shared" si="98"/>
        <v>29</v>
      </c>
      <c r="B219" s="284">
        <v>42151</v>
      </c>
      <c r="C219" s="284"/>
      <c r="D219" s="285" t="s">
        <v>332</v>
      </c>
      <c r="E219" s="283" t="s">
        <v>270</v>
      </c>
      <c r="F219" s="286">
        <v>237.5</v>
      </c>
      <c r="G219" s="283"/>
      <c r="H219" s="283">
        <v>279.5</v>
      </c>
      <c r="I219" s="287">
        <v>278</v>
      </c>
      <c r="J219" s="567" t="s">
        <v>285</v>
      </c>
      <c r="K219" s="564"/>
      <c r="L219" s="288">
        <f t="shared" si="99"/>
        <v>42</v>
      </c>
      <c r="M219" s="289">
        <f t="shared" si="100"/>
        <v>0.17684210526315788</v>
      </c>
      <c r="N219" s="290" t="s">
        <v>272</v>
      </c>
      <c r="O219" s="291">
        <v>42222</v>
      </c>
      <c r="P219" s="198"/>
      <c r="Q219" s="198"/>
      <c r="R219" s="198"/>
      <c r="S219" s="197"/>
      <c r="T219" s="198"/>
      <c r="U219" s="198"/>
      <c r="V219" s="198"/>
      <c r="W219" s="198"/>
      <c r="X219" s="198"/>
      <c r="Y219" s="198"/>
      <c r="Z219" s="198"/>
    </row>
    <row r="220" spans="1:26" s="147" customFormat="1">
      <c r="A220" s="283">
        <v>30</v>
      </c>
      <c r="B220" s="284">
        <v>42174</v>
      </c>
      <c r="C220" s="284"/>
      <c r="D220" s="285" t="s">
        <v>303</v>
      </c>
      <c r="E220" s="283" t="s">
        <v>283</v>
      </c>
      <c r="F220" s="286">
        <v>340</v>
      </c>
      <c r="G220" s="283"/>
      <c r="H220" s="283">
        <v>448</v>
      </c>
      <c r="I220" s="287">
        <v>448</v>
      </c>
      <c r="J220" s="567" t="s">
        <v>285</v>
      </c>
      <c r="K220" s="564"/>
      <c r="L220" s="288">
        <f t="shared" si="99"/>
        <v>108</v>
      </c>
      <c r="M220" s="289">
        <f t="shared" si="100"/>
        <v>0.31764705882352939</v>
      </c>
      <c r="N220" s="290" t="s">
        <v>272</v>
      </c>
      <c r="O220" s="291">
        <v>43018</v>
      </c>
      <c r="P220" s="198"/>
      <c r="Q220" s="198"/>
      <c r="R220" s="198"/>
      <c r="S220" s="197"/>
      <c r="T220" s="198"/>
      <c r="U220" s="198"/>
      <c r="V220" s="198"/>
      <c r="W220" s="198"/>
      <c r="X220" s="198"/>
      <c r="Y220" s="198"/>
      <c r="Z220" s="198"/>
    </row>
    <row r="221" spans="1:26" s="147" customFormat="1">
      <c r="A221" s="283">
        <v>31</v>
      </c>
      <c r="B221" s="284">
        <v>42191</v>
      </c>
      <c r="C221" s="284"/>
      <c r="D221" s="285" t="s">
        <v>333</v>
      </c>
      <c r="E221" s="283" t="s">
        <v>283</v>
      </c>
      <c r="F221" s="286">
        <v>390</v>
      </c>
      <c r="G221" s="283"/>
      <c r="H221" s="283">
        <v>460</v>
      </c>
      <c r="I221" s="287">
        <v>460</v>
      </c>
      <c r="J221" s="567" t="s">
        <v>285</v>
      </c>
      <c r="K221" s="564"/>
      <c r="L221" s="288">
        <f t="shared" si="99"/>
        <v>70</v>
      </c>
      <c r="M221" s="289">
        <f t="shared" si="100"/>
        <v>0.17948717948717949</v>
      </c>
      <c r="N221" s="290" t="s">
        <v>272</v>
      </c>
      <c r="O221" s="291">
        <v>42478</v>
      </c>
      <c r="P221" s="198"/>
      <c r="Q221" s="198"/>
      <c r="R221" s="198"/>
      <c r="S221" s="197"/>
      <c r="T221" s="198"/>
      <c r="U221" s="198"/>
      <c r="V221" s="198"/>
      <c r="W221" s="198"/>
      <c r="X221" s="198"/>
      <c r="Y221" s="198"/>
      <c r="Z221" s="198"/>
    </row>
    <row r="222" spans="1:26" s="147" customFormat="1">
      <c r="A222" s="299">
        <v>32</v>
      </c>
      <c r="B222" s="300">
        <v>42195</v>
      </c>
      <c r="C222" s="300"/>
      <c r="D222" s="301" t="s">
        <v>334</v>
      </c>
      <c r="E222" s="299" t="s">
        <v>283</v>
      </c>
      <c r="F222" s="302" t="s">
        <v>335</v>
      </c>
      <c r="G222" s="303"/>
      <c r="H222" s="303"/>
      <c r="I222" s="303">
        <v>172</v>
      </c>
      <c r="J222" s="568" t="s">
        <v>271</v>
      </c>
      <c r="K222" s="569"/>
      <c r="L222" s="303"/>
      <c r="M222" s="299"/>
      <c r="N222" s="304"/>
      <c r="O222" s="305"/>
      <c r="P222" s="198"/>
      <c r="S222" s="197"/>
      <c r="T222" s="198"/>
      <c r="U222" s="198"/>
      <c r="V222" s="198"/>
      <c r="W222" s="198"/>
      <c r="X222" s="198"/>
      <c r="Y222" s="198"/>
      <c r="Z222" s="198"/>
    </row>
    <row r="223" spans="1:26" s="147" customFormat="1">
      <c r="A223" s="283">
        <v>33</v>
      </c>
      <c r="B223" s="284">
        <v>42219</v>
      </c>
      <c r="C223" s="284"/>
      <c r="D223" s="285" t="s">
        <v>336</v>
      </c>
      <c r="E223" s="283" t="s">
        <v>283</v>
      </c>
      <c r="F223" s="286">
        <v>297.5</v>
      </c>
      <c r="G223" s="283"/>
      <c r="H223" s="283">
        <v>350</v>
      </c>
      <c r="I223" s="287">
        <v>360</v>
      </c>
      <c r="J223" s="567" t="s">
        <v>2403</v>
      </c>
      <c r="K223" s="564"/>
      <c r="L223" s="288">
        <f t="shared" ref="L223:L231" si="101">H223-F223-K223</f>
        <v>52.5</v>
      </c>
      <c r="M223" s="289">
        <f t="shared" ref="M223:M231" si="102">L223/F223</f>
        <v>0.17647058823529413</v>
      </c>
      <c r="N223" s="290" t="s">
        <v>272</v>
      </c>
      <c r="O223" s="291">
        <v>42232</v>
      </c>
      <c r="P223" s="198"/>
      <c r="Q223" s="198"/>
      <c r="R223" s="198"/>
      <c r="S223" s="197"/>
      <c r="T223" s="198"/>
      <c r="U223" s="198"/>
      <c r="V223" s="198"/>
      <c r="W223" s="198"/>
      <c r="X223" s="198"/>
      <c r="Y223" s="198"/>
      <c r="Z223" s="198"/>
    </row>
    <row r="224" spans="1:26" s="147" customFormat="1">
      <c r="A224" s="283">
        <v>34</v>
      </c>
      <c r="B224" s="284">
        <v>42219</v>
      </c>
      <c r="C224" s="284"/>
      <c r="D224" s="285" t="s">
        <v>337</v>
      </c>
      <c r="E224" s="283" t="s">
        <v>283</v>
      </c>
      <c r="F224" s="286">
        <v>115.5</v>
      </c>
      <c r="G224" s="283"/>
      <c r="H224" s="283">
        <v>149</v>
      </c>
      <c r="I224" s="287">
        <v>140</v>
      </c>
      <c r="J224" s="563" t="s">
        <v>2871</v>
      </c>
      <c r="K224" s="564"/>
      <c r="L224" s="288">
        <f t="shared" si="101"/>
        <v>33.5</v>
      </c>
      <c r="M224" s="289">
        <f t="shared" si="102"/>
        <v>0.29004329004329005</v>
      </c>
      <c r="N224" s="290" t="s">
        <v>272</v>
      </c>
      <c r="O224" s="291">
        <v>42740</v>
      </c>
      <c r="P224" s="198"/>
      <c r="S224" s="197"/>
      <c r="T224" s="198"/>
      <c r="U224" s="198"/>
      <c r="V224" s="198"/>
      <c r="W224" s="198"/>
      <c r="X224" s="198"/>
      <c r="Y224" s="198"/>
      <c r="Z224" s="198"/>
    </row>
    <row r="225" spans="1:26" s="147" customFormat="1">
      <c r="A225" s="283">
        <v>35</v>
      </c>
      <c r="B225" s="284">
        <v>42251</v>
      </c>
      <c r="C225" s="284"/>
      <c r="D225" s="285" t="s">
        <v>332</v>
      </c>
      <c r="E225" s="283" t="s">
        <v>283</v>
      </c>
      <c r="F225" s="286">
        <v>226</v>
      </c>
      <c r="G225" s="283"/>
      <c r="H225" s="283">
        <v>292</v>
      </c>
      <c r="I225" s="287">
        <v>292</v>
      </c>
      <c r="J225" s="567" t="s">
        <v>338</v>
      </c>
      <c r="K225" s="564"/>
      <c r="L225" s="288">
        <f t="shared" si="101"/>
        <v>66</v>
      </c>
      <c r="M225" s="289">
        <f t="shared" si="102"/>
        <v>0.29203539823008851</v>
      </c>
      <c r="N225" s="290" t="s">
        <v>272</v>
      </c>
      <c r="O225" s="291">
        <v>42286</v>
      </c>
      <c r="P225" s="198"/>
      <c r="Q225" s="198"/>
      <c r="R225" s="198"/>
      <c r="S225" s="197"/>
      <c r="T225" s="198"/>
      <c r="U225" s="198"/>
      <c r="V225" s="198"/>
      <c r="W225" s="198"/>
      <c r="X225" s="198"/>
      <c r="Y225" s="198"/>
      <c r="Z225" s="198"/>
    </row>
    <row r="226" spans="1:26" s="147" customFormat="1">
      <c r="A226" s="283">
        <v>36</v>
      </c>
      <c r="B226" s="284">
        <v>42254</v>
      </c>
      <c r="C226" s="284"/>
      <c r="D226" s="285" t="s">
        <v>327</v>
      </c>
      <c r="E226" s="283" t="s">
        <v>283</v>
      </c>
      <c r="F226" s="286">
        <v>232.5</v>
      </c>
      <c r="G226" s="283"/>
      <c r="H226" s="283">
        <v>312.5</v>
      </c>
      <c r="I226" s="287">
        <v>310</v>
      </c>
      <c r="J226" s="567" t="s">
        <v>285</v>
      </c>
      <c r="K226" s="564"/>
      <c r="L226" s="288">
        <f t="shared" si="101"/>
        <v>80</v>
      </c>
      <c r="M226" s="289">
        <f t="shared" si="102"/>
        <v>0.34408602150537637</v>
      </c>
      <c r="N226" s="290" t="s">
        <v>272</v>
      </c>
      <c r="O226" s="291">
        <v>42823</v>
      </c>
      <c r="P226" s="198"/>
      <c r="Q226" s="198"/>
      <c r="R226" s="198"/>
      <c r="S226" s="197"/>
      <c r="T226" s="198"/>
      <c r="U226" s="198"/>
      <c r="V226" s="198"/>
      <c r="W226" s="198"/>
      <c r="X226" s="198"/>
      <c r="Y226" s="198"/>
      <c r="Z226" s="198"/>
    </row>
    <row r="227" spans="1:26" s="147" customFormat="1">
      <c r="A227" s="283">
        <v>37</v>
      </c>
      <c r="B227" s="284">
        <v>42268</v>
      </c>
      <c r="C227" s="284"/>
      <c r="D227" s="285" t="s">
        <v>339</v>
      </c>
      <c r="E227" s="283" t="s">
        <v>283</v>
      </c>
      <c r="F227" s="286">
        <v>196.5</v>
      </c>
      <c r="G227" s="283"/>
      <c r="H227" s="283">
        <v>238</v>
      </c>
      <c r="I227" s="287">
        <v>238</v>
      </c>
      <c r="J227" s="567" t="s">
        <v>338</v>
      </c>
      <c r="K227" s="564"/>
      <c r="L227" s="288">
        <f t="shared" si="101"/>
        <v>41.5</v>
      </c>
      <c r="M227" s="289">
        <f t="shared" si="102"/>
        <v>0.21119592875318066</v>
      </c>
      <c r="N227" s="290" t="s">
        <v>272</v>
      </c>
      <c r="O227" s="291">
        <v>42291</v>
      </c>
      <c r="P227" s="198"/>
      <c r="Q227" s="198"/>
      <c r="R227" s="198"/>
      <c r="S227" s="197"/>
      <c r="T227" s="198"/>
      <c r="U227" s="198"/>
      <c r="V227" s="198"/>
      <c r="W227" s="198"/>
      <c r="X227" s="198"/>
      <c r="Y227" s="198"/>
      <c r="Z227" s="198"/>
    </row>
    <row r="228" spans="1:26" s="147" customFormat="1">
      <c r="A228" s="283">
        <v>38</v>
      </c>
      <c r="B228" s="284">
        <v>42271</v>
      </c>
      <c r="C228" s="284"/>
      <c r="D228" s="285" t="s">
        <v>282</v>
      </c>
      <c r="E228" s="283" t="s">
        <v>283</v>
      </c>
      <c r="F228" s="286">
        <v>65</v>
      </c>
      <c r="G228" s="283"/>
      <c r="H228" s="283">
        <v>82</v>
      </c>
      <c r="I228" s="287">
        <v>82</v>
      </c>
      <c r="J228" s="567" t="s">
        <v>338</v>
      </c>
      <c r="K228" s="564"/>
      <c r="L228" s="288">
        <f t="shared" si="101"/>
        <v>17</v>
      </c>
      <c r="M228" s="289">
        <f t="shared" si="102"/>
        <v>0.26153846153846155</v>
      </c>
      <c r="N228" s="290" t="s">
        <v>272</v>
      </c>
      <c r="O228" s="291">
        <v>42578</v>
      </c>
      <c r="P228" s="198"/>
      <c r="Q228" s="198"/>
      <c r="R228" s="198"/>
      <c r="S228" s="197"/>
      <c r="T228" s="198"/>
      <c r="U228" s="198"/>
      <c r="V228" s="198"/>
      <c r="W228" s="198"/>
      <c r="X228" s="198"/>
      <c r="Y228" s="198"/>
      <c r="Z228" s="198"/>
    </row>
    <row r="229" spans="1:26" s="147" customFormat="1">
      <c r="A229" s="283">
        <v>39</v>
      </c>
      <c r="B229" s="284">
        <v>42291</v>
      </c>
      <c r="C229" s="284"/>
      <c r="D229" s="285" t="s">
        <v>340</v>
      </c>
      <c r="E229" s="283" t="s">
        <v>283</v>
      </c>
      <c r="F229" s="286">
        <v>144</v>
      </c>
      <c r="G229" s="283"/>
      <c r="H229" s="283">
        <v>182.5</v>
      </c>
      <c r="I229" s="287">
        <v>181</v>
      </c>
      <c r="J229" s="567" t="s">
        <v>338</v>
      </c>
      <c r="K229" s="564"/>
      <c r="L229" s="288">
        <f t="shared" si="101"/>
        <v>38.5</v>
      </c>
      <c r="M229" s="289">
        <f t="shared" si="102"/>
        <v>0.2673611111111111</v>
      </c>
      <c r="N229" s="290" t="s">
        <v>272</v>
      </c>
      <c r="O229" s="291">
        <v>42817</v>
      </c>
      <c r="P229" s="198"/>
      <c r="Q229" s="198"/>
      <c r="R229" s="198"/>
      <c r="S229" s="197"/>
      <c r="T229" s="198"/>
      <c r="U229" s="198"/>
      <c r="V229" s="198"/>
      <c r="W229" s="198"/>
      <c r="X229" s="198"/>
      <c r="Y229" s="198"/>
      <c r="Z229" s="198"/>
    </row>
    <row r="230" spans="1:26" s="147" customFormat="1">
      <c r="A230" s="283">
        <v>40</v>
      </c>
      <c r="B230" s="284">
        <v>42291</v>
      </c>
      <c r="C230" s="284"/>
      <c r="D230" s="285" t="s">
        <v>341</v>
      </c>
      <c r="E230" s="283" t="s">
        <v>283</v>
      </c>
      <c r="F230" s="286">
        <v>264</v>
      </c>
      <c r="G230" s="283"/>
      <c r="H230" s="283">
        <v>311</v>
      </c>
      <c r="I230" s="287">
        <v>311</v>
      </c>
      <c r="J230" s="567" t="s">
        <v>338</v>
      </c>
      <c r="K230" s="564"/>
      <c r="L230" s="288">
        <f t="shared" si="101"/>
        <v>47</v>
      </c>
      <c r="M230" s="289">
        <f t="shared" si="102"/>
        <v>0.17803030303030304</v>
      </c>
      <c r="N230" s="290" t="s">
        <v>272</v>
      </c>
      <c r="O230" s="291">
        <v>42604</v>
      </c>
      <c r="P230" s="198"/>
      <c r="Q230" s="198"/>
      <c r="R230" s="198"/>
      <c r="S230" s="197"/>
      <c r="T230" s="198"/>
      <c r="U230" s="198"/>
      <c r="V230" s="198"/>
      <c r="W230" s="198"/>
      <c r="X230" s="198"/>
      <c r="Y230" s="198"/>
      <c r="Z230" s="198"/>
    </row>
    <row r="231" spans="1:26" s="147" customFormat="1">
      <c r="A231" s="283">
        <v>41</v>
      </c>
      <c r="B231" s="284">
        <v>42318</v>
      </c>
      <c r="C231" s="284"/>
      <c r="D231" s="285" t="s">
        <v>353</v>
      </c>
      <c r="E231" s="283" t="s">
        <v>270</v>
      </c>
      <c r="F231" s="286">
        <v>549.5</v>
      </c>
      <c r="G231" s="283"/>
      <c r="H231" s="283">
        <v>630</v>
      </c>
      <c r="I231" s="287">
        <v>630</v>
      </c>
      <c r="J231" s="567" t="s">
        <v>338</v>
      </c>
      <c r="K231" s="564"/>
      <c r="L231" s="288">
        <f t="shared" si="101"/>
        <v>80.5</v>
      </c>
      <c r="M231" s="289">
        <f t="shared" si="102"/>
        <v>0.1464968152866242</v>
      </c>
      <c r="N231" s="290" t="s">
        <v>272</v>
      </c>
      <c r="O231" s="291">
        <v>42419</v>
      </c>
      <c r="P231" s="198"/>
      <c r="Q231" s="198"/>
      <c r="R231" s="198"/>
      <c r="S231" s="197"/>
      <c r="T231" s="198"/>
      <c r="U231" s="198"/>
      <c r="V231" s="198"/>
      <c r="W231" s="198"/>
      <c r="X231" s="198"/>
      <c r="Y231" s="198"/>
      <c r="Z231" s="198"/>
    </row>
    <row r="232" spans="1:26" s="147" customFormat="1">
      <c r="A232" s="299">
        <v>42</v>
      </c>
      <c r="B232" s="300">
        <v>42342</v>
      </c>
      <c r="C232" s="300"/>
      <c r="D232" s="301" t="s">
        <v>342</v>
      </c>
      <c r="E232" s="299" t="s">
        <v>283</v>
      </c>
      <c r="F232" s="302" t="s">
        <v>343</v>
      </c>
      <c r="G232" s="303"/>
      <c r="H232" s="303"/>
      <c r="I232" s="303">
        <v>1250</v>
      </c>
      <c r="J232" s="568" t="s">
        <v>271</v>
      </c>
      <c r="K232" s="569"/>
      <c r="L232" s="303"/>
      <c r="M232" s="299"/>
      <c r="N232" s="304"/>
      <c r="O232" s="305"/>
      <c r="P232" s="198"/>
      <c r="S232" s="197"/>
      <c r="T232" s="198"/>
      <c r="U232" s="198"/>
      <c r="V232" s="198"/>
      <c r="W232" s="198"/>
      <c r="X232" s="198"/>
      <c r="Y232" s="198"/>
      <c r="Z232" s="198"/>
    </row>
    <row r="233" spans="1:26" s="147" customFormat="1">
      <c r="A233" s="283">
        <v>43</v>
      </c>
      <c r="B233" s="284">
        <v>42367</v>
      </c>
      <c r="C233" s="284"/>
      <c r="D233" s="285" t="s">
        <v>348</v>
      </c>
      <c r="E233" s="283" t="s">
        <v>283</v>
      </c>
      <c r="F233" s="286">
        <v>465</v>
      </c>
      <c r="G233" s="283"/>
      <c r="H233" s="283">
        <v>540</v>
      </c>
      <c r="I233" s="287">
        <v>540</v>
      </c>
      <c r="J233" s="567" t="s">
        <v>338</v>
      </c>
      <c r="K233" s="564"/>
      <c r="L233" s="288">
        <f t="shared" ref="L233:L238" si="103">H233-F233-K233</f>
        <v>75</v>
      </c>
      <c r="M233" s="289">
        <f t="shared" ref="M233:M238" si="104">L233/F233</f>
        <v>0.16129032258064516</v>
      </c>
      <c r="N233" s="290" t="s">
        <v>272</v>
      </c>
      <c r="O233" s="291">
        <v>42530</v>
      </c>
      <c r="P233" s="198"/>
      <c r="Q233" s="198"/>
      <c r="R233" s="198"/>
      <c r="S233" s="197"/>
      <c r="T233" s="198"/>
      <c r="U233" s="198"/>
      <c r="V233" s="198"/>
      <c r="W233" s="198"/>
      <c r="X233" s="198"/>
      <c r="Y233" s="198"/>
      <c r="Z233" s="198"/>
    </row>
    <row r="234" spans="1:26" s="147" customFormat="1">
      <c r="A234" s="283">
        <v>44</v>
      </c>
      <c r="B234" s="284">
        <v>42380</v>
      </c>
      <c r="C234" s="284"/>
      <c r="D234" s="285" t="s">
        <v>316</v>
      </c>
      <c r="E234" s="283" t="s">
        <v>270</v>
      </c>
      <c r="F234" s="286">
        <v>81</v>
      </c>
      <c r="G234" s="283"/>
      <c r="H234" s="283">
        <v>110</v>
      </c>
      <c r="I234" s="287">
        <v>110</v>
      </c>
      <c r="J234" s="567" t="s">
        <v>338</v>
      </c>
      <c r="K234" s="564"/>
      <c r="L234" s="288">
        <f t="shared" si="103"/>
        <v>29</v>
      </c>
      <c r="M234" s="289">
        <f t="shared" si="104"/>
        <v>0.35802469135802467</v>
      </c>
      <c r="N234" s="290" t="s">
        <v>272</v>
      </c>
      <c r="O234" s="291">
        <v>42745</v>
      </c>
      <c r="P234" s="198"/>
      <c r="Q234" s="198"/>
      <c r="R234" s="198"/>
      <c r="S234" s="197"/>
      <c r="T234" s="198"/>
      <c r="U234" s="198"/>
      <c r="V234" s="198"/>
      <c r="W234" s="198"/>
      <c r="X234" s="198"/>
      <c r="Y234" s="198"/>
      <c r="Z234" s="198"/>
    </row>
    <row r="235" spans="1:26" s="147" customFormat="1">
      <c r="A235" s="283">
        <v>45</v>
      </c>
      <c r="B235" s="284">
        <v>42382</v>
      </c>
      <c r="C235" s="284"/>
      <c r="D235" s="285" t="s">
        <v>351</v>
      </c>
      <c r="E235" s="283" t="s">
        <v>270</v>
      </c>
      <c r="F235" s="286">
        <v>417.5</v>
      </c>
      <c r="G235" s="283"/>
      <c r="H235" s="283">
        <v>547</v>
      </c>
      <c r="I235" s="287">
        <v>535</v>
      </c>
      <c r="J235" s="567" t="s">
        <v>338</v>
      </c>
      <c r="K235" s="564"/>
      <c r="L235" s="288">
        <f t="shared" si="103"/>
        <v>129.5</v>
      </c>
      <c r="M235" s="289">
        <f t="shared" si="104"/>
        <v>0.31017964071856285</v>
      </c>
      <c r="N235" s="290" t="s">
        <v>272</v>
      </c>
      <c r="O235" s="291">
        <v>42578</v>
      </c>
      <c r="P235" s="198"/>
      <c r="Q235" s="198"/>
      <c r="R235" s="198"/>
      <c r="S235" s="197"/>
      <c r="T235" s="198"/>
      <c r="U235" s="198"/>
      <c r="V235" s="198"/>
      <c r="W235" s="198"/>
      <c r="X235" s="198"/>
      <c r="Y235" s="198"/>
      <c r="Z235" s="198"/>
    </row>
    <row r="236" spans="1:26" s="147" customFormat="1">
      <c r="A236" s="283">
        <v>46</v>
      </c>
      <c r="B236" s="284">
        <v>42408</v>
      </c>
      <c r="C236" s="284"/>
      <c r="D236" s="285" t="s">
        <v>352</v>
      </c>
      <c r="E236" s="283" t="s">
        <v>283</v>
      </c>
      <c r="F236" s="286">
        <v>650</v>
      </c>
      <c r="G236" s="283"/>
      <c r="H236" s="283">
        <v>800</v>
      </c>
      <c r="I236" s="287">
        <v>800</v>
      </c>
      <c r="J236" s="567" t="s">
        <v>338</v>
      </c>
      <c r="K236" s="564"/>
      <c r="L236" s="288">
        <f>H236-F236-K236</f>
        <v>150</v>
      </c>
      <c r="M236" s="289">
        <f>L236/F236</f>
        <v>0.23076923076923078</v>
      </c>
      <c r="N236" s="290" t="s">
        <v>272</v>
      </c>
      <c r="O236" s="291">
        <v>43154</v>
      </c>
      <c r="P236" s="198"/>
      <c r="Q236" s="198"/>
      <c r="R236" s="198"/>
      <c r="S236" s="197"/>
      <c r="T236" s="198"/>
      <c r="U236" s="198"/>
      <c r="V236" s="198"/>
      <c r="W236" s="198"/>
      <c r="X236" s="198"/>
      <c r="Y236" s="198"/>
      <c r="Z236" s="198"/>
    </row>
    <row r="237" spans="1:26" s="147" customFormat="1">
      <c r="A237" s="283">
        <v>47</v>
      </c>
      <c r="B237" s="284">
        <v>42433</v>
      </c>
      <c r="C237" s="284"/>
      <c r="D237" s="285" t="s">
        <v>161</v>
      </c>
      <c r="E237" s="283" t="s">
        <v>283</v>
      </c>
      <c r="F237" s="286">
        <v>437.5</v>
      </c>
      <c r="G237" s="283"/>
      <c r="H237" s="283">
        <v>504.5</v>
      </c>
      <c r="I237" s="287">
        <v>522</v>
      </c>
      <c r="J237" s="567" t="s">
        <v>368</v>
      </c>
      <c r="K237" s="564"/>
      <c r="L237" s="288">
        <f t="shared" si="103"/>
        <v>67</v>
      </c>
      <c r="M237" s="289">
        <f t="shared" si="104"/>
        <v>0.15314285714285714</v>
      </c>
      <c r="N237" s="290" t="s">
        <v>272</v>
      </c>
      <c r="O237" s="291">
        <v>42480</v>
      </c>
      <c r="P237" s="198"/>
      <c r="Q237" s="198"/>
      <c r="R237" s="198"/>
      <c r="S237" s="197"/>
      <c r="T237" s="198"/>
      <c r="U237" s="198"/>
      <c r="V237" s="198"/>
      <c r="W237" s="198"/>
      <c r="X237" s="198"/>
      <c r="Y237" s="198"/>
      <c r="Z237" s="198"/>
    </row>
    <row r="238" spans="1:26" s="147" customFormat="1">
      <c r="A238" s="283">
        <v>48</v>
      </c>
      <c r="B238" s="284">
        <v>42438</v>
      </c>
      <c r="C238" s="284"/>
      <c r="D238" s="285" t="s">
        <v>360</v>
      </c>
      <c r="E238" s="283" t="s">
        <v>283</v>
      </c>
      <c r="F238" s="286">
        <v>189.5</v>
      </c>
      <c r="G238" s="283"/>
      <c r="H238" s="283">
        <v>218</v>
      </c>
      <c r="I238" s="287">
        <v>218</v>
      </c>
      <c r="J238" s="567" t="s">
        <v>338</v>
      </c>
      <c r="K238" s="564"/>
      <c r="L238" s="288">
        <f t="shared" si="103"/>
        <v>28.5</v>
      </c>
      <c r="M238" s="289">
        <f t="shared" si="104"/>
        <v>0.15039577836411611</v>
      </c>
      <c r="N238" s="290" t="s">
        <v>272</v>
      </c>
      <c r="O238" s="291">
        <v>43034</v>
      </c>
      <c r="P238" s="198"/>
      <c r="S238" s="197"/>
      <c r="T238" s="198"/>
      <c r="U238" s="198"/>
      <c r="V238" s="198"/>
      <c r="W238" s="198"/>
      <c r="X238" s="198"/>
      <c r="Y238" s="198"/>
      <c r="Z238" s="198"/>
    </row>
    <row r="239" spans="1:26" s="147" customFormat="1">
      <c r="A239" s="299">
        <v>49</v>
      </c>
      <c r="B239" s="300">
        <v>42471</v>
      </c>
      <c r="C239" s="300"/>
      <c r="D239" s="301" t="s">
        <v>363</v>
      </c>
      <c r="E239" s="299" t="s">
        <v>283</v>
      </c>
      <c r="F239" s="302" t="s">
        <v>364</v>
      </c>
      <c r="G239" s="303"/>
      <c r="H239" s="303"/>
      <c r="I239" s="303">
        <v>60</v>
      </c>
      <c r="J239" s="568" t="s">
        <v>271</v>
      </c>
      <c r="K239" s="569"/>
      <c r="L239" s="303"/>
      <c r="M239" s="299"/>
      <c r="N239" s="304"/>
      <c r="O239" s="305"/>
      <c r="P239" s="198"/>
      <c r="S239" s="197"/>
      <c r="T239" s="198"/>
      <c r="U239" s="198"/>
      <c r="V239" s="198"/>
      <c r="W239" s="198"/>
      <c r="X239" s="198"/>
      <c r="Y239" s="198"/>
      <c r="Z239" s="198"/>
    </row>
    <row r="240" spans="1:26" s="147" customFormat="1">
      <c r="A240" s="283">
        <v>50</v>
      </c>
      <c r="B240" s="284">
        <v>42472</v>
      </c>
      <c r="C240" s="284"/>
      <c r="D240" s="285" t="s">
        <v>373</v>
      </c>
      <c r="E240" s="283" t="s">
        <v>283</v>
      </c>
      <c r="F240" s="286">
        <v>93</v>
      </c>
      <c r="G240" s="283"/>
      <c r="H240" s="283">
        <v>149</v>
      </c>
      <c r="I240" s="287">
        <v>140</v>
      </c>
      <c r="J240" s="563" t="s">
        <v>2872</v>
      </c>
      <c r="K240" s="564"/>
      <c r="L240" s="288">
        <f t="shared" ref="L240:L245" si="105">H240-F240-K240</f>
        <v>56</v>
      </c>
      <c r="M240" s="289">
        <f t="shared" ref="M240:M245" si="106">L240/F240</f>
        <v>0.60215053763440862</v>
      </c>
      <c r="N240" s="290" t="s">
        <v>272</v>
      </c>
      <c r="O240" s="291">
        <v>42740</v>
      </c>
      <c r="P240" s="198"/>
      <c r="Q240" s="198"/>
      <c r="R240" s="198"/>
      <c r="S240" s="197"/>
      <c r="T240" s="198"/>
      <c r="U240" s="198"/>
      <c r="V240" s="198"/>
      <c r="W240" s="198"/>
      <c r="X240" s="198"/>
      <c r="Y240" s="198"/>
      <c r="Z240" s="198"/>
    </row>
    <row r="241" spans="1:26" s="147" customFormat="1">
      <c r="A241" s="283">
        <v>51</v>
      </c>
      <c r="B241" s="284">
        <v>42472</v>
      </c>
      <c r="C241" s="284"/>
      <c r="D241" s="285" t="s">
        <v>365</v>
      </c>
      <c r="E241" s="283" t="s">
        <v>283</v>
      </c>
      <c r="F241" s="286">
        <v>130</v>
      </c>
      <c r="G241" s="283"/>
      <c r="H241" s="283">
        <v>150</v>
      </c>
      <c r="I241" s="287" t="s">
        <v>366</v>
      </c>
      <c r="J241" s="567" t="s">
        <v>338</v>
      </c>
      <c r="K241" s="564"/>
      <c r="L241" s="288">
        <f t="shared" si="105"/>
        <v>20</v>
      </c>
      <c r="M241" s="289">
        <f t="shared" si="106"/>
        <v>0.15384615384615385</v>
      </c>
      <c r="N241" s="290" t="s">
        <v>272</v>
      </c>
      <c r="O241" s="291">
        <v>42564</v>
      </c>
      <c r="P241" s="198"/>
      <c r="Q241" s="198"/>
      <c r="R241" s="198"/>
      <c r="S241" s="197"/>
      <c r="T241" s="198"/>
      <c r="U241" s="198"/>
      <c r="V241" s="198"/>
      <c r="W241" s="198"/>
      <c r="X241" s="198"/>
      <c r="Y241" s="198"/>
      <c r="Z241" s="198"/>
    </row>
    <row r="242" spans="1:26" s="147" customFormat="1">
      <c r="A242" s="283">
        <v>52</v>
      </c>
      <c r="B242" s="284">
        <v>42473</v>
      </c>
      <c r="C242" s="284"/>
      <c r="D242" s="285" t="s">
        <v>234</v>
      </c>
      <c r="E242" s="283" t="s">
        <v>283</v>
      </c>
      <c r="F242" s="286">
        <v>196</v>
      </c>
      <c r="G242" s="283"/>
      <c r="H242" s="283">
        <v>299</v>
      </c>
      <c r="I242" s="287">
        <v>299</v>
      </c>
      <c r="J242" s="567" t="s">
        <v>338</v>
      </c>
      <c r="K242" s="564"/>
      <c r="L242" s="288">
        <f t="shared" si="105"/>
        <v>103</v>
      </c>
      <c r="M242" s="289">
        <f t="shared" si="106"/>
        <v>0.52551020408163263</v>
      </c>
      <c r="N242" s="290" t="s">
        <v>272</v>
      </c>
      <c r="O242" s="291">
        <v>42620</v>
      </c>
      <c r="P242" s="198"/>
      <c r="Q242" s="198"/>
      <c r="R242" s="198"/>
      <c r="S242" s="197"/>
      <c r="T242" s="198"/>
      <c r="U242" s="198"/>
      <c r="V242" s="198"/>
      <c r="W242" s="198"/>
      <c r="X242" s="198"/>
      <c r="Y242" s="198"/>
      <c r="Z242" s="198"/>
    </row>
    <row r="243" spans="1:26" s="147" customFormat="1">
      <c r="A243" s="283">
        <v>53</v>
      </c>
      <c r="B243" s="284">
        <v>42473</v>
      </c>
      <c r="C243" s="284"/>
      <c r="D243" s="285" t="s">
        <v>367</v>
      </c>
      <c r="E243" s="283" t="s">
        <v>283</v>
      </c>
      <c r="F243" s="286">
        <v>88</v>
      </c>
      <c r="G243" s="283"/>
      <c r="H243" s="283">
        <v>103</v>
      </c>
      <c r="I243" s="287">
        <v>103</v>
      </c>
      <c r="J243" s="567" t="s">
        <v>338</v>
      </c>
      <c r="K243" s="564"/>
      <c r="L243" s="288">
        <f t="shared" si="105"/>
        <v>15</v>
      </c>
      <c r="M243" s="289">
        <f t="shared" si="106"/>
        <v>0.17045454545454544</v>
      </c>
      <c r="N243" s="290" t="s">
        <v>272</v>
      </c>
      <c r="O243" s="291">
        <v>42530</v>
      </c>
      <c r="P243" s="198"/>
      <c r="Q243" s="198"/>
      <c r="R243" s="198"/>
      <c r="S243" s="197"/>
      <c r="T243" s="198"/>
      <c r="U243" s="198"/>
      <c r="V243" s="198"/>
      <c r="W243" s="198"/>
      <c r="X243" s="198"/>
      <c r="Y243" s="198"/>
      <c r="Z243" s="198"/>
    </row>
    <row r="244" spans="1:26" s="147" customFormat="1">
      <c r="A244" s="283">
        <v>54</v>
      </c>
      <c r="B244" s="284">
        <v>42492</v>
      </c>
      <c r="C244" s="284"/>
      <c r="D244" s="285" t="s">
        <v>372</v>
      </c>
      <c r="E244" s="283" t="s">
        <v>283</v>
      </c>
      <c r="F244" s="286">
        <v>127.5</v>
      </c>
      <c r="G244" s="283"/>
      <c r="H244" s="283">
        <v>148</v>
      </c>
      <c r="I244" s="287" t="s">
        <v>371</v>
      </c>
      <c r="J244" s="567" t="s">
        <v>338</v>
      </c>
      <c r="K244" s="564"/>
      <c r="L244" s="288">
        <f t="shared" si="105"/>
        <v>20.5</v>
      </c>
      <c r="M244" s="289">
        <f t="shared" si="106"/>
        <v>0.16078431372549021</v>
      </c>
      <c r="N244" s="290" t="s">
        <v>272</v>
      </c>
      <c r="O244" s="291">
        <v>42564</v>
      </c>
      <c r="P244" s="198"/>
      <c r="Q244" s="198"/>
      <c r="R244" s="198"/>
      <c r="S244" s="197"/>
      <c r="T244" s="198"/>
      <c r="U244" s="198"/>
      <c r="V244" s="198"/>
      <c r="W244" s="198"/>
      <c r="X244" s="198"/>
      <c r="Y244" s="198"/>
      <c r="Z244" s="198"/>
    </row>
    <row r="245" spans="1:26" s="147" customFormat="1">
      <c r="A245" s="283">
        <v>55</v>
      </c>
      <c r="B245" s="284">
        <v>42493</v>
      </c>
      <c r="C245" s="284"/>
      <c r="D245" s="285" t="s">
        <v>374</v>
      </c>
      <c r="E245" s="283" t="s">
        <v>283</v>
      </c>
      <c r="F245" s="286">
        <v>675</v>
      </c>
      <c r="G245" s="283"/>
      <c r="H245" s="283">
        <v>815</v>
      </c>
      <c r="I245" s="287" t="s">
        <v>375</v>
      </c>
      <c r="J245" s="567" t="s">
        <v>338</v>
      </c>
      <c r="K245" s="564"/>
      <c r="L245" s="288">
        <f t="shared" si="105"/>
        <v>140</v>
      </c>
      <c r="M245" s="289">
        <f t="shared" si="106"/>
        <v>0.2074074074074074</v>
      </c>
      <c r="N245" s="290" t="s">
        <v>272</v>
      </c>
      <c r="O245" s="291">
        <v>43154</v>
      </c>
      <c r="P245" s="198"/>
      <c r="S245" s="197"/>
      <c r="T245" s="198"/>
      <c r="U245" s="198"/>
      <c r="V245" s="198"/>
      <c r="W245" s="198"/>
      <c r="X245" s="198"/>
      <c r="Y245" s="198"/>
      <c r="Z245" s="198"/>
    </row>
    <row r="246" spans="1:26" s="147" customFormat="1">
      <c r="A246" s="299">
        <v>56</v>
      </c>
      <c r="B246" s="300">
        <v>42522</v>
      </c>
      <c r="C246" s="300"/>
      <c r="D246" s="301" t="s">
        <v>379</v>
      </c>
      <c r="E246" s="299" t="s">
        <v>283</v>
      </c>
      <c r="F246" s="302" t="s">
        <v>380</v>
      </c>
      <c r="G246" s="303"/>
      <c r="H246" s="303"/>
      <c r="I246" s="303" t="s">
        <v>381</v>
      </c>
      <c r="J246" s="568" t="s">
        <v>271</v>
      </c>
      <c r="K246" s="569"/>
      <c r="L246" s="303"/>
      <c r="M246" s="299"/>
      <c r="N246" s="304"/>
      <c r="O246" s="305"/>
      <c r="P246" s="198"/>
      <c r="S246" s="197"/>
      <c r="T246" s="198"/>
      <c r="U246" s="198"/>
      <c r="V246" s="198"/>
      <c r="W246" s="198"/>
      <c r="X246" s="198"/>
      <c r="Y246" s="198"/>
      <c r="Z246" s="198"/>
    </row>
    <row r="247" spans="1:26" s="147" customFormat="1">
      <c r="A247" s="283">
        <v>57</v>
      </c>
      <c r="B247" s="284">
        <v>42527</v>
      </c>
      <c r="C247" s="284"/>
      <c r="D247" s="285" t="s">
        <v>385</v>
      </c>
      <c r="E247" s="283" t="s">
        <v>283</v>
      </c>
      <c r="F247" s="286">
        <v>110</v>
      </c>
      <c r="G247" s="283"/>
      <c r="H247" s="283">
        <v>126.5</v>
      </c>
      <c r="I247" s="287">
        <v>125</v>
      </c>
      <c r="J247" s="567" t="s">
        <v>291</v>
      </c>
      <c r="K247" s="564"/>
      <c r="L247" s="288">
        <f>H247-F247-K247</f>
        <v>16.5</v>
      </c>
      <c r="M247" s="289">
        <f>L247/F247</f>
        <v>0.15</v>
      </c>
      <c r="N247" s="290" t="s">
        <v>272</v>
      </c>
      <c r="O247" s="291">
        <v>42552</v>
      </c>
      <c r="P247" s="198"/>
      <c r="Q247" s="198"/>
      <c r="R247" s="198"/>
      <c r="S247" s="197"/>
      <c r="T247" s="198"/>
      <c r="U247" s="198"/>
      <c r="V247" s="198"/>
      <c r="W247" s="198"/>
      <c r="X247" s="198"/>
      <c r="Y247" s="198"/>
      <c r="Z247" s="198"/>
    </row>
    <row r="248" spans="1:26" s="147" customFormat="1">
      <c r="A248" s="283">
        <v>58</v>
      </c>
      <c r="B248" s="284">
        <v>42538</v>
      </c>
      <c r="C248" s="284"/>
      <c r="D248" s="285" t="s">
        <v>2139</v>
      </c>
      <c r="E248" s="283" t="s">
        <v>283</v>
      </c>
      <c r="F248" s="286">
        <v>44</v>
      </c>
      <c r="G248" s="283"/>
      <c r="H248" s="283">
        <v>69.5</v>
      </c>
      <c r="I248" s="287">
        <v>69.5</v>
      </c>
      <c r="J248" s="567" t="s">
        <v>3264</v>
      </c>
      <c r="K248" s="564"/>
      <c r="L248" s="288">
        <f>H248-F248-K248</f>
        <v>25.5</v>
      </c>
      <c r="M248" s="289">
        <f>L248/F248</f>
        <v>0.57954545454545459</v>
      </c>
      <c r="N248" s="290" t="s">
        <v>272</v>
      </c>
      <c r="O248" s="291">
        <v>42977</v>
      </c>
      <c r="P248" s="198"/>
      <c r="Q248" s="198"/>
      <c r="R248" s="198"/>
      <c r="S248" s="197"/>
      <c r="T248" s="198"/>
      <c r="U248" s="198"/>
      <c r="V248" s="198"/>
      <c r="W248" s="198"/>
      <c r="X248" s="198"/>
      <c r="Y248" s="198"/>
      <c r="Z248" s="198"/>
    </row>
    <row r="249" spans="1:26" s="147" customFormat="1">
      <c r="A249" s="283">
        <v>59</v>
      </c>
      <c r="B249" s="284">
        <v>42549</v>
      </c>
      <c r="C249" s="284"/>
      <c r="D249" s="285" t="s">
        <v>2146</v>
      </c>
      <c r="E249" s="283" t="s">
        <v>283</v>
      </c>
      <c r="F249" s="286">
        <v>262.5</v>
      </c>
      <c r="G249" s="283"/>
      <c r="H249" s="283">
        <v>340</v>
      </c>
      <c r="I249" s="287">
        <v>333</v>
      </c>
      <c r="J249" s="567" t="s">
        <v>2697</v>
      </c>
      <c r="K249" s="564"/>
      <c r="L249" s="288">
        <f>H249-F249-K249</f>
        <v>77.5</v>
      </c>
      <c r="M249" s="289">
        <f>L249/F249</f>
        <v>0.29523809523809524</v>
      </c>
      <c r="N249" s="290" t="s">
        <v>272</v>
      </c>
      <c r="O249" s="291">
        <v>43017</v>
      </c>
      <c r="P249" s="198"/>
      <c r="Q249" s="198"/>
      <c r="R249" s="198"/>
      <c r="S249" s="197"/>
      <c r="T249" s="198"/>
      <c r="U249" s="198"/>
      <c r="V249" s="198"/>
      <c r="W249" s="198"/>
      <c r="X249" s="198"/>
      <c r="Y249" s="198"/>
      <c r="Z249" s="198"/>
    </row>
    <row r="250" spans="1:26" s="147" customFormat="1">
      <c r="A250" s="283">
        <v>60</v>
      </c>
      <c r="B250" s="284">
        <v>42549</v>
      </c>
      <c r="C250" s="284"/>
      <c r="D250" s="285" t="s">
        <v>2147</v>
      </c>
      <c r="E250" s="283" t="s">
        <v>283</v>
      </c>
      <c r="F250" s="286">
        <v>840</v>
      </c>
      <c r="G250" s="283"/>
      <c r="H250" s="283">
        <v>1230</v>
      </c>
      <c r="I250" s="287">
        <v>1230</v>
      </c>
      <c r="J250" s="567" t="s">
        <v>338</v>
      </c>
      <c r="K250" s="564"/>
      <c r="L250" s="288">
        <f>H250-F250-K250</f>
        <v>390</v>
      </c>
      <c r="M250" s="289">
        <f>L250/F250</f>
        <v>0.4642857142857143</v>
      </c>
      <c r="N250" s="290" t="s">
        <v>272</v>
      </c>
      <c r="O250" s="291">
        <v>42649</v>
      </c>
      <c r="P250" s="198"/>
      <c r="Q250" s="198"/>
      <c r="R250" s="198"/>
      <c r="S250" s="197"/>
      <c r="T250" s="198"/>
      <c r="U250" s="198"/>
      <c r="V250" s="198"/>
      <c r="W250" s="198"/>
      <c r="X250" s="198"/>
      <c r="Y250" s="198"/>
      <c r="Z250" s="198"/>
    </row>
    <row r="251" spans="1:26" s="147" customFormat="1">
      <c r="A251" s="292">
        <v>61</v>
      </c>
      <c r="B251" s="293">
        <v>42556</v>
      </c>
      <c r="C251" s="293"/>
      <c r="D251" s="294" t="s">
        <v>2157</v>
      </c>
      <c r="E251" s="292" t="s">
        <v>283</v>
      </c>
      <c r="F251" s="295">
        <v>395</v>
      </c>
      <c r="G251" s="296"/>
      <c r="H251" s="296">
        <v>468.5</v>
      </c>
      <c r="I251" s="296">
        <v>510</v>
      </c>
      <c r="J251" s="572" t="s">
        <v>2752</v>
      </c>
      <c r="K251" s="573"/>
      <c r="L251" s="296">
        <f>H251-F251-K251</f>
        <v>73.5</v>
      </c>
      <c r="M251" s="297">
        <f>L251/F251</f>
        <v>0.1860759493670886</v>
      </c>
      <c r="N251" s="295" t="s">
        <v>272</v>
      </c>
      <c r="O251" s="298">
        <v>42977</v>
      </c>
      <c r="P251" s="198"/>
      <c r="S251" s="197"/>
      <c r="T251" s="198"/>
      <c r="U251" s="198"/>
      <c r="V251" s="198"/>
      <c r="W251" s="198"/>
      <c r="X251" s="198"/>
      <c r="Y251" s="198"/>
      <c r="Z251" s="198"/>
    </row>
    <row r="252" spans="1:26" s="147" customFormat="1">
      <c r="A252" s="299">
        <v>62</v>
      </c>
      <c r="B252" s="300">
        <v>42584</v>
      </c>
      <c r="C252" s="300"/>
      <c r="D252" s="301" t="s">
        <v>2183</v>
      </c>
      <c r="E252" s="299" t="s">
        <v>270</v>
      </c>
      <c r="F252" s="302" t="s">
        <v>2181</v>
      </c>
      <c r="G252" s="303"/>
      <c r="H252" s="303"/>
      <c r="I252" s="303" t="s">
        <v>2182</v>
      </c>
      <c r="J252" s="568" t="s">
        <v>271</v>
      </c>
      <c r="K252" s="569"/>
      <c r="L252" s="303"/>
      <c r="M252" s="299"/>
      <c r="N252" s="304"/>
      <c r="O252" s="305"/>
      <c r="P252" s="198"/>
      <c r="S252" s="197"/>
      <c r="T252" s="198"/>
      <c r="U252" s="198"/>
      <c r="V252" s="198"/>
      <c r="W252" s="198"/>
      <c r="X252" s="198"/>
      <c r="Y252" s="198"/>
      <c r="Z252" s="198"/>
    </row>
    <row r="253" spans="1:26" s="147" customFormat="1">
      <c r="A253" s="299">
        <v>63</v>
      </c>
      <c r="B253" s="300">
        <v>42586</v>
      </c>
      <c r="C253" s="300"/>
      <c r="D253" s="301" t="s">
        <v>2187</v>
      </c>
      <c r="E253" s="299" t="s">
        <v>283</v>
      </c>
      <c r="F253" s="302" t="s">
        <v>2188</v>
      </c>
      <c r="G253" s="303"/>
      <c r="H253" s="303"/>
      <c r="I253" s="303">
        <v>475</v>
      </c>
      <c r="J253" s="568" t="s">
        <v>271</v>
      </c>
      <c r="K253" s="569"/>
      <c r="L253" s="303"/>
      <c r="M253" s="299"/>
      <c r="N253" s="304"/>
      <c r="O253" s="305"/>
      <c r="P253" s="198"/>
      <c r="S253" s="197"/>
      <c r="T253" s="198"/>
      <c r="U253" s="198"/>
      <c r="V253" s="198"/>
      <c r="W253" s="198"/>
      <c r="X253" s="198"/>
      <c r="Y253" s="198"/>
      <c r="Z253" s="198"/>
    </row>
    <row r="254" spans="1:26" s="147" customFormat="1">
      <c r="A254" s="283">
        <v>64</v>
      </c>
      <c r="B254" s="284">
        <v>42593</v>
      </c>
      <c r="C254" s="284"/>
      <c r="D254" s="285" t="s">
        <v>644</v>
      </c>
      <c r="E254" s="283" t="s">
        <v>283</v>
      </c>
      <c r="F254" s="286">
        <v>86.5</v>
      </c>
      <c r="G254" s="283"/>
      <c r="H254" s="283">
        <v>130</v>
      </c>
      <c r="I254" s="287">
        <v>130</v>
      </c>
      <c r="J254" s="563" t="s">
        <v>2864</v>
      </c>
      <c r="K254" s="564"/>
      <c r="L254" s="288">
        <f t="shared" ref="L254:L260" si="107">H254-F254-K254</f>
        <v>43.5</v>
      </c>
      <c r="M254" s="289">
        <f t="shared" ref="M254:M260" si="108">L254/F254</f>
        <v>0.50289017341040465</v>
      </c>
      <c r="N254" s="290" t="s">
        <v>272</v>
      </c>
      <c r="O254" s="291">
        <v>43091</v>
      </c>
      <c r="P254" s="198"/>
      <c r="Q254" s="198"/>
      <c r="R254" s="198"/>
      <c r="S254" s="197"/>
      <c r="T254" s="198"/>
      <c r="U254" s="198"/>
      <c r="V254" s="198"/>
      <c r="W254" s="198"/>
      <c r="X254" s="198"/>
      <c r="Y254" s="198"/>
      <c r="Z254" s="198"/>
    </row>
    <row r="255" spans="1:26" s="147" customFormat="1">
      <c r="A255" s="306">
        <v>65</v>
      </c>
      <c r="B255" s="307">
        <v>42600</v>
      </c>
      <c r="C255" s="307"/>
      <c r="D255" s="308" t="s">
        <v>355</v>
      </c>
      <c r="E255" s="309" t="s">
        <v>283</v>
      </c>
      <c r="F255" s="306">
        <v>133.5</v>
      </c>
      <c r="G255" s="306"/>
      <c r="H255" s="310">
        <v>126.5</v>
      </c>
      <c r="I255" s="311">
        <v>178</v>
      </c>
      <c r="J255" s="312" t="s">
        <v>2213</v>
      </c>
      <c r="K255" s="313"/>
      <c r="L255" s="314">
        <f t="shared" si="107"/>
        <v>-7</v>
      </c>
      <c r="M255" s="315">
        <f t="shared" si="108"/>
        <v>-5.2434456928838954E-2</v>
      </c>
      <c r="N255" s="316" t="s">
        <v>2156</v>
      </c>
      <c r="O255" s="317">
        <v>42615</v>
      </c>
      <c r="S255" s="197"/>
      <c r="T255" s="198"/>
      <c r="U255" s="198"/>
      <c r="V255" s="198"/>
      <c r="W255" s="198"/>
      <c r="X255" s="198"/>
      <c r="Y255" s="198"/>
      <c r="Z255" s="198"/>
    </row>
    <row r="256" spans="1:26" s="147" customFormat="1">
      <c r="A256" s="283">
        <v>66</v>
      </c>
      <c r="B256" s="284">
        <v>42613</v>
      </c>
      <c r="C256" s="284"/>
      <c r="D256" s="285" t="s">
        <v>2206</v>
      </c>
      <c r="E256" s="283" t="s">
        <v>283</v>
      </c>
      <c r="F256" s="286">
        <v>560</v>
      </c>
      <c r="G256" s="283"/>
      <c r="H256" s="283">
        <v>725</v>
      </c>
      <c r="I256" s="287">
        <v>725</v>
      </c>
      <c r="J256" s="567" t="s">
        <v>285</v>
      </c>
      <c r="K256" s="564"/>
      <c r="L256" s="288">
        <f t="shared" si="107"/>
        <v>165</v>
      </c>
      <c r="M256" s="289">
        <f t="shared" si="108"/>
        <v>0.29464285714285715</v>
      </c>
      <c r="N256" s="290" t="s">
        <v>272</v>
      </c>
      <c r="O256" s="291">
        <v>42456</v>
      </c>
      <c r="P256" s="198"/>
      <c r="Q256" s="198"/>
      <c r="R256" s="198"/>
      <c r="S256" s="197"/>
      <c r="T256" s="198"/>
      <c r="U256" s="198"/>
      <c r="V256" s="198"/>
      <c r="W256" s="198"/>
      <c r="X256" s="198"/>
      <c r="Y256" s="198"/>
      <c r="Z256" s="198"/>
    </row>
    <row r="257" spans="1:26" s="147" customFormat="1">
      <c r="A257" s="283">
        <v>67</v>
      </c>
      <c r="B257" s="284">
        <v>42614</v>
      </c>
      <c r="C257" s="284"/>
      <c r="D257" s="285" t="s">
        <v>2212</v>
      </c>
      <c r="E257" s="283" t="s">
        <v>283</v>
      </c>
      <c r="F257" s="286">
        <v>160.5</v>
      </c>
      <c r="G257" s="283"/>
      <c r="H257" s="283">
        <v>210</v>
      </c>
      <c r="I257" s="287">
        <v>210</v>
      </c>
      <c r="J257" s="567" t="s">
        <v>285</v>
      </c>
      <c r="K257" s="564"/>
      <c r="L257" s="288">
        <f t="shared" si="107"/>
        <v>49.5</v>
      </c>
      <c r="M257" s="289">
        <f t="shared" si="108"/>
        <v>0.30841121495327101</v>
      </c>
      <c r="N257" s="290" t="s">
        <v>272</v>
      </c>
      <c r="O257" s="291">
        <v>42871</v>
      </c>
      <c r="P257" s="198"/>
      <c r="Q257" s="198"/>
      <c r="R257" s="198"/>
      <c r="S257" s="197"/>
      <c r="T257" s="198"/>
      <c r="U257" s="198"/>
      <c r="V257" s="198"/>
      <c r="W257" s="198"/>
      <c r="X257" s="198"/>
      <c r="Y257" s="198"/>
      <c r="Z257" s="198"/>
    </row>
    <row r="258" spans="1:26" s="147" customFormat="1">
      <c r="A258" s="283">
        <v>68</v>
      </c>
      <c r="B258" s="284">
        <v>42646</v>
      </c>
      <c r="C258" s="284"/>
      <c r="D258" s="285" t="s">
        <v>2238</v>
      </c>
      <c r="E258" s="283" t="s">
        <v>283</v>
      </c>
      <c r="F258" s="286">
        <v>430</v>
      </c>
      <c r="G258" s="283"/>
      <c r="H258" s="283">
        <v>596</v>
      </c>
      <c r="I258" s="287">
        <v>575</v>
      </c>
      <c r="J258" s="567" t="s">
        <v>2424</v>
      </c>
      <c r="K258" s="564"/>
      <c r="L258" s="288">
        <f t="shared" si="107"/>
        <v>166</v>
      </c>
      <c r="M258" s="289">
        <f t="shared" si="108"/>
        <v>0.38604651162790699</v>
      </c>
      <c r="N258" s="290" t="s">
        <v>272</v>
      </c>
      <c r="O258" s="291">
        <v>42769</v>
      </c>
      <c r="P258" s="198"/>
      <c r="Q258" s="198"/>
      <c r="R258" s="198"/>
      <c r="S258" s="197"/>
      <c r="T258" s="198"/>
      <c r="U258" s="198"/>
      <c r="V258" s="198"/>
      <c r="W258" s="198"/>
      <c r="X258" s="198"/>
      <c r="Y258" s="198"/>
      <c r="Z258" s="198"/>
    </row>
    <row r="259" spans="1:26" s="147" customFormat="1">
      <c r="A259" s="283">
        <v>69</v>
      </c>
      <c r="B259" s="284">
        <v>42657</v>
      </c>
      <c r="C259" s="284"/>
      <c r="D259" s="285" t="s">
        <v>514</v>
      </c>
      <c r="E259" s="283" t="s">
        <v>283</v>
      </c>
      <c r="F259" s="286">
        <v>280</v>
      </c>
      <c r="G259" s="283"/>
      <c r="H259" s="283">
        <v>345</v>
      </c>
      <c r="I259" s="287">
        <v>345</v>
      </c>
      <c r="J259" s="567" t="s">
        <v>285</v>
      </c>
      <c r="K259" s="564"/>
      <c r="L259" s="288">
        <f t="shared" si="107"/>
        <v>65</v>
      </c>
      <c r="M259" s="289">
        <f t="shared" si="108"/>
        <v>0.23214285714285715</v>
      </c>
      <c r="N259" s="290" t="s">
        <v>272</v>
      </c>
      <c r="O259" s="291">
        <v>42814</v>
      </c>
      <c r="P259" s="198"/>
      <c r="Q259" s="198"/>
      <c r="R259" s="198"/>
      <c r="S259" s="197"/>
      <c r="T259" s="198"/>
      <c r="U259" s="198"/>
      <c r="V259" s="198"/>
      <c r="W259" s="198"/>
      <c r="X259" s="198"/>
      <c r="Y259" s="198"/>
      <c r="Z259" s="198"/>
    </row>
    <row r="260" spans="1:26" s="147" customFormat="1">
      <c r="A260" s="283">
        <v>70</v>
      </c>
      <c r="B260" s="284">
        <v>42657</v>
      </c>
      <c r="C260" s="284"/>
      <c r="D260" s="285" t="s">
        <v>389</v>
      </c>
      <c r="E260" s="283" t="s">
        <v>283</v>
      </c>
      <c r="F260" s="286">
        <v>245</v>
      </c>
      <c r="G260" s="283"/>
      <c r="H260" s="283">
        <v>325.5</v>
      </c>
      <c r="I260" s="287">
        <v>330</v>
      </c>
      <c r="J260" s="567" t="s">
        <v>2358</v>
      </c>
      <c r="K260" s="564"/>
      <c r="L260" s="288">
        <f t="shared" si="107"/>
        <v>80.5</v>
      </c>
      <c r="M260" s="289">
        <f t="shared" si="108"/>
        <v>0.32857142857142857</v>
      </c>
      <c r="N260" s="290" t="s">
        <v>272</v>
      </c>
      <c r="O260" s="291">
        <v>42769</v>
      </c>
      <c r="P260" s="198"/>
      <c r="Q260" s="198"/>
      <c r="R260" s="198"/>
      <c r="S260" s="197"/>
      <c r="T260" s="198"/>
      <c r="U260" s="198"/>
      <c r="V260" s="198"/>
      <c r="W260" s="198"/>
      <c r="X260" s="198"/>
      <c r="Y260" s="198"/>
      <c r="Z260" s="198"/>
    </row>
    <row r="261" spans="1:26" s="147" customFormat="1">
      <c r="A261" s="283">
        <v>71</v>
      </c>
      <c r="B261" s="284">
        <v>42660</v>
      </c>
      <c r="C261" s="284"/>
      <c r="D261" s="285" t="s">
        <v>376</v>
      </c>
      <c r="E261" s="283" t="s">
        <v>283</v>
      </c>
      <c r="F261" s="286">
        <v>125</v>
      </c>
      <c r="G261" s="283"/>
      <c r="H261" s="283">
        <v>160</v>
      </c>
      <c r="I261" s="287">
        <v>160</v>
      </c>
      <c r="J261" s="567" t="s">
        <v>338</v>
      </c>
      <c r="K261" s="564"/>
      <c r="L261" s="288">
        <v>35</v>
      </c>
      <c r="M261" s="289">
        <v>0.28000000000000008</v>
      </c>
      <c r="N261" s="290" t="s">
        <v>272</v>
      </c>
      <c r="O261" s="291">
        <v>42803</v>
      </c>
      <c r="P261" s="198"/>
      <c r="Q261" s="198"/>
      <c r="R261" s="198"/>
      <c r="S261" s="197"/>
      <c r="T261" s="198"/>
      <c r="U261" s="198"/>
      <c r="V261" s="198"/>
      <c r="W261" s="198"/>
      <c r="X261" s="198"/>
      <c r="Y261" s="198"/>
      <c r="Z261" s="198"/>
    </row>
    <row r="262" spans="1:26" s="147" customFormat="1">
      <c r="A262" s="283">
        <v>72</v>
      </c>
      <c r="B262" s="284">
        <v>42660</v>
      </c>
      <c r="C262" s="284"/>
      <c r="D262" s="285" t="s">
        <v>1510</v>
      </c>
      <c r="E262" s="283" t="s">
        <v>283</v>
      </c>
      <c r="F262" s="286">
        <v>114</v>
      </c>
      <c r="G262" s="283"/>
      <c r="H262" s="283">
        <v>145</v>
      </c>
      <c r="I262" s="287">
        <v>145</v>
      </c>
      <c r="J262" s="567" t="s">
        <v>338</v>
      </c>
      <c r="K262" s="564"/>
      <c r="L262" s="288">
        <f>H262-F262-K262</f>
        <v>31</v>
      </c>
      <c r="M262" s="289">
        <f>L262/F262</f>
        <v>0.27192982456140352</v>
      </c>
      <c r="N262" s="290" t="s">
        <v>272</v>
      </c>
      <c r="O262" s="291">
        <v>42859</v>
      </c>
      <c r="P262" s="198"/>
      <c r="Q262" s="198"/>
      <c r="R262" s="198"/>
      <c r="S262" s="197"/>
      <c r="T262" s="198"/>
      <c r="U262" s="198"/>
      <c r="V262" s="198"/>
      <c r="W262" s="198"/>
      <c r="X262" s="198"/>
      <c r="Y262" s="198"/>
      <c r="Z262" s="198"/>
    </row>
    <row r="263" spans="1:26" s="147" customFormat="1">
      <c r="A263" s="283">
        <v>73</v>
      </c>
      <c r="B263" s="284">
        <v>42660</v>
      </c>
      <c r="C263" s="284"/>
      <c r="D263" s="285" t="s">
        <v>858</v>
      </c>
      <c r="E263" s="283" t="s">
        <v>283</v>
      </c>
      <c r="F263" s="286">
        <v>212</v>
      </c>
      <c r="G263" s="283"/>
      <c r="H263" s="283">
        <v>280</v>
      </c>
      <c r="I263" s="287">
        <v>276</v>
      </c>
      <c r="J263" s="567" t="s">
        <v>2428</v>
      </c>
      <c r="K263" s="564"/>
      <c r="L263" s="288">
        <f>H263-F263-K263</f>
        <v>68</v>
      </c>
      <c r="M263" s="289">
        <f>L263/F263</f>
        <v>0.32075471698113206</v>
      </c>
      <c r="N263" s="290" t="s">
        <v>272</v>
      </c>
      <c r="O263" s="291">
        <v>42858</v>
      </c>
      <c r="P263" s="198"/>
      <c r="Q263" s="198"/>
      <c r="R263" s="198"/>
      <c r="S263" s="197"/>
      <c r="T263" s="198"/>
      <c r="U263" s="198"/>
      <c r="V263" s="198"/>
      <c r="W263" s="198"/>
      <c r="X263" s="198"/>
      <c r="Y263" s="198"/>
      <c r="Z263" s="198"/>
    </row>
    <row r="264" spans="1:26" s="147" customFormat="1">
      <c r="A264" s="283">
        <v>74</v>
      </c>
      <c r="B264" s="284">
        <v>42678</v>
      </c>
      <c r="C264" s="284"/>
      <c r="D264" s="285" t="s">
        <v>377</v>
      </c>
      <c r="E264" s="283" t="s">
        <v>283</v>
      </c>
      <c r="F264" s="286">
        <v>155</v>
      </c>
      <c r="G264" s="283"/>
      <c r="H264" s="283">
        <v>210</v>
      </c>
      <c r="I264" s="287">
        <v>210</v>
      </c>
      <c r="J264" s="567" t="s">
        <v>2525</v>
      </c>
      <c r="K264" s="564"/>
      <c r="L264" s="288">
        <f>H264-F264-K264</f>
        <v>55</v>
      </c>
      <c r="M264" s="289">
        <f>L264/F264</f>
        <v>0.35483870967741937</v>
      </c>
      <c r="N264" s="290" t="s">
        <v>272</v>
      </c>
      <c r="O264" s="291">
        <v>42944</v>
      </c>
      <c r="P264" s="198"/>
      <c r="Q264" s="198"/>
      <c r="R264" s="198"/>
      <c r="S264" s="197"/>
      <c r="T264" s="198"/>
      <c r="U264" s="198"/>
      <c r="V264" s="198"/>
      <c r="W264" s="198"/>
      <c r="X264" s="198"/>
      <c r="Y264" s="198"/>
      <c r="Z264" s="198"/>
    </row>
    <row r="265" spans="1:26" s="147" customFormat="1">
      <c r="A265" s="299">
        <v>75</v>
      </c>
      <c r="B265" s="300">
        <v>42710</v>
      </c>
      <c r="C265" s="300"/>
      <c r="D265" s="301" t="s">
        <v>1588</v>
      </c>
      <c r="E265" s="299" t="s">
        <v>283</v>
      </c>
      <c r="F265" s="302" t="s">
        <v>2306</v>
      </c>
      <c r="G265" s="303"/>
      <c r="H265" s="303"/>
      <c r="I265" s="303">
        <v>174</v>
      </c>
      <c r="J265" s="568" t="s">
        <v>271</v>
      </c>
      <c r="K265" s="569"/>
      <c r="L265" s="303"/>
      <c r="M265" s="299"/>
      <c r="N265" s="304"/>
      <c r="O265" s="305"/>
      <c r="P265" s="198"/>
      <c r="S265" s="197"/>
      <c r="T265" s="198"/>
      <c r="U265" s="198"/>
      <c r="V265" s="198"/>
      <c r="W265" s="198"/>
      <c r="X265" s="198"/>
      <c r="Y265" s="198"/>
      <c r="Z265" s="198"/>
    </row>
    <row r="266" spans="1:26" s="147" customFormat="1">
      <c r="A266" s="283">
        <v>76</v>
      </c>
      <c r="B266" s="284">
        <v>42712</v>
      </c>
      <c r="C266" s="284"/>
      <c r="D266" s="285" t="s">
        <v>191</v>
      </c>
      <c r="E266" s="283" t="s">
        <v>283</v>
      </c>
      <c r="F266" s="286">
        <v>380</v>
      </c>
      <c r="G266" s="283"/>
      <c r="H266" s="283">
        <v>478</v>
      </c>
      <c r="I266" s="287">
        <v>468</v>
      </c>
      <c r="J266" s="567" t="s">
        <v>338</v>
      </c>
      <c r="K266" s="564"/>
      <c r="L266" s="288">
        <f t="shared" ref="L266:L273" si="109">H266-F266-K266</f>
        <v>98</v>
      </c>
      <c r="M266" s="289">
        <f t="shared" ref="M266:M273" si="110">L266/F266</f>
        <v>0.25789473684210529</v>
      </c>
      <c r="N266" s="290" t="s">
        <v>272</v>
      </c>
      <c r="O266" s="291">
        <v>43025</v>
      </c>
      <c r="P266" s="198"/>
      <c r="Q266" s="198"/>
      <c r="R266" s="198"/>
      <c r="S266" s="197"/>
      <c r="T266" s="198"/>
      <c r="U266" s="198"/>
      <c r="V266" s="198"/>
      <c r="W266" s="198"/>
      <c r="X266" s="198"/>
      <c r="Y266" s="198"/>
      <c r="Z266" s="198"/>
    </row>
    <row r="267" spans="1:26" s="147" customFormat="1">
      <c r="A267" s="283">
        <v>77</v>
      </c>
      <c r="B267" s="284">
        <v>42734</v>
      </c>
      <c r="C267" s="284"/>
      <c r="D267" s="285" t="s">
        <v>905</v>
      </c>
      <c r="E267" s="283" t="s">
        <v>283</v>
      </c>
      <c r="F267" s="286">
        <v>305</v>
      </c>
      <c r="G267" s="283"/>
      <c r="H267" s="283">
        <v>375</v>
      </c>
      <c r="I267" s="287">
        <v>375</v>
      </c>
      <c r="J267" s="567" t="s">
        <v>338</v>
      </c>
      <c r="K267" s="564"/>
      <c r="L267" s="288">
        <f t="shared" si="109"/>
        <v>70</v>
      </c>
      <c r="M267" s="289">
        <f t="shared" si="110"/>
        <v>0.22950819672131148</v>
      </c>
      <c r="N267" s="290" t="s">
        <v>272</v>
      </c>
      <c r="O267" s="291">
        <v>42768</v>
      </c>
      <c r="P267" s="198"/>
      <c r="Q267" s="198"/>
      <c r="R267" s="198"/>
      <c r="S267" s="197"/>
      <c r="T267" s="198"/>
      <c r="U267" s="198"/>
      <c r="V267" s="198"/>
      <c r="W267" s="198"/>
      <c r="X267" s="198"/>
      <c r="Y267" s="198"/>
      <c r="Z267" s="198"/>
    </row>
    <row r="268" spans="1:26" s="147" customFormat="1">
      <c r="A268" s="283">
        <v>78</v>
      </c>
      <c r="B268" s="284">
        <v>42739</v>
      </c>
      <c r="C268" s="284"/>
      <c r="D268" s="285" t="s">
        <v>737</v>
      </c>
      <c r="E268" s="283" t="s">
        <v>283</v>
      </c>
      <c r="F268" s="286">
        <v>99.5</v>
      </c>
      <c r="G268" s="283"/>
      <c r="H268" s="283">
        <v>158</v>
      </c>
      <c r="I268" s="287">
        <v>158</v>
      </c>
      <c r="J268" s="567" t="s">
        <v>338</v>
      </c>
      <c r="K268" s="564"/>
      <c r="L268" s="288">
        <f t="shared" si="109"/>
        <v>58.5</v>
      </c>
      <c r="M268" s="289">
        <f t="shared" si="110"/>
        <v>0.5879396984924623</v>
      </c>
      <c r="N268" s="290" t="s">
        <v>272</v>
      </c>
      <c r="O268" s="291">
        <v>42898</v>
      </c>
      <c r="P268" s="198"/>
      <c r="Q268" s="198"/>
      <c r="R268" s="198"/>
      <c r="S268" s="197"/>
      <c r="T268" s="198"/>
      <c r="U268" s="198"/>
      <c r="V268" s="198"/>
      <c r="W268" s="198"/>
      <c r="X268" s="198"/>
      <c r="Y268" s="198"/>
      <c r="Z268" s="198"/>
    </row>
    <row r="269" spans="1:26" s="147" customFormat="1">
      <c r="A269" s="283">
        <v>79</v>
      </c>
      <c r="B269" s="284">
        <v>42786</v>
      </c>
      <c r="C269" s="284"/>
      <c r="D269" s="285" t="s">
        <v>1853</v>
      </c>
      <c r="E269" s="283" t="s">
        <v>283</v>
      </c>
      <c r="F269" s="286">
        <v>202.5</v>
      </c>
      <c r="G269" s="283"/>
      <c r="H269" s="283">
        <v>234</v>
      </c>
      <c r="I269" s="287">
        <v>234</v>
      </c>
      <c r="J269" s="567" t="s">
        <v>338</v>
      </c>
      <c r="K269" s="564"/>
      <c r="L269" s="288">
        <f t="shared" si="109"/>
        <v>31.5</v>
      </c>
      <c r="M269" s="289">
        <f t="shared" si="110"/>
        <v>0.15555555555555556</v>
      </c>
      <c r="N269" s="290" t="s">
        <v>272</v>
      </c>
      <c r="O269" s="291">
        <v>42836</v>
      </c>
      <c r="P269" s="198"/>
      <c r="Q269" s="198"/>
      <c r="R269" s="198"/>
      <c r="S269" s="197"/>
      <c r="T269" s="198"/>
      <c r="U269" s="198"/>
      <c r="V269" s="198"/>
      <c r="W269" s="198"/>
      <c r="X269" s="198"/>
      <c r="Y269" s="198"/>
      <c r="Z269" s="198"/>
    </row>
    <row r="270" spans="1:26" s="147" customFormat="1">
      <c r="A270" s="283">
        <v>80</v>
      </c>
      <c r="B270" s="284">
        <v>42786</v>
      </c>
      <c r="C270" s="284"/>
      <c r="D270" s="285" t="s">
        <v>132</v>
      </c>
      <c r="E270" s="283" t="s">
        <v>283</v>
      </c>
      <c r="F270" s="286">
        <v>140.5</v>
      </c>
      <c r="G270" s="283"/>
      <c r="H270" s="283">
        <v>220</v>
      </c>
      <c r="I270" s="287">
        <v>220</v>
      </c>
      <c r="J270" s="567" t="s">
        <v>338</v>
      </c>
      <c r="K270" s="564"/>
      <c r="L270" s="288">
        <f t="shared" si="109"/>
        <v>79.5</v>
      </c>
      <c r="M270" s="289">
        <f t="shared" si="110"/>
        <v>0.5658362989323843</v>
      </c>
      <c r="N270" s="290" t="s">
        <v>272</v>
      </c>
      <c r="O270" s="291">
        <v>42864</v>
      </c>
      <c r="P270" s="198"/>
      <c r="Q270" s="198"/>
      <c r="R270" s="198"/>
      <c r="S270" s="197"/>
      <c r="T270" s="198"/>
      <c r="U270" s="198"/>
      <c r="V270" s="198"/>
      <c r="W270" s="198"/>
      <c r="X270" s="198"/>
      <c r="Y270" s="198"/>
      <c r="Z270" s="198"/>
    </row>
    <row r="271" spans="1:26" s="147" customFormat="1">
      <c r="A271" s="283">
        <v>81</v>
      </c>
      <c r="B271" s="284">
        <v>42818</v>
      </c>
      <c r="C271" s="284"/>
      <c r="D271" s="285" t="s">
        <v>2082</v>
      </c>
      <c r="E271" s="283" t="s">
        <v>283</v>
      </c>
      <c r="F271" s="286">
        <v>300.5</v>
      </c>
      <c r="G271" s="283"/>
      <c r="H271" s="283">
        <v>417.5</v>
      </c>
      <c r="I271" s="287">
        <v>420</v>
      </c>
      <c r="J271" s="567" t="s">
        <v>2842</v>
      </c>
      <c r="K271" s="564"/>
      <c r="L271" s="288">
        <f t="shared" si="109"/>
        <v>117</v>
      </c>
      <c r="M271" s="289">
        <f t="shared" si="110"/>
        <v>0.38935108153078202</v>
      </c>
      <c r="N271" s="290" t="s">
        <v>272</v>
      </c>
      <c r="O271" s="291">
        <v>43070</v>
      </c>
      <c r="P271" s="198"/>
      <c r="Q271" s="198"/>
      <c r="R271" s="198"/>
      <c r="S271" s="197"/>
      <c r="T271" s="198"/>
      <c r="U271" s="198"/>
      <c r="V271" s="198"/>
      <c r="W271" s="198"/>
      <c r="X271" s="198"/>
      <c r="Y271" s="198"/>
      <c r="Z271" s="198"/>
    </row>
    <row r="272" spans="1:26" s="147" customFormat="1">
      <c r="A272" s="283">
        <v>82</v>
      </c>
      <c r="B272" s="284">
        <v>42818</v>
      </c>
      <c r="C272" s="284"/>
      <c r="D272" s="285" t="s">
        <v>828</v>
      </c>
      <c r="E272" s="283" t="s">
        <v>283</v>
      </c>
      <c r="F272" s="286">
        <v>850</v>
      </c>
      <c r="G272" s="283"/>
      <c r="H272" s="283">
        <v>1042.5</v>
      </c>
      <c r="I272" s="287">
        <v>1023</v>
      </c>
      <c r="J272" s="567" t="s">
        <v>2415</v>
      </c>
      <c r="K272" s="564"/>
      <c r="L272" s="288">
        <f t="shared" si="109"/>
        <v>192.5</v>
      </c>
      <c r="M272" s="289">
        <f t="shared" si="110"/>
        <v>0.22647058823529412</v>
      </c>
      <c r="N272" s="290" t="s">
        <v>272</v>
      </c>
      <c r="O272" s="291">
        <v>42830</v>
      </c>
      <c r="P272" s="198"/>
      <c r="Q272" s="198"/>
      <c r="R272" s="198"/>
      <c r="S272" s="197"/>
      <c r="T272" s="198"/>
      <c r="U272" s="198"/>
      <c r="V272" s="198"/>
      <c r="W272" s="198"/>
      <c r="X272" s="198"/>
      <c r="Y272" s="198"/>
      <c r="Z272" s="198"/>
    </row>
    <row r="273" spans="1:26" s="147" customFormat="1">
      <c r="A273" s="283">
        <v>83</v>
      </c>
      <c r="B273" s="284">
        <v>42830</v>
      </c>
      <c r="C273" s="284"/>
      <c r="D273" s="285" t="s">
        <v>1645</v>
      </c>
      <c r="E273" s="283" t="s">
        <v>283</v>
      </c>
      <c r="F273" s="286">
        <v>785</v>
      </c>
      <c r="G273" s="283"/>
      <c r="H273" s="283">
        <v>930</v>
      </c>
      <c r="I273" s="287">
        <v>920</v>
      </c>
      <c r="J273" s="567" t="s">
        <v>2634</v>
      </c>
      <c r="K273" s="564"/>
      <c r="L273" s="288">
        <f t="shared" si="109"/>
        <v>145</v>
      </c>
      <c r="M273" s="289">
        <f t="shared" si="110"/>
        <v>0.18471337579617833</v>
      </c>
      <c r="N273" s="290" t="s">
        <v>272</v>
      </c>
      <c r="O273" s="291">
        <v>42976</v>
      </c>
      <c r="P273" s="198"/>
      <c r="Q273" s="198"/>
      <c r="R273" s="198"/>
      <c r="S273" s="197"/>
      <c r="T273" s="198"/>
      <c r="U273" s="198"/>
      <c r="V273" s="198"/>
      <c r="W273" s="198"/>
      <c r="X273" s="198"/>
      <c r="Y273" s="198"/>
      <c r="Z273" s="198"/>
    </row>
    <row r="274" spans="1:26" s="147" customFormat="1">
      <c r="A274" s="299">
        <v>84</v>
      </c>
      <c r="B274" s="300">
        <v>42831</v>
      </c>
      <c r="C274" s="300"/>
      <c r="D274" s="301" t="s">
        <v>2125</v>
      </c>
      <c r="E274" s="299" t="s">
        <v>283</v>
      </c>
      <c r="F274" s="302" t="s">
        <v>2409</v>
      </c>
      <c r="G274" s="303"/>
      <c r="H274" s="303"/>
      <c r="I274" s="303">
        <v>60</v>
      </c>
      <c r="J274" s="568" t="s">
        <v>271</v>
      </c>
      <c r="K274" s="569"/>
      <c r="L274" s="303"/>
      <c r="M274" s="299"/>
      <c r="N274" s="304"/>
      <c r="O274" s="305"/>
      <c r="P274" s="198"/>
      <c r="S274" s="197"/>
      <c r="T274" s="198"/>
      <c r="U274" s="198"/>
      <c r="V274" s="198"/>
      <c r="W274" s="198"/>
      <c r="X274" s="198"/>
      <c r="Y274" s="198"/>
      <c r="Z274" s="198"/>
    </row>
    <row r="275" spans="1:26" s="147" customFormat="1">
      <c r="A275" s="283">
        <v>85</v>
      </c>
      <c r="B275" s="284">
        <v>42837</v>
      </c>
      <c r="C275" s="284"/>
      <c r="D275" s="285" t="s">
        <v>60</v>
      </c>
      <c r="E275" s="283" t="s">
        <v>283</v>
      </c>
      <c r="F275" s="286">
        <v>289.5</v>
      </c>
      <c r="G275" s="283"/>
      <c r="H275" s="283">
        <v>354</v>
      </c>
      <c r="I275" s="287">
        <v>360</v>
      </c>
      <c r="J275" s="567" t="s">
        <v>2748</v>
      </c>
      <c r="K275" s="564"/>
      <c r="L275" s="288">
        <f>H275-F275-K275</f>
        <v>64.5</v>
      </c>
      <c r="M275" s="289">
        <f>L275/F275</f>
        <v>0.22279792746113988</v>
      </c>
      <c r="N275" s="290" t="s">
        <v>272</v>
      </c>
      <c r="O275" s="291">
        <v>43040</v>
      </c>
      <c r="P275" s="198"/>
      <c r="S275" s="197"/>
      <c r="T275" s="198"/>
      <c r="U275" s="198"/>
      <c r="V275" s="198"/>
      <c r="W275" s="198"/>
      <c r="X275" s="198"/>
      <c r="Y275" s="198"/>
      <c r="Z275" s="198"/>
    </row>
    <row r="276" spans="1:26" s="147" customFormat="1">
      <c r="A276" s="283">
        <v>86</v>
      </c>
      <c r="B276" s="284">
        <v>42845</v>
      </c>
      <c r="C276" s="284"/>
      <c r="D276" s="285" t="s">
        <v>1226</v>
      </c>
      <c r="E276" s="283" t="s">
        <v>283</v>
      </c>
      <c r="F276" s="286">
        <v>700</v>
      </c>
      <c r="G276" s="283"/>
      <c r="H276" s="283">
        <v>840</v>
      </c>
      <c r="I276" s="287">
        <v>840</v>
      </c>
      <c r="J276" s="567" t="s">
        <v>2491</v>
      </c>
      <c r="K276" s="564"/>
      <c r="L276" s="288">
        <f>H276-F276-K276</f>
        <v>140</v>
      </c>
      <c r="M276" s="289">
        <f>L276/F276</f>
        <v>0.2</v>
      </c>
      <c r="N276" s="290" t="s">
        <v>272</v>
      </c>
      <c r="O276" s="291">
        <v>42893</v>
      </c>
      <c r="P276" s="198"/>
      <c r="Q276" s="198"/>
      <c r="R276" s="198"/>
      <c r="S276" s="197"/>
      <c r="T276" s="198"/>
      <c r="U276" s="198"/>
      <c r="V276" s="198"/>
      <c r="W276" s="198"/>
      <c r="X276" s="198"/>
      <c r="Y276" s="198"/>
      <c r="Z276" s="198"/>
    </row>
    <row r="277" spans="1:26" s="147" customFormat="1">
      <c r="A277" s="299">
        <v>87</v>
      </c>
      <c r="B277" s="300">
        <v>42877</v>
      </c>
      <c r="C277" s="300"/>
      <c r="D277" s="301" t="s">
        <v>914</v>
      </c>
      <c r="E277" s="299" t="s">
        <v>283</v>
      </c>
      <c r="F277" s="302" t="s">
        <v>2437</v>
      </c>
      <c r="G277" s="303"/>
      <c r="H277" s="303"/>
      <c r="I277" s="303">
        <v>190</v>
      </c>
      <c r="J277" s="568" t="s">
        <v>271</v>
      </c>
      <c r="K277" s="569"/>
      <c r="L277" s="303"/>
      <c r="M277" s="299"/>
      <c r="N277" s="304"/>
      <c r="O277" s="305"/>
      <c r="P277" s="198"/>
      <c r="S277" s="197"/>
      <c r="T277" s="198"/>
      <c r="U277" s="198"/>
      <c r="V277" s="198"/>
      <c r="W277" s="198"/>
      <c r="X277" s="198"/>
      <c r="Y277" s="198"/>
      <c r="Z277" s="198"/>
    </row>
    <row r="278" spans="1:26" s="147" customFormat="1">
      <c r="A278" s="292">
        <v>88</v>
      </c>
      <c r="B278" s="293">
        <v>42887</v>
      </c>
      <c r="C278" s="293"/>
      <c r="D278" s="294" t="s">
        <v>805</v>
      </c>
      <c r="E278" s="292" t="s">
        <v>283</v>
      </c>
      <c r="F278" s="295">
        <v>260</v>
      </c>
      <c r="G278" s="296"/>
      <c r="H278" s="296">
        <v>311</v>
      </c>
      <c r="I278" s="296">
        <v>340</v>
      </c>
      <c r="J278" s="572" t="s">
        <v>2819</v>
      </c>
      <c r="K278" s="573"/>
      <c r="L278" s="296">
        <f t="shared" ref="L278:L296" si="111">H278-F278-K278</f>
        <v>51</v>
      </c>
      <c r="M278" s="297">
        <f t="shared" ref="M278:M296" si="112">L278/F278</f>
        <v>0.19615384615384615</v>
      </c>
      <c r="N278" s="295" t="s">
        <v>272</v>
      </c>
      <c r="O278" s="298">
        <v>43056</v>
      </c>
      <c r="P278" s="198"/>
      <c r="S278" s="197"/>
      <c r="T278" s="198"/>
      <c r="U278" s="198"/>
      <c r="V278" s="198"/>
      <c r="W278" s="198"/>
      <c r="X278" s="198"/>
      <c r="Y278" s="198"/>
      <c r="Z278" s="198"/>
    </row>
    <row r="279" spans="1:26" s="147" customFormat="1">
      <c r="A279" s="283">
        <v>89</v>
      </c>
      <c r="B279" s="284">
        <v>42901</v>
      </c>
      <c r="C279" s="284"/>
      <c r="D279" s="368" t="s">
        <v>2870</v>
      </c>
      <c r="E279" s="283" t="s">
        <v>283</v>
      </c>
      <c r="F279" s="286">
        <v>214.5</v>
      </c>
      <c r="G279" s="283"/>
      <c r="H279" s="283">
        <v>262</v>
      </c>
      <c r="I279" s="287">
        <v>262</v>
      </c>
      <c r="J279" s="567" t="s">
        <v>2635</v>
      </c>
      <c r="K279" s="564"/>
      <c r="L279" s="288">
        <f t="shared" si="111"/>
        <v>47.5</v>
      </c>
      <c r="M279" s="289">
        <f t="shared" si="112"/>
        <v>0.22144522144522144</v>
      </c>
      <c r="N279" s="290" t="s">
        <v>272</v>
      </c>
      <c r="O279" s="291">
        <v>42977</v>
      </c>
      <c r="P279" s="198"/>
      <c r="Q279" s="198"/>
      <c r="R279" s="198"/>
      <c r="S279" s="197"/>
      <c r="T279" s="198"/>
      <c r="U279" s="198"/>
      <c r="V279" s="198"/>
      <c r="W279" s="198"/>
      <c r="X279" s="198"/>
      <c r="Y279" s="198"/>
      <c r="Z279" s="198"/>
    </row>
    <row r="280" spans="1:26" s="147" customFormat="1">
      <c r="A280" s="283">
        <v>90</v>
      </c>
      <c r="B280" s="284">
        <v>42933</v>
      </c>
      <c r="C280" s="284"/>
      <c r="D280" s="285" t="s">
        <v>1336</v>
      </c>
      <c r="E280" s="283" t="s">
        <v>283</v>
      </c>
      <c r="F280" s="286">
        <v>370</v>
      </c>
      <c r="G280" s="283"/>
      <c r="H280" s="283">
        <v>447.5</v>
      </c>
      <c r="I280" s="287">
        <v>450</v>
      </c>
      <c r="J280" s="567" t="s">
        <v>338</v>
      </c>
      <c r="K280" s="564"/>
      <c r="L280" s="288">
        <f t="shared" si="111"/>
        <v>77.5</v>
      </c>
      <c r="M280" s="289">
        <f t="shared" si="112"/>
        <v>0.20945945945945946</v>
      </c>
      <c r="N280" s="290" t="s">
        <v>272</v>
      </c>
      <c r="O280" s="291">
        <v>43035</v>
      </c>
      <c r="P280" s="198"/>
      <c r="S280" s="197"/>
      <c r="T280" s="198"/>
      <c r="U280" s="198"/>
      <c r="V280" s="198"/>
      <c r="W280" s="198"/>
      <c r="X280" s="198"/>
      <c r="Y280" s="198"/>
      <c r="Z280" s="198"/>
    </row>
    <row r="281" spans="1:26" s="147" customFormat="1">
      <c r="A281" s="283">
        <v>91</v>
      </c>
      <c r="B281" s="284">
        <v>42943</v>
      </c>
      <c r="C281" s="284"/>
      <c r="D281" s="285" t="s">
        <v>214</v>
      </c>
      <c r="E281" s="283" t="s">
        <v>283</v>
      </c>
      <c r="F281" s="286">
        <v>657.5</v>
      </c>
      <c r="G281" s="283"/>
      <c r="H281" s="283">
        <v>825</v>
      </c>
      <c r="I281" s="287">
        <v>820</v>
      </c>
      <c r="J281" s="567" t="s">
        <v>338</v>
      </c>
      <c r="K281" s="564"/>
      <c r="L281" s="288">
        <f t="shared" si="111"/>
        <v>167.5</v>
      </c>
      <c r="M281" s="289">
        <f t="shared" si="112"/>
        <v>0.25475285171102663</v>
      </c>
      <c r="N281" s="290" t="s">
        <v>272</v>
      </c>
      <c r="O281" s="291">
        <v>43090</v>
      </c>
      <c r="P281" s="198"/>
      <c r="S281" s="197"/>
      <c r="T281" s="198"/>
      <c r="U281" s="198"/>
      <c r="V281" s="198"/>
      <c r="W281" s="198"/>
      <c r="X281" s="198"/>
      <c r="Y281" s="198"/>
      <c r="Z281" s="198"/>
    </row>
    <row r="282" spans="1:26" s="147" customFormat="1">
      <c r="A282" s="283">
        <v>92</v>
      </c>
      <c r="B282" s="284">
        <v>42964</v>
      </c>
      <c r="C282" s="284"/>
      <c r="D282" s="285" t="s">
        <v>835</v>
      </c>
      <c r="E282" s="283" t="s">
        <v>283</v>
      </c>
      <c r="F282" s="286">
        <v>605</v>
      </c>
      <c r="G282" s="283"/>
      <c r="H282" s="283">
        <v>750</v>
      </c>
      <c r="I282" s="287">
        <v>750</v>
      </c>
      <c r="J282" s="567" t="s">
        <v>2634</v>
      </c>
      <c r="K282" s="564"/>
      <c r="L282" s="288">
        <f t="shared" si="111"/>
        <v>145</v>
      </c>
      <c r="M282" s="289">
        <f t="shared" si="112"/>
        <v>0.23966942148760331</v>
      </c>
      <c r="N282" s="290" t="s">
        <v>272</v>
      </c>
      <c r="O282" s="291">
        <v>43027</v>
      </c>
      <c r="P282" s="198"/>
      <c r="Q282" s="198"/>
      <c r="R282" s="198"/>
      <c r="S282" s="197"/>
      <c r="T282" s="198"/>
      <c r="U282" s="198"/>
      <c r="V282" s="198"/>
      <c r="W282" s="198"/>
      <c r="X282" s="198"/>
      <c r="Y282" s="198"/>
      <c r="Z282" s="198"/>
    </row>
    <row r="283" spans="1:26" s="147" customFormat="1">
      <c r="A283" s="292">
        <v>93</v>
      </c>
      <c r="B283" s="293">
        <v>42979</v>
      </c>
      <c r="C283" s="293"/>
      <c r="D283" s="294" t="s">
        <v>1779</v>
      </c>
      <c r="E283" s="292" t="s">
        <v>283</v>
      </c>
      <c r="F283" s="295">
        <v>255</v>
      </c>
      <c r="G283" s="296"/>
      <c r="H283" s="296">
        <v>307.5</v>
      </c>
      <c r="I283" s="296">
        <v>320</v>
      </c>
      <c r="J283" s="572" t="s">
        <v>2865</v>
      </c>
      <c r="K283" s="573"/>
      <c r="L283" s="296">
        <f t="shared" si="111"/>
        <v>52.5</v>
      </c>
      <c r="M283" s="297">
        <f t="shared" si="112"/>
        <v>0.20588235294117646</v>
      </c>
      <c r="N283" s="295" t="s">
        <v>272</v>
      </c>
      <c r="O283" s="298">
        <v>43098</v>
      </c>
      <c r="P283" s="198"/>
      <c r="S283" s="197"/>
      <c r="T283" s="198"/>
      <c r="U283" s="198"/>
      <c r="V283" s="198"/>
      <c r="W283" s="198"/>
      <c r="X283" s="198"/>
      <c r="Y283" s="198"/>
      <c r="Z283" s="198"/>
    </row>
    <row r="284" spans="1:26" s="147" customFormat="1">
      <c r="A284" s="283">
        <v>94</v>
      </c>
      <c r="B284" s="284">
        <v>42997</v>
      </c>
      <c r="C284" s="284"/>
      <c r="D284" s="285" t="s">
        <v>1809</v>
      </c>
      <c r="E284" s="283" t="s">
        <v>283</v>
      </c>
      <c r="F284" s="286">
        <v>215</v>
      </c>
      <c r="G284" s="283"/>
      <c r="H284" s="283">
        <v>258</v>
      </c>
      <c r="I284" s="287">
        <v>258</v>
      </c>
      <c r="J284" s="567" t="s">
        <v>338</v>
      </c>
      <c r="K284" s="564"/>
      <c r="L284" s="288">
        <f t="shared" si="111"/>
        <v>43</v>
      </c>
      <c r="M284" s="289">
        <f t="shared" si="112"/>
        <v>0.2</v>
      </c>
      <c r="N284" s="290" t="s">
        <v>272</v>
      </c>
      <c r="O284" s="291">
        <v>43040</v>
      </c>
      <c r="P284" s="198"/>
      <c r="S284" s="197"/>
      <c r="T284" s="198"/>
      <c r="U284" s="198"/>
      <c r="V284" s="198"/>
      <c r="W284" s="198"/>
      <c r="X284" s="198"/>
      <c r="Y284" s="198"/>
      <c r="Z284" s="198"/>
    </row>
    <row r="285" spans="1:26" s="147" customFormat="1">
      <c r="A285" s="283">
        <v>95</v>
      </c>
      <c r="B285" s="284">
        <v>42998</v>
      </c>
      <c r="C285" s="284"/>
      <c r="D285" s="285" t="s">
        <v>644</v>
      </c>
      <c r="E285" s="283" t="s">
        <v>283</v>
      </c>
      <c r="F285" s="286">
        <v>75</v>
      </c>
      <c r="G285" s="283"/>
      <c r="H285" s="283">
        <v>90</v>
      </c>
      <c r="I285" s="287">
        <v>90</v>
      </c>
      <c r="J285" s="567" t="s">
        <v>2691</v>
      </c>
      <c r="K285" s="564"/>
      <c r="L285" s="288">
        <f t="shared" si="111"/>
        <v>15</v>
      </c>
      <c r="M285" s="289">
        <f t="shared" si="112"/>
        <v>0.2</v>
      </c>
      <c r="N285" s="290" t="s">
        <v>272</v>
      </c>
      <c r="O285" s="291">
        <v>43019</v>
      </c>
      <c r="P285" s="198"/>
      <c r="Q285" s="198"/>
      <c r="R285" s="198"/>
      <c r="S285" s="197"/>
      <c r="T285" s="198"/>
      <c r="U285" s="198"/>
      <c r="V285" s="198"/>
      <c r="W285" s="198"/>
      <c r="X285" s="198"/>
      <c r="Y285" s="198"/>
      <c r="Z285" s="198"/>
    </row>
    <row r="286" spans="1:26" s="147" customFormat="1">
      <c r="A286" s="283">
        <v>96</v>
      </c>
      <c r="B286" s="284">
        <v>43011</v>
      </c>
      <c r="C286" s="284"/>
      <c r="D286" s="285" t="s">
        <v>2243</v>
      </c>
      <c r="E286" s="283" t="s">
        <v>283</v>
      </c>
      <c r="F286" s="286">
        <v>315</v>
      </c>
      <c r="G286" s="283"/>
      <c r="H286" s="283">
        <v>392</v>
      </c>
      <c r="I286" s="287">
        <v>384</v>
      </c>
      <c r="J286" s="567" t="s">
        <v>2687</v>
      </c>
      <c r="K286" s="564"/>
      <c r="L286" s="288">
        <f t="shared" si="111"/>
        <v>77</v>
      </c>
      <c r="M286" s="289">
        <f t="shared" si="112"/>
        <v>0.24444444444444444</v>
      </c>
      <c r="N286" s="290" t="s">
        <v>272</v>
      </c>
      <c r="O286" s="291">
        <v>43017</v>
      </c>
      <c r="P286" s="198"/>
      <c r="Q286" s="198"/>
      <c r="R286" s="198"/>
      <c r="S286" s="197"/>
      <c r="T286" s="198"/>
      <c r="U286" s="198"/>
      <c r="V286" s="198"/>
      <c r="W286" s="198"/>
      <c r="X286" s="198"/>
      <c r="Y286" s="198"/>
      <c r="Z286" s="198"/>
    </row>
    <row r="287" spans="1:26" s="147" customFormat="1">
      <c r="A287" s="283">
        <v>97</v>
      </c>
      <c r="B287" s="284">
        <v>43013</v>
      </c>
      <c r="C287" s="284"/>
      <c r="D287" s="285" t="s">
        <v>1476</v>
      </c>
      <c r="E287" s="283" t="s">
        <v>283</v>
      </c>
      <c r="F287" s="286">
        <v>145</v>
      </c>
      <c r="G287" s="283"/>
      <c r="H287" s="283">
        <v>179</v>
      </c>
      <c r="I287" s="287">
        <v>180</v>
      </c>
      <c r="J287" s="567" t="s">
        <v>2702</v>
      </c>
      <c r="K287" s="564"/>
      <c r="L287" s="288">
        <f t="shared" si="111"/>
        <v>34</v>
      </c>
      <c r="M287" s="289">
        <f t="shared" si="112"/>
        <v>0.23448275862068965</v>
      </c>
      <c r="N287" s="290" t="s">
        <v>272</v>
      </c>
      <c r="O287" s="291">
        <v>43025</v>
      </c>
      <c r="P287" s="198"/>
      <c r="Q287" s="198"/>
      <c r="R287" s="198"/>
      <c r="S287" s="197"/>
      <c r="T287" s="198"/>
      <c r="U287" s="198"/>
      <c r="V287" s="198"/>
      <c r="W287" s="198"/>
      <c r="X287" s="198"/>
      <c r="Y287" s="198"/>
      <c r="Z287" s="198"/>
    </row>
    <row r="288" spans="1:26" s="147" customFormat="1">
      <c r="A288" s="283">
        <v>98</v>
      </c>
      <c r="B288" s="284">
        <v>43014</v>
      </c>
      <c r="C288" s="284"/>
      <c r="D288" s="285" t="s">
        <v>669</v>
      </c>
      <c r="E288" s="283" t="s">
        <v>283</v>
      </c>
      <c r="F288" s="286">
        <v>256</v>
      </c>
      <c r="G288" s="283"/>
      <c r="H288" s="283">
        <v>323</v>
      </c>
      <c r="I288" s="287">
        <v>320</v>
      </c>
      <c r="J288" s="567" t="s">
        <v>338</v>
      </c>
      <c r="K288" s="564"/>
      <c r="L288" s="288">
        <f t="shared" si="111"/>
        <v>67</v>
      </c>
      <c r="M288" s="289">
        <f t="shared" si="112"/>
        <v>0.26171875</v>
      </c>
      <c r="N288" s="290" t="s">
        <v>272</v>
      </c>
      <c r="O288" s="291">
        <v>43067</v>
      </c>
      <c r="P288" s="198"/>
      <c r="S288" s="197"/>
      <c r="T288" s="198"/>
      <c r="U288" s="198"/>
      <c r="V288" s="198"/>
      <c r="W288" s="198"/>
      <c r="X288" s="198"/>
      <c r="Y288" s="198"/>
      <c r="Z288" s="198"/>
    </row>
    <row r="289" spans="1:26" s="147" customFormat="1">
      <c r="A289" s="292">
        <v>99</v>
      </c>
      <c r="B289" s="293">
        <v>43017</v>
      </c>
      <c r="C289" s="293"/>
      <c r="D289" s="294" t="s">
        <v>132</v>
      </c>
      <c r="E289" s="292" t="s">
        <v>283</v>
      </c>
      <c r="F289" s="295">
        <v>152.5</v>
      </c>
      <c r="G289" s="296"/>
      <c r="H289" s="296">
        <v>183.5</v>
      </c>
      <c r="I289" s="296">
        <v>210</v>
      </c>
      <c r="J289" s="572" t="s">
        <v>2753</v>
      </c>
      <c r="K289" s="573"/>
      <c r="L289" s="296">
        <f t="shared" si="111"/>
        <v>31</v>
      </c>
      <c r="M289" s="297">
        <f t="shared" si="112"/>
        <v>0.20327868852459016</v>
      </c>
      <c r="N289" s="295" t="s">
        <v>272</v>
      </c>
      <c r="O289" s="298">
        <v>43042</v>
      </c>
      <c r="P289" s="198"/>
      <c r="S289" s="197"/>
      <c r="T289" s="198"/>
      <c r="U289" s="198"/>
      <c r="V289" s="198"/>
      <c r="W289" s="198"/>
      <c r="X289" s="198"/>
      <c r="Y289" s="198"/>
      <c r="Z289" s="198"/>
    </row>
    <row r="290" spans="1:26" s="147" customFormat="1">
      <c r="A290" s="283">
        <v>100</v>
      </c>
      <c r="B290" s="284">
        <v>43017</v>
      </c>
      <c r="C290" s="284"/>
      <c r="D290" s="285" t="s">
        <v>777</v>
      </c>
      <c r="E290" s="283" t="s">
        <v>283</v>
      </c>
      <c r="F290" s="286">
        <v>137.5</v>
      </c>
      <c r="G290" s="283"/>
      <c r="H290" s="283">
        <v>184</v>
      </c>
      <c r="I290" s="287">
        <v>183</v>
      </c>
      <c r="J290" s="563" t="s">
        <v>3193</v>
      </c>
      <c r="K290" s="564"/>
      <c r="L290" s="288">
        <f t="shared" si="111"/>
        <v>46.5</v>
      </c>
      <c r="M290" s="289">
        <f t="shared" si="112"/>
        <v>0.33818181818181819</v>
      </c>
      <c r="N290" s="290" t="s">
        <v>272</v>
      </c>
      <c r="O290" s="291">
        <v>43108</v>
      </c>
      <c r="P290" s="198"/>
      <c r="S290" s="197"/>
      <c r="T290" s="198"/>
      <c r="U290" s="198"/>
      <c r="V290" s="198"/>
      <c r="W290" s="198"/>
      <c r="X290" s="198"/>
      <c r="Y290" s="198"/>
      <c r="Z290" s="198"/>
    </row>
    <row r="291" spans="1:26" s="147" customFormat="1">
      <c r="A291" s="283">
        <v>101</v>
      </c>
      <c r="B291" s="284">
        <v>43018</v>
      </c>
      <c r="C291" s="284"/>
      <c r="D291" s="285" t="s">
        <v>2690</v>
      </c>
      <c r="E291" s="283" t="s">
        <v>283</v>
      </c>
      <c r="F291" s="286">
        <v>895</v>
      </c>
      <c r="G291" s="283"/>
      <c r="H291" s="283">
        <v>1122.5</v>
      </c>
      <c r="I291" s="287">
        <v>1078</v>
      </c>
      <c r="J291" s="563" t="s">
        <v>2884</v>
      </c>
      <c r="K291" s="564"/>
      <c r="L291" s="288">
        <f t="shared" si="111"/>
        <v>227.5</v>
      </c>
      <c r="M291" s="289">
        <f t="shared" si="112"/>
        <v>0.25418994413407819</v>
      </c>
      <c r="N291" s="290" t="s">
        <v>272</v>
      </c>
      <c r="O291" s="291">
        <v>43117</v>
      </c>
      <c r="P291" s="198"/>
      <c r="S291" s="197"/>
      <c r="T291" s="198"/>
      <c r="U291" s="198"/>
      <c r="V291" s="198"/>
      <c r="W291" s="198"/>
      <c r="X291" s="198"/>
      <c r="Y291" s="198"/>
      <c r="Z291" s="198"/>
    </row>
    <row r="292" spans="1:26" s="147" customFormat="1">
      <c r="A292" s="283">
        <v>102</v>
      </c>
      <c r="B292" s="284">
        <v>43018</v>
      </c>
      <c r="C292" s="284"/>
      <c r="D292" s="285" t="s">
        <v>1478</v>
      </c>
      <c r="E292" s="283" t="s">
        <v>283</v>
      </c>
      <c r="F292" s="286">
        <v>125.5</v>
      </c>
      <c r="G292" s="283"/>
      <c r="H292" s="283">
        <v>158</v>
      </c>
      <c r="I292" s="287">
        <v>155</v>
      </c>
      <c r="J292" s="563" t="s">
        <v>2756</v>
      </c>
      <c r="K292" s="564"/>
      <c r="L292" s="288">
        <f t="shared" si="111"/>
        <v>32.5</v>
      </c>
      <c r="M292" s="289">
        <f t="shared" si="112"/>
        <v>0.25896414342629481</v>
      </c>
      <c r="N292" s="290" t="s">
        <v>272</v>
      </c>
      <c r="O292" s="291">
        <v>43067</v>
      </c>
      <c r="P292" s="198"/>
      <c r="S292" s="197"/>
      <c r="T292" s="198"/>
      <c r="U292" s="198"/>
      <c r="V292" s="198"/>
      <c r="W292" s="198"/>
      <c r="X292" s="198"/>
      <c r="Y292" s="198"/>
      <c r="Z292" s="198"/>
    </row>
    <row r="293" spans="1:26" s="147" customFormat="1">
      <c r="A293" s="283">
        <v>103</v>
      </c>
      <c r="B293" s="284">
        <v>43020</v>
      </c>
      <c r="C293" s="284"/>
      <c r="D293" s="285" t="s">
        <v>715</v>
      </c>
      <c r="E293" s="283" t="s">
        <v>283</v>
      </c>
      <c r="F293" s="286">
        <v>525</v>
      </c>
      <c r="G293" s="283"/>
      <c r="H293" s="283">
        <v>629</v>
      </c>
      <c r="I293" s="287">
        <v>629</v>
      </c>
      <c r="J293" s="567" t="s">
        <v>338</v>
      </c>
      <c r="K293" s="564"/>
      <c r="L293" s="288">
        <f t="shared" si="111"/>
        <v>104</v>
      </c>
      <c r="M293" s="289">
        <f t="shared" si="112"/>
        <v>0.1980952380952381</v>
      </c>
      <c r="N293" s="290" t="s">
        <v>272</v>
      </c>
      <c r="O293" s="291">
        <v>43119</v>
      </c>
      <c r="P293" s="198"/>
      <c r="S293" s="197"/>
      <c r="T293" s="198"/>
      <c r="U293" s="198"/>
      <c r="V293" s="198"/>
      <c r="W293" s="198"/>
      <c r="X293" s="198"/>
      <c r="Y293" s="198"/>
      <c r="Z293" s="198"/>
    </row>
    <row r="294" spans="1:26" s="147" customFormat="1">
      <c r="A294" s="342">
        <v>104</v>
      </c>
      <c r="B294" s="343">
        <v>43046</v>
      </c>
      <c r="C294" s="343"/>
      <c r="D294" s="344" t="s">
        <v>948</v>
      </c>
      <c r="E294" s="342" t="s">
        <v>283</v>
      </c>
      <c r="F294" s="345">
        <v>740</v>
      </c>
      <c r="G294" s="342"/>
      <c r="H294" s="342">
        <v>892.5</v>
      </c>
      <c r="I294" s="346">
        <v>900</v>
      </c>
      <c r="J294" s="570" t="s">
        <v>2761</v>
      </c>
      <c r="K294" s="571"/>
      <c r="L294" s="347">
        <f t="shared" si="111"/>
        <v>152.5</v>
      </c>
      <c r="M294" s="348">
        <f t="shared" si="112"/>
        <v>0.20608108108108109</v>
      </c>
      <c r="N294" s="349" t="s">
        <v>272</v>
      </c>
      <c r="O294" s="350">
        <v>43052</v>
      </c>
      <c r="P294" s="198"/>
      <c r="S294" s="197"/>
      <c r="T294" s="198"/>
      <c r="U294" s="198"/>
      <c r="V294" s="198"/>
      <c r="W294" s="198"/>
      <c r="X294" s="198"/>
      <c r="Y294" s="198"/>
      <c r="Z294" s="198"/>
    </row>
    <row r="295" spans="1:26" s="340" customFormat="1">
      <c r="A295" s="342">
        <v>105</v>
      </c>
      <c r="B295" s="343">
        <v>43073</v>
      </c>
      <c r="C295" s="343"/>
      <c r="D295" s="344" t="s">
        <v>1727</v>
      </c>
      <c r="E295" s="342" t="s">
        <v>283</v>
      </c>
      <c r="F295" s="345">
        <v>118.5</v>
      </c>
      <c r="G295" s="342"/>
      <c r="H295" s="342">
        <v>143.5</v>
      </c>
      <c r="I295" s="346">
        <v>145</v>
      </c>
      <c r="J295" s="570" t="s">
        <v>2843</v>
      </c>
      <c r="K295" s="571"/>
      <c r="L295" s="347">
        <f t="shared" si="111"/>
        <v>25</v>
      </c>
      <c r="M295" s="348">
        <f t="shared" si="112"/>
        <v>0.2109704641350211</v>
      </c>
      <c r="N295" s="349" t="s">
        <v>272</v>
      </c>
      <c r="O295" s="350">
        <v>43097</v>
      </c>
      <c r="P295" s="339"/>
      <c r="S295" s="341"/>
      <c r="T295" s="339"/>
      <c r="U295" s="339"/>
      <c r="V295" s="339"/>
      <c r="W295" s="339"/>
      <c r="X295" s="339"/>
      <c r="Y295" s="339"/>
      <c r="Z295" s="339"/>
    </row>
    <row r="296" spans="1:26" s="340" customFormat="1">
      <c r="A296" s="292">
        <v>106</v>
      </c>
      <c r="B296" s="293">
        <v>43074</v>
      </c>
      <c r="C296" s="293"/>
      <c r="D296" s="294" t="s">
        <v>455</v>
      </c>
      <c r="E296" s="292" t="s">
        <v>283</v>
      </c>
      <c r="F296" s="295">
        <v>177.5</v>
      </c>
      <c r="G296" s="296"/>
      <c r="H296" s="296">
        <v>215</v>
      </c>
      <c r="I296" s="296">
        <v>230</v>
      </c>
      <c r="J296" s="591" t="s">
        <v>2862</v>
      </c>
      <c r="K296" s="592"/>
      <c r="L296" s="296">
        <f t="shared" si="111"/>
        <v>37.5</v>
      </c>
      <c r="M296" s="297">
        <f t="shared" si="112"/>
        <v>0.21126760563380281</v>
      </c>
      <c r="N296" s="295" t="s">
        <v>272</v>
      </c>
      <c r="O296" s="298">
        <v>43096</v>
      </c>
      <c r="P296" s="339"/>
      <c r="S296" s="341"/>
      <c r="T296" s="339"/>
      <c r="U296" s="339"/>
      <c r="V296" s="339"/>
      <c r="W296" s="339"/>
      <c r="X296" s="339"/>
      <c r="Y296" s="339"/>
      <c r="Z296" s="339"/>
    </row>
    <row r="297" spans="1:26" s="340" customFormat="1">
      <c r="A297" s="351">
        <v>107</v>
      </c>
      <c r="B297" s="352">
        <v>43090</v>
      </c>
      <c r="C297" s="352"/>
      <c r="D297" s="367" t="s">
        <v>1164</v>
      </c>
      <c r="E297" s="351" t="s">
        <v>283</v>
      </c>
      <c r="F297" s="353" t="s">
        <v>2858</v>
      </c>
      <c r="G297" s="351"/>
      <c r="H297" s="351"/>
      <c r="I297" s="354">
        <v>872</v>
      </c>
      <c r="J297" s="565" t="s">
        <v>271</v>
      </c>
      <c r="K297" s="566"/>
      <c r="L297" s="356"/>
      <c r="M297" s="357"/>
      <c r="N297" s="355"/>
      <c r="O297" s="358"/>
      <c r="P297" s="339"/>
      <c r="S297" s="341"/>
      <c r="T297" s="339"/>
      <c r="U297" s="339"/>
      <c r="V297" s="339"/>
      <c r="W297" s="339"/>
      <c r="X297" s="339"/>
      <c r="Y297" s="339"/>
      <c r="Z297" s="339"/>
    </row>
    <row r="298" spans="1:26" s="147" customFormat="1">
      <c r="A298" s="342">
        <v>108</v>
      </c>
      <c r="B298" s="343">
        <v>43098</v>
      </c>
      <c r="C298" s="343"/>
      <c r="D298" s="344" t="s">
        <v>2243</v>
      </c>
      <c r="E298" s="342" t="s">
        <v>283</v>
      </c>
      <c r="F298" s="345">
        <v>435</v>
      </c>
      <c r="G298" s="342"/>
      <c r="H298" s="342">
        <v>542.5</v>
      </c>
      <c r="I298" s="346">
        <v>539</v>
      </c>
      <c r="J298" s="570" t="s">
        <v>338</v>
      </c>
      <c r="K298" s="571"/>
      <c r="L298" s="347">
        <f t="shared" ref="L298" si="113">H298-F298-K298</f>
        <v>107.5</v>
      </c>
      <c r="M298" s="348">
        <f t="shared" ref="M298" si="114">L298/F298</f>
        <v>0.2471264367816092</v>
      </c>
      <c r="N298" s="349" t="s">
        <v>272</v>
      </c>
      <c r="O298" s="350">
        <v>43206</v>
      </c>
      <c r="P298" s="198"/>
      <c r="S298" s="197"/>
      <c r="T298" s="198"/>
      <c r="U298" s="198"/>
      <c r="V298" s="198"/>
      <c r="W298" s="198"/>
      <c r="X298" s="198"/>
      <c r="Y298" s="198"/>
      <c r="Z298" s="198"/>
    </row>
    <row r="299" spans="1:26" s="147" customFormat="1">
      <c r="A299" s="342">
        <v>109</v>
      </c>
      <c r="B299" s="343">
        <v>43098</v>
      </c>
      <c r="C299" s="343"/>
      <c r="D299" s="344" t="s">
        <v>2126</v>
      </c>
      <c r="E299" s="342" t="s">
        <v>283</v>
      </c>
      <c r="F299" s="345">
        <v>885</v>
      </c>
      <c r="G299" s="342"/>
      <c r="H299" s="342">
        <v>1090</v>
      </c>
      <c r="I299" s="346">
        <v>1084</v>
      </c>
      <c r="J299" s="570" t="s">
        <v>338</v>
      </c>
      <c r="K299" s="571"/>
      <c r="L299" s="347">
        <f t="shared" ref="L299" si="115">H299-F299-K299</f>
        <v>205</v>
      </c>
      <c r="M299" s="348">
        <f t="shared" ref="M299" si="116">L299/F299</f>
        <v>0.23163841807909605</v>
      </c>
      <c r="N299" s="349" t="s">
        <v>272</v>
      </c>
      <c r="O299" s="350">
        <v>43213</v>
      </c>
      <c r="P299" s="198"/>
      <c r="S299" s="197"/>
      <c r="T299" s="198"/>
      <c r="U299" s="198"/>
      <c r="V299" s="198"/>
      <c r="W299" s="198"/>
      <c r="X299" s="198"/>
      <c r="Y299" s="198"/>
      <c r="Z299" s="198"/>
    </row>
    <row r="300" spans="1:26" s="340" customFormat="1">
      <c r="A300" s="351">
        <v>110</v>
      </c>
      <c r="B300" s="352">
        <v>43138</v>
      </c>
      <c r="C300" s="352"/>
      <c r="D300" s="301" t="s">
        <v>914</v>
      </c>
      <c r="E300" s="299" t="s">
        <v>283</v>
      </c>
      <c r="F300" s="196" t="s">
        <v>2899</v>
      </c>
      <c r="G300" s="303"/>
      <c r="H300" s="303"/>
      <c r="I300" s="303">
        <v>190</v>
      </c>
      <c r="J300" s="565" t="s">
        <v>271</v>
      </c>
      <c r="K300" s="566"/>
      <c r="L300" s="356"/>
      <c r="M300" s="357"/>
      <c r="N300" s="355"/>
      <c r="O300" s="358"/>
      <c r="P300" s="339"/>
      <c r="S300" s="341"/>
      <c r="T300" s="339"/>
      <c r="U300" s="339"/>
      <c r="V300" s="339"/>
      <c r="W300" s="339"/>
      <c r="X300" s="339"/>
      <c r="Y300" s="339"/>
      <c r="Z300" s="339"/>
    </row>
    <row r="301" spans="1:26" s="340" customFormat="1">
      <c r="A301" s="351">
        <v>111</v>
      </c>
      <c r="B301" s="352">
        <v>43158</v>
      </c>
      <c r="C301" s="352"/>
      <c r="D301" s="301" t="s">
        <v>1373</v>
      </c>
      <c r="E301" s="351" t="s">
        <v>283</v>
      </c>
      <c r="F301" s="353" t="s">
        <v>3206</v>
      </c>
      <c r="G301" s="351"/>
      <c r="H301" s="351"/>
      <c r="I301" s="354">
        <v>398</v>
      </c>
      <c r="J301" s="565" t="s">
        <v>271</v>
      </c>
      <c r="K301" s="566"/>
      <c r="L301" s="303"/>
      <c r="M301" s="299"/>
      <c r="N301" s="304"/>
      <c r="O301" s="305"/>
      <c r="P301" s="339"/>
      <c r="S301" s="341"/>
      <c r="T301" s="339"/>
      <c r="U301" s="339"/>
      <c r="V301" s="339"/>
      <c r="W301" s="339"/>
      <c r="X301" s="339"/>
      <c r="Y301" s="339"/>
      <c r="Z301" s="339"/>
    </row>
    <row r="302" spans="1:26" s="340" customFormat="1">
      <c r="A302" s="351">
        <v>112</v>
      </c>
      <c r="B302" s="409">
        <v>43164</v>
      </c>
      <c r="C302" s="409"/>
      <c r="D302" s="301" t="s">
        <v>110</v>
      </c>
      <c r="E302" s="408" t="s">
        <v>283</v>
      </c>
      <c r="F302" s="410" t="s">
        <v>3214</v>
      </c>
      <c r="G302" s="408"/>
      <c r="H302" s="408"/>
      <c r="I302" s="411">
        <v>672</v>
      </c>
      <c r="J302" s="574" t="s">
        <v>271</v>
      </c>
      <c r="K302" s="575"/>
      <c r="L302" s="356"/>
      <c r="M302" s="357"/>
      <c r="N302" s="355"/>
      <c r="O302" s="358"/>
      <c r="P302" s="339"/>
      <c r="S302" s="341"/>
      <c r="T302" s="339"/>
      <c r="U302" s="339"/>
      <c r="V302" s="339"/>
      <c r="W302" s="339"/>
      <c r="X302" s="339"/>
      <c r="Y302" s="339"/>
      <c r="Z302" s="339"/>
    </row>
    <row r="303" spans="1:26" s="340" customFormat="1">
      <c r="A303" s="408">
        <v>113</v>
      </c>
      <c r="B303" s="409">
        <v>43192</v>
      </c>
      <c r="C303" s="409"/>
      <c r="D303" s="301" t="s">
        <v>809</v>
      </c>
      <c r="E303" s="408" t="s">
        <v>283</v>
      </c>
      <c r="F303" s="410" t="s">
        <v>3260</v>
      </c>
      <c r="G303" s="408"/>
      <c r="H303" s="408"/>
      <c r="I303" s="411">
        <v>613</v>
      </c>
      <c r="J303" s="574" t="s">
        <v>271</v>
      </c>
      <c r="K303" s="575"/>
      <c r="L303" s="412"/>
      <c r="M303" s="413"/>
      <c r="N303" s="414"/>
      <c r="O303" s="415"/>
      <c r="P303" s="339"/>
      <c r="S303" s="341"/>
      <c r="T303" s="339"/>
      <c r="U303" s="339"/>
      <c r="V303" s="339"/>
      <c r="W303" s="339"/>
      <c r="X303" s="339"/>
      <c r="Y303" s="339"/>
      <c r="Z303" s="339"/>
    </row>
    <row r="304" spans="1:26" s="340" customFormat="1">
      <c r="A304" s="408">
        <v>114</v>
      </c>
      <c r="B304" s="409">
        <v>43194</v>
      </c>
      <c r="C304" s="409"/>
      <c r="D304" s="488" t="s">
        <v>318</v>
      </c>
      <c r="E304" s="408" t="s">
        <v>283</v>
      </c>
      <c r="F304" s="410" t="s">
        <v>3283</v>
      </c>
      <c r="G304" s="408"/>
      <c r="H304" s="408"/>
      <c r="I304" s="411">
        <v>180</v>
      </c>
      <c r="J304" s="519" t="s">
        <v>271</v>
      </c>
      <c r="K304" s="520"/>
      <c r="L304" s="412"/>
      <c r="M304" s="413"/>
      <c r="N304" s="414"/>
      <c r="O304" s="415"/>
      <c r="P304" s="339"/>
      <c r="S304" s="341"/>
      <c r="T304" s="339"/>
      <c r="U304" s="339"/>
      <c r="V304" s="339"/>
      <c r="W304" s="339"/>
      <c r="X304" s="339"/>
      <c r="Y304" s="339"/>
      <c r="Z304" s="339"/>
    </row>
    <row r="305" spans="1:27" s="340" customFormat="1">
      <c r="A305" s="408">
        <v>115</v>
      </c>
      <c r="B305" s="409">
        <v>43209</v>
      </c>
      <c r="C305" s="409"/>
      <c r="D305" s="488" t="s">
        <v>1321</v>
      </c>
      <c r="E305" s="408" t="s">
        <v>283</v>
      </c>
      <c r="F305" s="410" t="s">
        <v>3416</v>
      </c>
      <c r="G305" s="408"/>
      <c r="H305" s="408"/>
      <c r="I305" s="411">
        <v>537</v>
      </c>
      <c r="J305" s="519" t="s">
        <v>271</v>
      </c>
      <c r="K305" s="520"/>
      <c r="L305" s="412"/>
      <c r="M305" s="413"/>
      <c r="N305" s="414"/>
      <c r="O305" s="415"/>
      <c r="P305" s="339"/>
      <c r="S305" s="341"/>
      <c r="T305" s="339"/>
      <c r="U305" s="339"/>
      <c r="V305" s="339"/>
      <c r="W305" s="339"/>
      <c r="X305" s="339"/>
      <c r="Y305" s="339"/>
      <c r="Z305" s="339"/>
    </row>
    <row r="306" spans="1:27" s="340" customFormat="1">
      <c r="A306" s="408">
        <v>116</v>
      </c>
      <c r="B306" s="409">
        <v>43220</v>
      </c>
      <c r="C306" s="409"/>
      <c r="D306" s="488" t="s">
        <v>968</v>
      </c>
      <c r="E306" s="408" t="s">
        <v>283</v>
      </c>
      <c r="F306" s="410" t="s">
        <v>3522</v>
      </c>
      <c r="G306" s="408"/>
      <c r="H306" s="408"/>
      <c r="I306" s="411">
        <v>196</v>
      </c>
      <c r="J306" s="519" t="s">
        <v>271</v>
      </c>
      <c r="K306" s="520"/>
      <c r="L306" s="412"/>
      <c r="M306" s="413"/>
      <c r="N306" s="414"/>
      <c r="O306" s="415"/>
      <c r="P306" s="339"/>
      <c r="S306" s="341"/>
      <c r="T306" s="339"/>
      <c r="U306" s="339"/>
      <c r="V306" s="339"/>
      <c r="W306" s="339"/>
      <c r="X306" s="339"/>
      <c r="Y306" s="339"/>
      <c r="Z306" s="339"/>
    </row>
    <row r="307" spans="1:27" s="340" customFormat="1">
      <c r="A307" s="408"/>
      <c r="B307" s="409"/>
      <c r="C307" s="409"/>
      <c r="D307" s="488"/>
      <c r="E307" s="408"/>
      <c r="F307" s="410"/>
      <c r="G307" s="408"/>
      <c r="H307" s="408"/>
      <c r="I307" s="411"/>
      <c r="J307" s="519"/>
      <c r="K307" s="520"/>
      <c r="L307" s="412"/>
      <c r="M307" s="413"/>
      <c r="N307" s="414"/>
      <c r="O307" s="415"/>
      <c r="P307" s="339"/>
      <c r="S307" s="341"/>
      <c r="T307" s="339"/>
      <c r="U307" s="339"/>
      <c r="V307" s="339"/>
      <c r="W307" s="339"/>
      <c r="X307" s="339"/>
      <c r="Y307" s="339"/>
      <c r="Z307" s="339"/>
    </row>
    <row r="308" spans="1:27" s="340" customFormat="1">
      <c r="A308" s="408"/>
      <c r="B308" s="409"/>
      <c r="C308" s="409"/>
      <c r="D308" s="488"/>
      <c r="E308" s="408"/>
      <c r="F308" s="410" t="s">
        <v>370</v>
      </c>
      <c r="G308" s="408"/>
      <c r="H308" s="408"/>
      <c r="I308" s="411"/>
      <c r="J308" s="519"/>
      <c r="K308" s="520"/>
      <c r="L308" s="412"/>
      <c r="M308" s="413"/>
      <c r="N308" s="414"/>
      <c r="O308" s="415"/>
      <c r="P308" s="339"/>
      <c r="S308" s="341"/>
      <c r="T308" s="339"/>
      <c r="U308" s="339"/>
      <c r="V308" s="339"/>
      <c r="W308" s="339"/>
      <c r="X308" s="339"/>
      <c r="Y308" s="339"/>
      <c r="Z308" s="339"/>
    </row>
    <row r="309" spans="1:27">
      <c r="A309" s="96"/>
      <c r="B309" s="97"/>
      <c r="C309" s="97"/>
      <c r="D309" s="98"/>
      <c r="E309" s="99"/>
      <c r="F309" s="181"/>
      <c r="G309" s="88"/>
      <c r="H309" s="166"/>
      <c r="I309" s="184"/>
      <c r="J309" s="158"/>
      <c r="K309" s="158"/>
      <c r="L309" s="89"/>
      <c r="M309" s="89"/>
      <c r="N309" s="89"/>
      <c r="O309" s="18"/>
      <c r="P309" s="9"/>
      <c r="Q309" s="1"/>
      <c r="R309" s="1"/>
      <c r="S309" s="89"/>
      <c r="T309" s="18"/>
      <c r="U309" s="18"/>
      <c r="V309" s="18"/>
      <c r="W309" s="18"/>
      <c r="X309" s="18"/>
      <c r="Y309" s="18"/>
      <c r="Z309" s="18"/>
      <c r="AA309" s="18"/>
    </row>
    <row r="310" spans="1:27">
      <c r="A310" s="43" t="s">
        <v>172</v>
      </c>
      <c r="B310" s="18"/>
      <c r="C310" s="18"/>
      <c r="D310" s="18"/>
      <c r="E310" s="18"/>
      <c r="F310" s="89"/>
      <c r="G310" s="89"/>
      <c r="H310" s="89"/>
      <c r="I310" s="89"/>
      <c r="J310" s="146"/>
      <c r="K310" s="146"/>
      <c r="L310" s="89"/>
      <c r="M310" s="89"/>
      <c r="N310" s="89"/>
      <c r="O310" s="18"/>
      <c r="P310" s="9"/>
      <c r="Q310" s="1"/>
      <c r="R310" s="1"/>
      <c r="S310" s="89"/>
      <c r="T310" s="18"/>
      <c r="U310" s="18"/>
      <c r="V310" s="18"/>
      <c r="W310" s="18"/>
      <c r="X310" s="18"/>
      <c r="Y310" s="18"/>
      <c r="Z310" s="18"/>
      <c r="AA310" s="18"/>
    </row>
    <row r="311" spans="1:27">
      <c r="A311" s="37" t="s">
        <v>173</v>
      </c>
      <c r="B311" s="18"/>
      <c r="C311" s="18"/>
      <c r="D311" s="18"/>
      <c r="E311" s="18"/>
      <c r="F311" s="89"/>
      <c r="G311" s="89"/>
      <c r="H311" s="89"/>
      <c r="I311" s="89"/>
      <c r="J311" s="146"/>
      <c r="K311" s="146"/>
      <c r="L311" s="89"/>
      <c r="M311" s="89"/>
      <c r="N311" s="89"/>
      <c r="O311" s="18"/>
      <c r="P311" s="9"/>
      <c r="Q311" s="1"/>
      <c r="R311" s="1"/>
      <c r="S311" s="89"/>
      <c r="T311" s="18"/>
      <c r="U311" s="18"/>
      <c r="V311" s="18"/>
      <c r="W311" s="18"/>
      <c r="X311" s="18"/>
      <c r="Y311" s="18"/>
      <c r="Z311" s="18"/>
      <c r="AA311" s="18"/>
    </row>
    <row r="312" spans="1:27">
      <c r="A312" s="37" t="s">
        <v>174</v>
      </c>
      <c r="B312" s="18"/>
      <c r="C312" s="18"/>
      <c r="D312" s="18"/>
      <c r="E312" s="18"/>
      <c r="F312" s="89"/>
      <c r="G312" s="89"/>
      <c r="H312" s="89"/>
      <c r="I312" s="89"/>
      <c r="J312" s="146"/>
      <c r="K312" s="146"/>
      <c r="L312" s="89"/>
      <c r="M312" s="89"/>
      <c r="N312" s="89"/>
      <c r="O312" s="18"/>
      <c r="P312" s="9"/>
      <c r="Q312" s="1"/>
      <c r="R312" s="1"/>
      <c r="S312" s="89"/>
      <c r="T312" s="18"/>
      <c r="U312" s="18"/>
      <c r="V312" s="18"/>
      <c r="W312" s="18"/>
      <c r="X312" s="18"/>
      <c r="Y312" s="18"/>
      <c r="Z312" s="18"/>
      <c r="AA312" s="18"/>
    </row>
    <row r="313" spans="1:27">
      <c r="A313" s="37" t="s">
        <v>175</v>
      </c>
      <c r="B313" s="18"/>
      <c r="C313" s="18"/>
      <c r="D313" s="18"/>
      <c r="E313" s="18"/>
      <c r="F313" s="89"/>
      <c r="G313" s="89"/>
      <c r="H313" s="89"/>
      <c r="I313" s="89"/>
      <c r="J313" s="146"/>
      <c r="K313" s="146"/>
      <c r="L313" s="89"/>
      <c r="M313" s="89"/>
      <c r="N313" s="89"/>
      <c r="O313" s="18"/>
      <c r="P313" s="9"/>
      <c r="Q313" s="18"/>
      <c r="R313" s="18"/>
      <c r="S313" s="89"/>
      <c r="T313" s="18"/>
      <c r="U313" s="18"/>
      <c r="V313" s="18"/>
      <c r="W313" s="18"/>
      <c r="X313" s="18"/>
      <c r="Y313" s="18"/>
      <c r="Z313" s="18"/>
      <c r="AA313" s="18"/>
    </row>
    <row r="314" spans="1:27">
      <c r="A314" s="44" t="s">
        <v>176</v>
      </c>
      <c r="B314" s="18"/>
      <c r="C314" s="18"/>
      <c r="D314" s="18"/>
      <c r="E314" s="18"/>
      <c r="F314" s="89"/>
      <c r="G314" s="89"/>
      <c r="H314" s="89"/>
      <c r="I314" s="89"/>
      <c r="J314" s="146"/>
      <c r="K314" s="146"/>
      <c r="L314" s="89"/>
      <c r="M314" s="89"/>
      <c r="N314" s="89"/>
      <c r="O314" s="18"/>
      <c r="P314" s="9"/>
      <c r="Q314" s="18"/>
      <c r="R314" s="18"/>
      <c r="S314" s="89"/>
      <c r="T314" s="18"/>
      <c r="U314" s="18"/>
      <c r="V314" s="18"/>
      <c r="W314" s="18"/>
      <c r="X314" s="18"/>
      <c r="Y314" s="18"/>
      <c r="Z314" s="18"/>
      <c r="AA314" s="18"/>
    </row>
    <row r="315" spans="1:27">
      <c r="A315" s="44" t="s">
        <v>177</v>
      </c>
      <c r="B315" s="18"/>
      <c r="C315" s="18"/>
      <c r="D315" s="18"/>
      <c r="E315" s="18"/>
      <c r="F315" s="89"/>
      <c r="G315" s="89"/>
      <c r="H315" s="89"/>
      <c r="I315" s="89"/>
      <c r="J315" s="146"/>
      <c r="K315" s="146"/>
      <c r="L315" s="89"/>
      <c r="M315" s="89"/>
      <c r="N315" s="89"/>
      <c r="O315" s="18"/>
      <c r="P315" s="146"/>
      <c r="Q315" s="18"/>
      <c r="R315" s="18"/>
      <c r="S315" s="89"/>
      <c r="T315" s="18"/>
      <c r="U315" s="18"/>
      <c r="V315" s="18"/>
      <c r="W315" s="18"/>
      <c r="X315" s="18"/>
      <c r="Y315" s="18"/>
      <c r="Z315" s="18"/>
      <c r="AA315" s="18"/>
    </row>
    <row r="316" spans="1:27">
      <c r="A316" s="44" t="s">
        <v>178</v>
      </c>
      <c r="B316" s="18"/>
      <c r="C316" s="18"/>
      <c r="D316" s="18"/>
      <c r="E316" s="18"/>
      <c r="F316" s="89"/>
      <c r="G316" s="89"/>
      <c r="H316" s="89"/>
      <c r="I316" s="89"/>
      <c r="J316" s="146"/>
      <c r="K316" s="146"/>
      <c r="L316" s="89"/>
      <c r="M316" s="89"/>
      <c r="N316" s="89"/>
      <c r="O316" s="18"/>
      <c r="P316" s="146"/>
      <c r="Q316" s="18"/>
      <c r="R316" s="18"/>
      <c r="S316" s="89"/>
      <c r="T316" s="18"/>
      <c r="U316" s="18"/>
      <c r="V316" s="18"/>
      <c r="W316" s="18"/>
      <c r="X316" s="18"/>
      <c r="Y316" s="18"/>
      <c r="Z316" s="18"/>
      <c r="AA316" s="18"/>
    </row>
    <row r="317" spans="1:27">
      <c r="A317" s="44" t="s">
        <v>179</v>
      </c>
      <c r="B317" s="18"/>
      <c r="C317" s="18"/>
      <c r="D317" s="18"/>
      <c r="E317" s="18"/>
      <c r="F317" s="89"/>
      <c r="G317" s="89"/>
      <c r="H317" s="89"/>
      <c r="I317" s="89"/>
      <c r="J317" s="146"/>
      <c r="K317" s="146"/>
      <c r="L317" s="89"/>
      <c r="M317" s="89"/>
      <c r="N317" s="89"/>
      <c r="O317" s="18"/>
      <c r="P317" s="146"/>
      <c r="Q317" s="18"/>
      <c r="R317" s="18"/>
      <c r="S317" s="89"/>
      <c r="T317" s="18"/>
      <c r="U317" s="18"/>
      <c r="V317" s="18"/>
      <c r="W317" s="18"/>
      <c r="X317" s="18"/>
      <c r="Y317" s="18"/>
      <c r="Z317" s="18"/>
      <c r="AA317" s="18"/>
    </row>
    <row r="318" spans="1:27">
      <c r="A318" s="44" t="s">
        <v>180</v>
      </c>
      <c r="B318" s="18"/>
      <c r="C318" s="18"/>
      <c r="D318" s="18"/>
      <c r="E318" s="18"/>
      <c r="F318" s="89"/>
      <c r="G318" s="89"/>
      <c r="H318" s="89"/>
      <c r="I318" s="89"/>
      <c r="J318" s="146"/>
      <c r="K318" s="146"/>
      <c r="L318" s="89"/>
      <c r="M318" s="89"/>
      <c r="N318" s="89"/>
      <c r="O318" s="18"/>
      <c r="P318" s="146"/>
      <c r="Q318" s="18"/>
      <c r="R318" s="18"/>
      <c r="S318" s="89"/>
      <c r="T318" s="18"/>
      <c r="U318" s="18"/>
      <c r="V318" s="18"/>
      <c r="W318" s="18"/>
      <c r="X318" s="18"/>
      <c r="Y318" s="18"/>
      <c r="Z318" s="18"/>
      <c r="AA318" s="18"/>
    </row>
    <row r="319" spans="1:27">
      <c r="A319" s="44" t="s">
        <v>181</v>
      </c>
      <c r="B319" s="18"/>
      <c r="C319" s="18"/>
      <c r="D319" s="18"/>
      <c r="E319" s="18"/>
      <c r="F319" s="89"/>
      <c r="G319" s="89"/>
      <c r="H319" s="89"/>
      <c r="I319" s="89"/>
      <c r="J319" s="146"/>
      <c r="K319" s="146"/>
      <c r="L319" s="89"/>
      <c r="M319" s="89"/>
      <c r="N319" s="89"/>
      <c r="O319" s="18"/>
      <c r="P319" s="146"/>
      <c r="Q319" s="18"/>
      <c r="R319" s="18"/>
      <c r="S319" s="89"/>
      <c r="T319" s="18"/>
      <c r="U319" s="18"/>
      <c r="V319" s="18"/>
      <c r="W319" s="18"/>
      <c r="X319" s="18"/>
      <c r="Y319" s="18"/>
      <c r="Z319" s="18"/>
      <c r="AA319" s="18"/>
    </row>
    <row r="320" spans="1:27">
      <c r="A320" s="18"/>
      <c r="B320" s="18"/>
      <c r="C320" s="18"/>
      <c r="D320" s="18"/>
      <c r="E320" s="18"/>
      <c r="F320" s="89"/>
      <c r="G320" s="89"/>
      <c r="H320" s="89"/>
      <c r="I320" s="89"/>
      <c r="J320" s="146"/>
      <c r="K320" s="146"/>
      <c r="L320" s="89"/>
      <c r="M320" s="89"/>
      <c r="N320" s="89"/>
      <c r="O320" s="18"/>
      <c r="P320" s="146"/>
      <c r="Q320" s="18"/>
      <c r="R320" s="18"/>
      <c r="S320" s="89"/>
      <c r="T320" s="18"/>
      <c r="U320" s="18"/>
      <c r="V320" s="18"/>
      <c r="W320" s="18"/>
      <c r="X320" s="18"/>
      <c r="Y320" s="18"/>
      <c r="Z320" s="18"/>
      <c r="AA320" s="18"/>
    </row>
    <row r="321" spans="1:27">
      <c r="A321" s="18"/>
      <c r="B321" s="18"/>
      <c r="C321" s="18"/>
      <c r="D321" s="18"/>
      <c r="E321" s="18"/>
      <c r="F321" s="89"/>
      <c r="G321" s="89"/>
      <c r="H321" s="89"/>
      <c r="I321" s="89"/>
      <c r="J321" s="146"/>
      <c r="K321" s="146"/>
      <c r="L321" s="89"/>
      <c r="M321" s="89"/>
      <c r="N321" s="89"/>
      <c r="O321" s="18"/>
      <c r="P321" s="146"/>
      <c r="Q321" s="18"/>
      <c r="R321" s="18"/>
      <c r="S321" s="89"/>
      <c r="T321" s="18"/>
      <c r="U321" s="18"/>
      <c r="V321" s="18"/>
      <c r="W321" s="18"/>
      <c r="X321" s="18"/>
      <c r="Y321" s="18"/>
      <c r="Z321" s="18"/>
      <c r="AA321" s="18"/>
    </row>
    <row r="322" spans="1:27">
      <c r="A322" s="18"/>
      <c r="B322" s="18"/>
      <c r="C322" s="18"/>
      <c r="D322" s="18"/>
      <c r="E322" s="18"/>
      <c r="F322" s="89"/>
      <c r="G322" s="89"/>
      <c r="H322" s="89"/>
      <c r="I322" s="89"/>
      <c r="J322" s="146"/>
      <c r="K322" s="146"/>
      <c r="L322" s="89"/>
      <c r="M322" s="89"/>
      <c r="N322" s="89"/>
      <c r="O322" s="18"/>
      <c r="P322" s="146"/>
      <c r="Q322" s="18"/>
      <c r="R322" s="18"/>
      <c r="S322" s="89"/>
      <c r="T322" s="18"/>
      <c r="U322" s="18"/>
      <c r="V322" s="18"/>
      <c r="W322" s="18"/>
      <c r="X322" s="18"/>
      <c r="Y322" s="18"/>
      <c r="Z322" s="18"/>
      <c r="AA322" s="18"/>
    </row>
    <row r="323" spans="1:27">
      <c r="A323" s="18"/>
      <c r="B323" s="18"/>
      <c r="C323" s="18"/>
      <c r="D323" s="18"/>
      <c r="E323" s="18"/>
      <c r="F323" s="89"/>
      <c r="G323" s="89"/>
      <c r="H323" s="89"/>
      <c r="I323" s="89"/>
      <c r="J323" s="146"/>
      <c r="K323" s="146"/>
      <c r="L323" s="89"/>
      <c r="M323" s="89"/>
      <c r="N323" s="89"/>
      <c r="O323" s="18"/>
      <c r="P323" s="146"/>
      <c r="Q323" s="18"/>
      <c r="R323" s="18"/>
      <c r="S323" s="89"/>
      <c r="T323" s="18"/>
      <c r="U323" s="18"/>
      <c r="V323" s="18"/>
      <c r="W323" s="18"/>
      <c r="X323" s="18"/>
      <c r="Y323" s="18"/>
      <c r="Z323" s="18"/>
      <c r="AA323" s="18"/>
    </row>
    <row r="324" spans="1:27">
      <c r="A324" s="18"/>
      <c r="B324" s="18"/>
      <c r="C324" s="18"/>
      <c r="D324" s="18"/>
      <c r="E324" s="18"/>
      <c r="F324" s="89"/>
      <c r="G324" s="89"/>
      <c r="H324" s="89"/>
      <c r="I324" s="89"/>
      <c r="J324" s="146"/>
      <c r="K324" s="146"/>
      <c r="L324" s="89"/>
      <c r="M324" s="89"/>
      <c r="N324" s="89"/>
      <c r="O324" s="18"/>
      <c r="P324" s="146"/>
      <c r="Q324" s="18"/>
      <c r="R324" s="18"/>
      <c r="S324" s="89"/>
      <c r="T324" s="18"/>
      <c r="U324" s="18"/>
      <c r="V324" s="18"/>
      <c r="W324" s="18"/>
      <c r="X324" s="18"/>
      <c r="Y324" s="18"/>
      <c r="Z324" s="18"/>
      <c r="AA324" s="18"/>
    </row>
    <row r="325" spans="1:27">
      <c r="A325" s="18"/>
      <c r="B325" s="18"/>
      <c r="C325" s="18"/>
      <c r="D325" s="18"/>
      <c r="E325" s="18"/>
      <c r="F325" s="89"/>
      <c r="G325" s="89"/>
      <c r="H325" s="89"/>
      <c r="I325" s="89"/>
      <c r="J325" s="146"/>
      <c r="K325" s="146"/>
      <c r="L325" s="89"/>
      <c r="M325" s="89"/>
      <c r="N325" s="89"/>
      <c r="O325" s="18"/>
      <c r="P325" s="146"/>
      <c r="Q325" s="18"/>
      <c r="R325" s="18"/>
      <c r="S325" s="89"/>
      <c r="T325" s="18"/>
      <c r="U325" s="18"/>
      <c r="V325" s="18"/>
      <c r="W325" s="18"/>
      <c r="X325" s="18"/>
      <c r="Y325" s="18"/>
      <c r="Z325" s="18"/>
      <c r="AA325" s="18"/>
    </row>
    <row r="326" spans="1:27">
      <c r="A326" s="18"/>
      <c r="B326" s="18"/>
      <c r="C326" s="18"/>
      <c r="D326" s="18"/>
      <c r="E326" s="18"/>
      <c r="F326" s="89"/>
      <c r="G326" s="89"/>
      <c r="H326" s="89"/>
      <c r="I326" s="89"/>
      <c r="J326" s="146"/>
      <c r="K326" s="146"/>
      <c r="L326" s="89"/>
      <c r="M326" s="89"/>
      <c r="N326" s="89"/>
      <c r="O326" s="18"/>
      <c r="P326" s="146"/>
      <c r="Q326" s="18"/>
      <c r="R326" s="18"/>
      <c r="S326" s="89"/>
      <c r="T326" s="18"/>
      <c r="U326" s="18"/>
      <c r="V326" s="18"/>
      <c r="W326" s="18"/>
      <c r="X326" s="18"/>
      <c r="Y326" s="18"/>
      <c r="Z326" s="18"/>
      <c r="AA326" s="18"/>
    </row>
    <row r="327" spans="1:27">
      <c r="A327" s="18"/>
      <c r="B327" s="18"/>
      <c r="C327" s="18"/>
      <c r="D327" s="18"/>
      <c r="E327" s="18"/>
      <c r="F327" s="89"/>
      <c r="G327" s="89"/>
      <c r="H327" s="89"/>
      <c r="I327" s="89"/>
      <c r="J327" s="146"/>
      <c r="K327" s="146"/>
      <c r="L327" s="89"/>
      <c r="M327" s="89"/>
      <c r="N327" s="89"/>
      <c r="O327" s="18"/>
      <c r="P327" s="146"/>
      <c r="Q327" s="18"/>
      <c r="R327" s="18"/>
      <c r="S327" s="89"/>
      <c r="T327" s="18"/>
      <c r="U327" s="18"/>
      <c r="V327" s="18"/>
      <c r="W327" s="18"/>
      <c r="X327" s="18"/>
      <c r="Y327" s="18"/>
      <c r="Z327" s="18"/>
      <c r="AA327" s="18"/>
    </row>
    <row r="328" spans="1:27">
      <c r="A328" s="18"/>
      <c r="B328" s="18"/>
      <c r="C328" s="18"/>
      <c r="D328" s="18"/>
      <c r="J328" s="157"/>
      <c r="K328" s="157"/>
      <c r="L328" s="119"/>
      <c r="M328" s="147"/>
      <c r="N328" s="89"/>
      <c r="O328" s="18"/>
      <c r="P328" s="146"/>
      <c r="Q328" s="18"/>
      <c r="R328" s="18"/>
      <c r="S328" s="89"/>
      <c r="T328" s="18"/>
      <c r="U328" s="18"/>
      <c r="V328" s="18"/>
      <c r="W328" s="18"/>
      <c r="X328" s="18"/>
      <c r="Y328" s="18"/>
      <c r="Z328" s="18"/>
      <c r="AA328" s="18"/>
    </row>
    <row r="329" spans="1:27">
      <c r="A329" s="18"/>
      <c r="B329" s="18"/>
      <c r="C329" s="18"/>
      <c r="D329" s="18"/>
      <c r="J329" s="157"/>
      <c r="K329" s="157"/>
      <c r="L329" s="119"/>
      <c r="M329" s="147"/>
      <c r="N329" s="89"/>
      <c r="O329" s="18"/>
      <c r="P329" s="146"/>
      <c r="Q329" s="18"/>
      <c r="R329" s="18"/>
      <c r="S329" s="89"/>
      <c r="T329" s="18"/>
      <c r="U329" s="18"/>
      <c r="V329" s="18"/>
      <c r="W329" s="18"/>
      <c r="X329" s="18"/>
      <c r="Y329" s="18"/>
      <c r="Z329" s="18"/>
      <c r="AA329" s="18"/>
    </row>
    <row r="330" spans="1:27">
      <c r="A330" s="18"/>
      <c r="B330" s="18"/>
      <c r="C330" s="18"/>
      <c r="D330" s="18"/>
      <c r="J330" s="157"/>
      <c r="K330" s="157"/>
      <c r="L330" s="119"/>
      <c r="N330" s="89"/>
      <c r="O330" s="18"/>
      <c r="P330" s="146"/>
      <c r="Q330" s="18"/>
      <c r="R330" s="18"/>
      <c r="S330" s="89"/>
      <c r="T330" s="18"/>
      <c r="U330" s="18"/>
      <c r="V330" s="18"/>
      <c r="W330" s="18"/>
      <c r="X330" s="18"/>
      <c r="Y330" s="18"/>
      <c r="Z330" s="18"/>
      <c r="AA330" s="18"/>
    </row>
    <row r="331" spans="1:27">
      <c r="A331" s="18"/>
      <c r="B331" s="18"/>
      <c r="C331" s="18"/>
      <c r="D331" s="18"/>
      <c r="J331" s="157"/>
      <c r="K331" s="157"/>
      <c r="L331" s="119"/>
      <c r="N331" s="89"/>
      <c r="O331" s="18"/>
      <c r="P331" s="146"/>
      <c r="Q331" s="18"/>
      <c r="R331" s="18"/>
      <c r="S331" s="89"/>
      <c r="T331" s="18"/>
      <c r="U331" s="18"/>
      <c r="V331" s="18"/>
      <c r="W331" s="18"/>
      <c r="X331" s="18"/>
      <c r="Y331" s="18"/>
      <c r="Z331" s="18"/>
      <c r="AA331" s="18"/>
    </row>
    <row r="332" spans="1:27">
      <c r="A332" s="18"/>
      <c r="B332" s="18"/>
      <c r="C332" s="18"/>
      <c r="D332" s="18"/>
      <c r="J332" s="157"/>
      <c r="K332" s="157"/>
      <c r="L332" s="119"/>
      <c r="M332" s="147"/>
      <c r="N332" s="89"/>
      <c r="O332" s="18"/>
      <c r="P332" s="146"/>
      <c r="Q332" s="18"/>
      <c r="R332" s="18"/>
      <c r="S332" s="89"/>
      <c r="T332" s="18"/>
      <c r="U332" s="18"/>
      <c r="V332" s="18"/>
      <c r="W332" s="18"/>
      <c r="X332" s="18"/>
      <c r="Y332" s="18"/>
      <c r="Z332" s="18"/>
      <c r="AA332" s="18"/>
    </row>
    <row r="333" spans="1:27">
      <c r="A333" s="18"/>
      <c r="B333" s="18"/>
      <c r="C333" s="18"/>
      <c r="D333" s="18"/>
      <c r="E333" s="18"/>
      <c r="F333" s="89"/>
      <c r="G333" s="89"/>
      <c r="H333" s="89"/>
      <c r="I333" s="89"/>
      <c r="J333" s="146"/>
      <c r="K333" s="146"/>
      <c r="L333" s="89"/>
      <c r="M333" s="89"/>
      <c r="N333" s="89"/>
      <c r="O333" s="18"/>
      <c r="P333" s="146"/>
      <c r="Q333" s="18"/>
      <c r="R333" s="18"/>
      <c r="S333" s="89"/>
      <c r="T333" s="18"/>
      <c r="U333" s="18"/>
      <c r="V333" s="18"/>
      <c r="W333" s="18"/>
      <c r="X333" s="18"/>
      <c r="Y333" s="18"/>
      <c r="Z333" s="18"/>
      <c r="AA333" s="18"/>
    </row>
    <row r="334" spans="1:27">
      <c r="A334" s="18"/>
      <c r="B334" s="18"/>
      <c r="C334" s="18"/>
      <c r="D334" s="18"/>
      <c r="E334" s="18"/>
      <c r="F334" s="89"/>
      <c r="G334" s="89"/>
      <c r="H334" s="89"/>
      <c r="I334" s="89"/>
      <c r="J334" s="146"/>
      <c r="K334" s="146"/>
      <c r="L334" s="89"/>
      <c r="M334" s="89"/>
      <c r="N334" s="89"/>
      <c r="O334" s="18"/>
      <c r="P334" s="146"/>
      <c r="Q334" s="18"/>
      <c r="R334" s="18"/>
      <c r="S334" s="89"/>
      <c r="T334" s="18"/>
      <c r="U334" s="18"/>
      <c r="V334" s="18"/>
      <c r="W334" s="18"/>
      <c r="X334" s="18"/>
      <c r="Y334" s="18"/>
      <c r="Z334" s="18"/>
      <c r="AA334" s="18"/>
    </row>
    <row r="335" spans="1:27">
      <c r="A335" s="18"/>
      <c r="B335" s="18"/>
      <c r="C335" s="18"/>
      <c r="D335" s="18"/>
      <c r="E335" s="18"/>
      <c r="F335" s="89"/>
      <c r="G335" s="89"/>
      <c r="H335" s="89"/>
      <c r="I335" s="89"/>
      <c r="J335" s="146"/>
      <c r="K335" s="146"/>
      <c r="L335" s="89"/>
      <c r="M335" s="89"/>
      <c r="N335" s="89"/>
      <c r="O335" s="18"/>
      <c r="P335" s="146"/>
      <c r="Q335" s="18"/>
      <c r="R335" s="18"/>
      <c r="S335" s="89"/>
      <c r="T335" s="18"/>
      <c r="U335" s="18"/>
      <c r="V335" s="18"/>
      <c r="W335" s="18"/>
      <c r="X335" s="18"/>
      <c r="Y335" s="18"/>
      <c r="Z335" s="18"/>
      <c r="AA335" s="18"/>
    </row>
    <row r="336" spans="1:27">
      <c r="A336" s="18"/>
      <c r="B336" s="18"/>
      <c r="C336" s="18"/>
      <c r="D336" s="18"/>
      <c r="E336" s="18"/>
      <c r="F336" s="89"/>
      <c r="G336" s="89"/>
      <c r="H336" s="89"/>
      <c r="I336" s="89"/>
      <c r="J336" s="146"/>
      <c r="K336" s="146"/>
      <c r="L336" s="89"/>
      <c r="M336" s="89"/>
      <c r="N336" s="89"/>
      <c r="O336" s="18"/>
      <c r="P336" s="146"/>
      <c r="Q336" s="18"/>
      <c r="R336" s="18"/>
      <c r="S336" s="89"/>
      <c r="T336" s="18"/>
      <c r="U336" s="18"/>
      <c r="V336" s="18"/>
      <c r="W336" s="18"/>
      <c r="X336" s="18"/>
      <c r="Y336" s="18"/>
      <c r="Z336" s="18"/>
      <c r="AA336" s="18"/>
    </row>
    <row r="337" spans="1:27">
      <c r="A337" s="18"/>
      <c r="B337" s="18"/>
      <c r="C337" s="18"/>
      <c r="D337" s="18"/>
      <c r="E337" s="18"/>
      <c r="F337" s="89"/>
      <c r="G337" s="89"/>
      <c r="H337" s="89"/>
      <c r="I337" s="89"/>
      <c r="J337" s="146"/>
      <c r="K337" s="146"/>
      <c r="L337" s="89"/>
      <c r="M337" s="89"/>
      <c r="N337" s="89"/>
      <c r="O337" s="18"/>
      <c r="P337" s="146"/>
      <c r="Q337" s="18"/>
      <c r="R337" s="18"/>
      <c r="S337" s="89"/>
      <c r="T337" s="18"/>
      <c r="U337" s="18"/>
      <c r="V337" s="18"/>
      <c r="W337" s="18"/>
      <c r="X337" s="18"/>
      <c r="Y337" s="18"/>
      <c r="Z337" s="18"/>
      <c r="AA337" s="18"/>
    </row>
    <row r="338" spans="1:27">
      <c r="A338" s="18"/>
      <c r="B338" s="18"/>
      <c r="C338" s="18"/>
      <c r="D338" s="18"/>
      <c r="E338" s="18"/>
      <c r="F338" s="89"/>
      <c r="G338" s="89"/>
      <c r="H338" s="89"/>
      <c r="I338" s="89"/>
      <c r="J338" s="146"/>
      <c r="K338" s="146"/>
      <c r="L338" s="89"/>
      <c r="M338" s="89"/>
      <c r="N338" s="89"/>
      <c r="O338" s="18"/>
      <c r="P338" s="146"/>
      <c r="Q338" s="18"/>
      <c r="R338" s="18"/>
      <c r="S338" s="89"/>
      <c r="T338" s="18"/>
      <c r="U338" s="18"/>
      <c r="V338" s="18"/>
      <c r="W338" s="18"/>
      <c r="X338" s="18"/>
      <c r="Y338" s="18"/>
      <c r="Z338" s="18"/>
      <c r="AA338" s="18"/>
    </row>
    <row r="339" spans="1:27">
      <c r="A339" s="18"/>
      <c r="B339" s="18"/>
      <c r="C339" s="18"/>
      <c r="D339" s="18"/>
      <c r="E339" s="18"/>
      <c r="F339" s="89"/>
      <c r="G339" s="89"/>
      <c r="H339" s="89"/>
      <c r="I339" s="89"/>
      <c r="J339" s="146"/>
      <c r="K339" s="146"/>
      <c r="L339" s="89"/>
      <c r="M339" s="89"/>
      <c r="N339" s="89"/>
      <c r="O339" s="18"/>
      <c r="P339" s="146"/>
      <c r="Q339" s="18"/>
      <c r="R339" s="18"/>
      <c r="S339" s="89"/>
      <c r="T339" s="18"/>
      <c r="U339" s="18"/>
      <c r="V339" s="18"/>
      <c r="W339" s="18"/>
      <c r="X339" s="18"/>
      <c r="Y339" s="18"/>
      <c r="Z339" s="18"/>
      <c r="AA339" s="18"/>
    </row>
    <row r="340" spans="1:27">
      <c r="A340" s="18"/>
      <c r="B340" s="18"/>
      <c r="C340" s="18"/>
      <c r="D340" s="18"/>
      <c r="E340" s="18"/>
      <c r="F340" s="89"/>
      <c r="G340" s="89"/>
      <c r="H340" s="89"/>
      <c r="I340" s="89"/>
      <c r="J340" s="146"/>
      <c r="K340" s="146"/>
      <c r="L340" s="89"/>
      <c r="M340" s="89"/>
      <c r="N340" s="89"/>
      <c r="O340" s="18"/>
      <c r="P340" s="146"/>
      <c r="Q340" s="18"/>
      <c r="R340" s="18"/>
      <c r="S340" s="89"/>
      <c r="T340" s="18"/>
      <c r="U340" s="18"/>
      <c r="V340" s="18"/>
      <c r="W340" s="18"/>
      <c r="X340" s="18"/>
      <c r="Y340" s="18"/>
      <c r="Z340" s="18"/>
      <c r="AA340" s="18"/>
    </row>
    <row r="341" spans="1:27">
      <c r="A341" s="18"/>
      <c r="B341" s="18"/>
      <c r="C341" s="18"/>
      <c r="D341" s="18"/>
      <c r="E341" s="18"/>
      <c r="F341" s="89"/>
      <c r="G341" s="89"/>
      <c r="H341" s="89"/>
      <c r="I341" s="89"/>
      <c r="J341" s="146"/>
      <c r="K341" s="146"/>
      <c r="L341" s="89"/>
      <c r="M341" s="89"/>
      <c r="N341" s="89"/>
      <c r="O341" s="18"/>
      <c r="P341" s="146"/>
      <c r="Q341" s="18"/>
      <c r="R341" s="18"/>
      <c r="S341" s="89"/>
      <c r="T341" s="18"/>
      <c r="U341" s="18"/>
      <c r="V341" s="18"/>
      <c r="W341" s="18"/>
      <c r="X341" s="18"/>
      <c r="Y341" s="18"/>
      <c r="Z341" s="18"/>
      <c r="AA341" s="18"/>
    </row>
    <row r="342" spans="1:27">
      <c r="A342" s="18"/>
      <c r="B342" s="18"/>
      <c r="C342" s="18"/>
      <c r="D342" s="18"/>
      <c r="E342" s="18"/>
      <c r="F342" s="89"/>
      <c r="G342" s="89"/>
      <c r="H342" s="89"/>
      <c r="I342" s="89"/>
      <c r="J342" s="146"/>
      <c r="K342" s="146"/>
      <c r="L342" s="89"/>
      <c r="M342" s="89"/>
      <c r="N342" s="89"/>
      <c r="O342" s="18"/>
      <c r="P342" s="146"/>
      <c r="Q342" s="18"/>
      <c r="R342" s="18"/>
      <c r="S342" s="89"/>
      <c r="T342" s="18"/>
      <c r="U342" s="18"/>
      <c r="V342" s="18"/>
      <c r="W342" s="18"/>
      <c r="X342" s="18"/>
      <c r="Y342" s="18"/>
      <c r="Z342" s="18"/>
      <c r="AA342" s="18"/>
    </row>
    <row r="343" spans="1:27">
      <c r="A343" s="18"/>
      <c r="B343" s="18"/>
      <c r="C343" s="18"/>
      <c r="D343" s="18"/>
      <c r="E343" s="18"/>
      <c r="F343" s="89"/>
      <c r="G343" s="89"/>
      <c r="H343" s="89"/>
      <c r="I343" s="89"/>
      <c r="J343" s="146"/>
      <c r="K343" s="146"/>
      <c r="L343" s="89"/>
      <c r="M343" s="89"/>
      <c r="N343" s="89"/>
      <c r="O343" s="18"/>
      <c r="P343" s="146"/>
      <c r="Q343" s="18"/>
      <c r="R343" s="18"/>
      <c r="S343" s="89"/>
      <c r="T343" s="18"/>
      <c r="U343" s="18"/>
      <c r="V343" s="18"/>
      <c r="W343" s="18"/>
      <c r="X343" s="18"/>
      <c r="Y343" s="18"/>
      <c r="Z343" s="18"/>
      <c r="AA343" s="18"/>
    </row>
    <row r="344" spans="1:27">
      <c r="A344" s="18"/>
      <c r="B344" s="18"/>
      <c r="C344" s="18"/>
      <c r="D344" s="18"/>
      <c r="E344" s="18"/>
      <c r="F344" s="89"/>
      <c r="G344" s="89"/>
      <c r="H344" s="89"/>
      <c r="I344" s="89"/>
      <c r="J344" s="146"/>
      <c r="K344" s="146"/>
      <c r="L344" s="89"/>
      <c r="M344" s="89"/>
      <c r="N344" s="89"/>
      <c r="O344" s="18"/>
      <c r="P344" s="146"/>
      <c r="Q344" s="18"/>
      <c r="R344" s="18"/>
      <c r="S344" s="89"/>
      <c r="T344" s="18"/>
      <c r="U344" s="18"/>
      <c r="V344" s="18"/>
      <c r="W344" s="18"/>
      <c r="X344" s="18"/>
      <c r="Y344" s="18"/>
      <c r="Z344" s="18"/>
      <c r="AA344" s="18"/>
    </row>
    <row r="345" spans="1:27">
      <c r="A345" s="18"/>
      <c r="B345" s="18"/>
      <c r="C345" s="18"/>
      <c r="D345" s="18"/>
      <c r="E345" s="18"/>
      <c r="F345" s="89"/>
      <c r="G345" s="89"/>
      <c r="H345" s="89"/>
      <c r="I345" s="89"/>
      <c r="J345" s="146"/>
      <c r="K345" s="146"/>
      <c r="L345" s="89"/>
      <c r="M345" s="89"/>
      <c r="N345" s="89"/>
      <c r="O345" s="18"/>
      <c r="P345" s="146"/>
      <c r="Q345" s="18"/>
      <c r="R345" s="18"/>
      <c r="S345" s="89"/>
      <c r="T345" s="18"/>
      <c r="U345" s="18"/>
      <c r="V345" s="18"/>
      <c r="W345" s="18"/>
      <c r="X345" s="18"/>
      <c r="Y345" s="18"/>
      <c r="Z345" s="18"/>
      <c r="AA345" s="18"/>
    </row>
    <row r="346" spans="1:27">
      <c r="A346" s="18"/>
      <c r="B346" s="18"/>
      <c r="C346" s="18"/>
      <c r="D346" s="18"/>
      <c r="E346" s="18"/>
      <c r="F346" s="89"/>
      <c r="G346" s="89"/>
      <c r="H346" s="89"/>
      <c r="I346" s="89"/>
      <c r="J346" s="146"/>
      <c r="K346" s="146"/>
      <c r="L346" s="89"/>
      <c r="M346" s="89"/>
      <c r="N346" s="89"/>
      <c r="O346" s="18"/>
      <c r="P346" s="146"/>
      <c r="Q346" s="18"/>
      <c r="R346" s="18"/>
      <c r="S346" s="89"/>
      <c r="T346" s="18"/>
      <c r="U346" s="18"/>
      <c r="V346" s="18"/>
      <c r="W346" s="18"/>
      <c r="X346" s="18"/>
      <c r="Y346" s="18"/>
      <c r="Z346" s="18"/>
      <c r="AA346" s="18"/>
    </row>
    <row r="347" spans="1:27">
      <c r="A347" s="18"/>
      <c r="B347" s="18"/>
      <c r="C347" s="18"/>
      <c r="D347" s="18"/>
      <c r="E347" s="18"/>
      <c r="F347" s="89"/>
      <c r="G347" s="89"/>
      <c r="H347" s="89"/>
      <c r="I347" s="89"/>
      <c r="J347" s="146"/>
      <c r="K347" s="146"/>
      <c r="L347" s="89"/>
      <c r="M347" s="89"/>
      <c r="N347" s="89"/>
      <c r="O347" s="18"/>
      <c r="P347" s="146"/>
      <c r="Q347" s="18"/>
      <c r="R347" s="18"/>
      <c r="S347" s="89"/>
      <c r="T347" s="18"/>
      <c r="U347" s="18"/>
      <c r="V347" s="18"/>
      <c r="W347" s="18"/>
      <c r="X347" s="18"/>
      <c r="Y347" s="18"/>
      <c r="Z347" s="18"/>
      <c r="AA347" s="18"/>
    </row>
    <row r="348" spans="1:27">
      <c r="A348" s="18"/>
      <c r="B348" s="18"/>
      <c r="C348" s="18"/>
      <c r="D348" s="18"/>
      <c r="E348" s="18"/>
      <c r="F348" s="89"/>
      <c r="G348" s="89"/>
      <c r="H348" s="89"/>
      <c r="I348" s="89"/>
      <c r="J348" s="146"/>
      <c r="K348" s="146"/>
      <c r="L348" s="89"/>
      <c r="M348" s="89"/>
      <c r="N348" s="89"/>
      <c r="O348" s="18"/>
      <c r="P348" s="146"/>
      <c r="Q348" s="18"/>
      <c r="R348" s="18"/>
      <c r="S348" s="89"/>
      <c r="T348" s="18"/>
      <c r="U348" s="18"/>
      <c r="V348" s="18"/>
      <c r="W348" s="18"/>
      <c r="X348" s="18"/>
      <c r="Y348" s="18"/>
      <c r="Z348" s="18"/>
      <c r="AA348" s="18"/>
    </row>
    <row r="349" spans="1:27">
      <c r="A349" s="18"/>
      <c r="B349" s="18"/>
      <c r="C349" s="18"/>
      <c r="D349" s="18"/>
      <c r="E349" s="18"/>
      <c r="F349" s="89"/>
      <c r="G349" s="89"/>
      <c r="H349" s="89"/>
      <c r="I349" s="89"/>
      <c r="J349" s="146"/>
      <c r="K349" s="146"/>
      <c r="L349" s="89"/>
      <c r="M349" s="89"/>
      <c r="N349" s="89"/>
      <c r="O349" s="18"/>
      <c r="P349" s="146"/>
      <c r="Q349" s="18"/>
      <c r="R349" s="18"/>
      <c r="S349" s="89"/>
      <c r="T349" s="18"/>
      <c r="U349" s="18"/>
      <c r="V349" s="18"/>
      <c r="W349" s="18"/>
      <c r="X349" s="18"/>
      <c r="Y349" s="18"/>
      <c r="Z349" s="18"/>
      <c r="AA349" s="18"/>
    </row>
    <row r="350" spans="1:27">
      <c r="A350" s="18"/>
      <c r="B350" s="18"/>
      <c r="C350" s="18"/>
      <c r="D350" s="18"/>
      <c r="E350" s="18"/>
      <c r="F350" s="89"/>
      <c r="G350" s="89"/>
      <c r="H350" s="89"/>
      <c r="I350" s="89"/>
      <c r="J350" s="146"/>
      <c r="K350" s="146"/>
      <c r="L350" s="89"/>
      <c r="M350" s="89"/>
      <c r="N350" s="89"/>
      <c r="O350" s="18"/>
      <c r="P350" s="146"/>
      <c r="Q350" s="18"/>
      <c r="R350" s="18"/>
      <c r="S350" s="89"/>
      <c r="T350" s="18"/>
      <c r="U350" s="18"/>
      <c r="V350" s="18"/>
      <c r="W350" s="18"/>
      <c r="X350" s="18"/>
      <c r="Y350" s="18"/>
      <c r="Z350" s="18"/>
      <c r="AA350" s="18"/>
    </row>
    <row r="351" spans="1:27">
      <c r="A351" s="18"/>
      <c r="B351" s="18"/>
      <c r="C351" s="18"/>
      <c r="D351" s="18"/>
      <c r="E351" s="18"/>
      <c r="F351" s="89"/>
      <c r="G351" s="89"/>
      <c r="H351" s="89"/>
      <c r="I351" s="89"/>
      <c r="J351" s="146"/>
      <c r="K351" s="146"/>
      <c r="L351" s="89"/>
      <c r="M351" s="89"/>
      <c r="N351" s="89"/>
      <c r="O351" s="18"/>
      <c r="P351" s="146"/>
      <c r="Q351" s="18"/>
      <c r="R351" s="18"/>
      <c r="S351" s="89"/>
      <c r="T351" s="18"/>
      <c r="U351" s="18"/>
      <c r="V351" s="18"/>
      <c r="W351" s="18"/>
      <c r="X351" s="18"/>
      <c r="Y351" s="18"/>
      <c r="Z351" s="18"/>
      <c r="AA351" s="18"/>
    </row>
    <row r="352" spans="1:27">
      <c r="A352" s="18"/>
      <c r="B352" s="18"/>
      <c r="C352" s="18"/>
      <c r="D352" s="18"/>
      <c r="E352" s="18"/>
      <c r="F352" s="89"/>
      <c r="G352" s="89"/>
      <c r="H352" s="89"/>
      <c r="I352" s="89"/>
      <c r="J352" s="146"/>
      <c r="K352" s="146"/>
      <c r="L352" s="89"/>
      <c r="M352" s="89"/>
      <c r="N352" s="89"/>
      <c r="O352" s="18"/>
      <c r="P352" s="146"/>
      <c r="Q352" s="18"/>
      <c r="R352" s="18"/>
      <c r="S352" s="89"/>
      <c r="T352" s="18"/>
      <c r="U352" s="18"/>
      <c r="V352" s="18"/>
      <c r="W352" s="18"/>
      <c r="X352" s="18"/>
      <c r="Y352" s="18"/>
      <c r="Z352" s="18"/>
      <c r="AA352" s="18"/>
    </row>
    <row r="353" spans="1:27">
      <c r="A353" s="18"/>
      <c r="B353" s="18"/>
      <c r="C353" s="18"/>
      <c r="D353" s="18"/>
      <c r="E353" s="18"/>
      <c r="F353" s="89"/>
      <c r="G353" s="89"/>
      <c r="H353" s="89"/>
      <c r="I353" s="89"/>
      <c r="J353" s="146"/>
      <c r="K353" s="146"/>
      <c r="L353" s="89"/>
      <c r="M353" s="89"/>
      <c r="N353" s="89"/>
      <c r="O353" s="18"/>
      <c r="P353" s="146"/>
      <c r="Q353" s="18"/>
      <c r="R353" s="18"/>
      <c r="S353" s="89"/>
      <c r="T353" s="18"/>
      <c r="U353" s="18"/>
      <c r="V353" s="18"/>
      <c r="W353" s="18"/>
      <c r="X353" s="18"/>
      <c r="Y353" s="18"/>
      <c r="Z353" s="18"/>
      <c r="AA353" s="18"/>
    </row>
    <row r="354" spans="1:27">
      <c r="A354" s="18"/>
      <c r="B354" s="18"/>
      <c r="C354" s="18"/>
      <c r="D354" s="18"/>
      <c r="E354" s="18"/>
      <c r="F354" s="89"/>
      <c r="G354" s="89"/>
      <c r="H354" s="89"/>
      <c r="I354" s="89"/>
      <c r="J354" s="146"/>
      <c r="K354" s="146"/>
      <c r="L354" s="89"/>
      <c r="M354" s="89"/>
      <c r="N354" s="89"/>
      <c r="O354" s="18"/>
      <c r="P354" s="146"/>
      <c r="Q354" s="18"/>
      <c r="R354" s="18"/>
      <c r="S354" s="89"/>
      <c r="T354" s="18"/>
      <c r="U354" s="18"/>
      <c r="V354" s="18"/>
      <c r="W354" s="18"/>
      <c r="X354" s="18"/>
      <c r="Y354" s="18"/>
      <c r="Z354" s="18"/>
      <c r="AA354" s="18"/>
    </row>
    <row r="355" spans="1:27">
      <c r="A355" s="18"/>
      <c r="B355" s="18"/>
      <c r="C355" s="18"/>
      <c r="D355" s="18"/>
      <c r="E355" s="18"/>
      <c r="F355" s="89"/>
      <c r="G355" s="89"/>
      <c r="H355" s="89"/>
      <c r="I355" s="89"/>
      <c r="J355" s="146"/>
      <c r="K355" s="146"/>
      <c r="L355" s="89"/>
      <c r="M355" s="89"/>
      <c r="N355" s="89"/>
      <c r="O355" s="18"/>
      <c r="P355" s="146"/>
      <c r="Q355" s="18"/>
      <c r="R355" s="18"/>
      <c r="S355" s="89"/>
      <c r="T355" s="18"/>
      <c r="U355" s="18"/>
      <c r="V355" s="18"/>
      <c r="W355" s="18"/>
      <c r="X355" s="18"/>
      <c r="Y355" s="18"/>
      <c r="Z355" s="18"/>
      <c r="AA355" s="18"/>
    </row>
    <row r="356" spans="1:27">
      <c r="A356" s="18"/>
      <c r="B356" s="18"/>
      <c r="C356" s="18"/>
      <c r="D356" s="18"/>
      <c r="E356" s="18"/>
      <c r="F356" s="89"/>
      <c r="G356" s="89"/>
      <c r="H356" s="89"/>
      <c r="I356" s="89"/>
      <c r="J356" s="146"/>
      <c r="K356" s="146"/>
      <c r="L356" s="89"/>
      <c r="M356" s="89"/>
      <c r="N356" s="89"/>
      <c r="O356" s="18"/>
      <c r="P356" s="146"/>
      <c r="Q356" s="18"/>
      <c r="R356" s="18"/>
      <c r="S356" s="89"/>
      <c r="T356" s="18"/>
      <c r="U356" s="18"/>
      <c r="V356" s="18"/>
      <c r="W356" s="18"/>
      <c r="X356" s="18"/>
      <c r="Y356" s="18"/>
      <c r="Z356" s="18"/>
      <c r="AA356" s="18"/>
    </row>
    <row r="357" spans="1:27">
      <c r="A357" s="18"/>
      <c r="B357" s="18"/>
      <c r="C357" s="18"/>
      <c r="D357" s="18"/>
      <c r="E357" s="18"/>
      <c r="F357" s="89"/>
      <c r="G357" s="89"/>
      <c r="H357" s="89"/>
      <c r="I357" s="89"/>
      <c r="J357" s="146"/>
      <c r="K357" s="146"/>
      <c r="L357" s="89"/>
      <c r="M357" s="89"/>
      <c r="N357" s="89"/>
      <c r="O357" s="18"/>
      <c r="P357" s="146"/>
      <c r="Q357" s="18"/>
      <c r="R357" s="18"/>
      <c r="S357" s="89"/>
      <c r="T357" s="18"/>
      <c r="U357" s="18"/>
      <c r="V357" s="18"/>
      <c r="W357" s="18"/>
      <c r="X357" s="18"/>
      <c r="Y357" s="18"/>
      <c r="Z357" s="18"/>
      <c r="AA357" s="18"/>
    </row>
    <row r="358" spans="1:27">
      <c r="A358" s="18"/>
      <c r="B358" s="18"/>
      <c r="C358" s="18"/>
      <c r="D358" s="18"/>
      <c r="E358" s="18"/>
      <c r="F358" s="89"/>
      <c r="G358" s="89"/>
      <c r="H358" s="89"/>
      <c r="I358" s="89"/>
      <c r="J358" s="146"/>
      <c r="K358" s="146"/>
      <c r="L358" s="89"/>
      <c r="M358" s="89"/>
      <c r="N358" s="89"/>
      <c r="O358" s="18"/>
      <c r="P358" s="146"/>
      <c r="Q358" s="18"/>
      <c r="R358" s="18"/>
      <c r="S358" s="89"/>
      <c r="T358" s="18"/>
      <c r="U358" s="18"/>
      <c r="V358" s="18"/>
      <c r="W358" s="18"/>
      <c r="X358" s="18"/>
      <c r="Y358" s="18"/>
      <c r="Z358" s="18"/>
      <c r="AA358" s="18"/>
    </row>
    <row r="359" spans="1:27">
      <c r="A359" s="18"/>
      <c r="B359" s="18"/>
      <c r="C359" s="18"/>
      <c r="D359" s="18"/>
      <c r="E359" s="18"/>
      <c r="F359" s="89"/>
      <c r="G359" s="89"/>
      <c r="H359" s="89"/>
      <c r="I359" s="89"/>
      <c r="J359" s="146"/>
      <c r="K359" s="146"/>
      <c r="L359" s="89"/>
      <c r="M359" s="89"/>
      <c r="N359" s="89"/>
      <c r="O359" s="18"/>
      <c r="P359" s="146"/>
      <c r="Q359" s="18"/>
      <c r="R359" s="18"/>
      <c r="S359" s="89"/>
      <c r="T359" s="18"/>
      <c r="U359" s="18"/>
      <c r="V359" s="18"/>
      <c r="W359" s="18"/>
      <c r="X359" s="18"/>
      <c r="Y359" s="18"/>
      <c r="Z359" s="18"/>
      <c r="AA359" s="18"/>
    </row>
    <row r="360" spans="1:27">
      <c r="A360" s="18"/>
      <c r="B360" s="18"/>
      <c r="C360" s="18"/>
      <c r="D360" s="18"/>
      <c r="E360" s="18"/>
      <c r="F360" s="89"/>
      <c r="G360" s="89"/>
      <c r="H360" s="89"/>
      <c r="I360" s="89"/>
      <c r="J360" s="146"/>
      <c r="K360" s="146"/>
      <c r="L360" s="89"/>
      <c r="M360" s="89"/>
      <c r="N360" s="89"/>
      <c r="O360" s="18"/>
      <c r="P360" s="146"/>
      <c r="Q360" s="18"/>
      <c r="R360" s="18"/>
      <c r="S360" s="89"/>
      <c r="T360" s="18"/>
      <c r="U360" s="18"/>
      <c r="V360" s="18"/>
      <c r="W360" s="18"/>
      <c r="X360" s="18"/>
      <c r="Y360" s="18"/>
      <c r="Z360" s="18"/>
      <c r="AA360" s="18"/>
    </row>
    <row r="361" spans="1:27">
      <c r="A361" s="18"/>
      <c r="B361" s="18"/>
      <c r="C361" s="18"/>
      <c r="D361" s="18"/>
      <c r="E361" s="18"/>
      <c r="F361" s="89"/>
      <c r="G361" s="89"/>
      <c r="H361" s="89"/>
      <c r="I361" s="89"/>
      <c r="J361" s="146"/>
      <c r="K361" s="146"/>
      <c r="L361" s="89"/>
      <c r="M361" s="89"/>
      <c r="N361" s="89"/>
      <c r="O361" s="18"/>
      <c r="P361" s="146"/>
      <c r="Q361" s="18"/>
      <c r="R361" s="18"/>
      <c r="S361" s="89"/>
      <c r="T361" s="18"/>
      <c r="U361" s="18"/>
      <c r="V361" s="18"/>
      <c r="W361" s="18"/>
      <c r="X361" s="18"/>
      <c r="Y361" s="18"/>
      <c r="Z361" s="18"/>
      <c r="AA361" s="18"/>
    </row>
    <row r="362" spans="1:27">
      <c r="A362" s="18"/>
      <c r="B362" s="18"/>
      <c r="C362" s="18"/>
      <c r="D362" s="18"/>
      <c r="E362" s="18"/>
      <c r="F362" s="89"/>
      <c r="G362" s="89"/>
      <c r="H362" s="89"/>
      <c r="I362" s="89"/>
      <c r="J362" s="146"/>
      <c r="K362" s="146"/>
      <c r="L362" s="89"/>
      <c r="M362" s="89"/>
      <c r="N362" s="89"/>
      <c r="O362" s="18"/>
      <c r="P362" s="146"/>
      <c r="Q362" s="18"/>
      <c r="R362" s="18"/>
      <c r="S362" s="89"/>
      <c r="T362" s="18"/>
      <c r="U362" s="18"/>
      <c r="V362" s="18"/>
      <c r="W362" s="18"/>
      <c r="X362" s="18"/>
      <c r="Y362" s="18"/>
      <c r="Z362" s="18"/>
      <c r="AA362" s="18"/>
    </row>
    <row r="363" spans="1:27">
      <c r="A363" s="18"/>
      <c r="B363" s="18"/>
      <c r="C363" s="18"/>
      <c r="D363" s="18"/>
      <c r="E363" s="18"/>
      <c r="F363" s="89"/>
      <c r="G363" s="89"/>
      <c r="H363" s="89"/>
      <c r="I363" s="89"/>
      <c r="J363" s="146"/>
      <c r="K363" s="146"/>
      <c r="L363" s="89"/>
      <c r="M363" s="89"/>
      <c r="N363" s="89"/>
      <c r="O363" s="18"/>
      <c r="P363" s="146"/>
      <c r="Q363" s="18"/>
      <c r="R363" s="18"/>
      <c r="S363" s="89"/>
      <c r="T363" s="18"/>
      <c r="U363" s="18"/>
      <c r="V363" s="18"/>
      <c r="W363" s="18"/>
      <c r="X363" s="18"/>
      <c r="Y363" s="18"/>
      <c r="Z363" s="18"/>
      <c r="AA363" s="18"/>
    </row>
    <row r="364" spans="1:27">
      <c r="A364" s="18"/>
      <c r="B364" s="18"/>
      <c r="C364" s="18"/>
      <c r="D364" s="18"/>
      <c r="E364" s="18"/>
      <c r="F364" s="89"/>
      <c r="G364" s="89"/>
      <c r="H364" s="89"/>
      <c r="I364" s="89"/>
      <c r="J364" s="146"/>
      <c r="K364" s="146"/>
      <c r="L364" s="89"/>
      <c r="M364" s="89"/>
      <c r="N364" s="89"/>
      <c r="O364" s="18"/>
      <c r="P364" s="146"/>
      <c r="Q364" s="18"/>
      <c r="R364" s="18"/>
      <c r="S364" s="89"/>
      <c r="T364" s="18"/>
      <c r="U364" s="18"/>
      <c r="V364" s="18"/>
      <c r="W364" s="18"/>
      <c r="X364" s="18"/>
      <c r="Y364" s="18"/>
      <c r="Z364" s="18"/>
      <c r="AA364" s="18"/>
    </row>
    <row r="365" spans="1:27">
      <c r="A365" s="18"/>
      <c r="B365" s="18"/>
      <c r="C365" s="18"/>
      <c r="D365" s="18"/>
      <c r="E365" s="18"/>
      <c r="F365" s="89"/>
      <c r="G365" s="89"/>
      <c r="H365" s="89"/>
      <c r="I365" s="89"/>
      <c r="J365" s="146"/>
      <c r="K365" s="146"/>
      <c r="L365" s="89"/>
      <c r="M365" s="89"/>
      <c r="N365" s="89"/>
      <c r="O365" s="18"/>
      <c r="P365" s="146"/>
      <c r="Q365" s="18"/>
      <c r="R365" s="18"/>
      <c r="S365" s="89"/>
      <c r="T365" s="18"/>
      <c r="U365" s="18"/>
      <c r="V365" s="18"/>
      <c r="W365" s="18"/>
      <c r="X365" s="18"/>
      <c r="Y365" s="18"/>
      <c r="Z365" s="18"/>
      <c r="AA365" s="18"/>
    </row>
    <row r="366" spans="1:27">
      <c r="A366" s="18"/>
      <c r="B366" s="18"/>
      <c r="C366" s="18"/>
      <c r="D366" s="18"/>
      <c r="E366" s="18"/>
      <c r="F366" s="89"/>
      <c r="G366" s="89"/>
      <c r="H366" s="89"/>
      <c r="I366" s="89"/>
      <c r="J366" s="146"/>
      <c r="K366" s="146"/>
      <c r="L366" s="89"/>
      <c r="M366" s="89"/>
      <c r="N366" s="89"/>
      <c r="O366" s="18"/>
      <c r="P366" s="146"/>
      <c r="Q366" s="18"/>
      <c r="R366" s="18"/>
      <c r="S366" s="89"/>
      <c r="T366" s="18"/>
      <c r="U366" s="18"/>
      <c r="V366" s="18"/>
      <c r="W366" s="18"/>
      <c r="X366" s="18"/>
      <c r="Y366" s="18"/>
      <c r="Z366" s="18"/>
      <c r="AA366" s="18"/>
    </row>
    <row r="367" spans="1:27">
      <c r="A367" s="18"/>
      <c r="B367" s="18"/>
      <c r="C367" s="18"/>
      <c r="D367" s="18"/>
      <c r="E367" s="18"/>
      <c r="F367" s="89"/>
      <c r="G367" s="89"/>
      <c r="H367" s="89"/>
      <c r="I367" s="89"/>
      <c r="J367" s="146"/>
      <c r="K367" s="146"/>
      <c r="L367" s="89"/>
      <c r="M367" s="89"/>
      <c r="N367" s="89"/>
      <c r="O367" s="18"/>
      <c r="P367" s="146"/>
      <c r="Q367" s="18"/>
      <c r="R367" s="18"/>
      <c r="S367" s="89"/>
      <c r="T367" s="18"/>
      <c r="U367" s="18"/>
      <c r="V367" s="18"/>
      <c r="W367" s="18"/>
      <c r="X367" s="18"/>
      <c r="Y367" s="18"/>
      <c r="Z367" s="18"/>
      <c r="AA367" s="18"/>
    </row>
    <row r="368" spans="1:27">
      <c r="A368" s="18"/>
      <c r="B368" s="18"/>
      <c r="C368" s="18"/>
      <c r="D368" s="18"/>
      <c r="E368" s="18"/>
      <c r="F368" s="89"/>
      <c r="G368" s="89"/>
      <c r="H368" s="89"/>
      <c r="I368" s="89"/>
      <c r="J368" s="146"/>
      <c r="K368" s="146"/>
      <c r="L368" s="89"/>
      <c r="M368" s="89"/>
      <c r="N368" s="89"/>
      <c r="O368" s="18"/>
      <c r="P368" s="146"/>
      <c r="Q368" s="18"/>
      <c r="R368" s="18"/>
      <c r="S368" s="89"/>
      <c r="T368" s="18"/>
      <c r="U368" s="18"/>
      <c r="V368" s="18"/>
      <c r="W368" s="18"/>
      <c r="X368" s="18"/>
      <c r="Y368" s="18"/>
      <c r="Z368" s="18"/>
      <c r="AA368" s="18"/>
    </row>
    <row r="369" spans="1:27">
      <c r="A369" s="18"/>
      <c r="B369" s="18"/>
      <c r="C369" s="18"/>
      <c r="D369" s="18"/>
      <c r="E369" s="18"/>
      <c r="F369" s="89"/>
      <c r="G369" s="89"/>
      <c r="H369" s="89"/>
      <c r="I369" s="89"/>
      <c r="J369" s="146"/>
      <c r="K369" s="146"/>
      <c r="L369" s="89"/>
      <c r="M369" s="89"/>
      <c r="N369" s="89"/>
      <c r="O369" s="18"/>
      <c r="P369" s="146"/>
      <c r="Q369" s="18"/>
      <c r="R369" s="18"/>
      <c r="S369" s="89"/>
      <c r="T369" s="18"/>
      <c r="U369" s="18"/>
      <c r="V369" s="18"/>
      <c r="W369" s="18"/>
      <c r="X369" s="18"/>
      <c r="Y369" s="18"/>
      <c r="Z369" s="18"/>
      <c r="AA369" s="18"/>
    </row>
    <row r="370" spans="1:27">
      <c r="A370" s="18"/>
      <c r="B370" s="18"/>
      <c r="C370" s="18"/>
      <c r="D370" s="18"/>
      <c r="E370" s="18"/>
      <c r="F370" s="89"/>
      <c r="G370" s="89"/>
      <c r="H370" s="89"/>
      <c r="I370" s="89"/>
      <c r="J370" s="146"/>
      <c r="K370" s="146"/>
      <c r="L370" s="89"/>
      <c r="M370" s="89"/>
      <c r="N370" s="89"/>
      <c r="O370" s="18"/>
      <c r="P370" s="146"/>
      <c r="Q370" s="18"/>
      <c r="R370" s="18"/>
      <c r="S370" s="89"/>
      <c r="T370" s="18"/>
      <c r="U370" s="18"/>
      <c r="V370" s="18"/>
      <c r="W370" s="18"/>
      <c r="X370" s="18"/>
      <c r="Y370" s="18"/>
      <c r="Z370" s="18"/>
      <c r="AA370" s="18"/>
    </row>
    <row r="371" spans="1:27">
      <c r="A371" s="18"/>
      <c r="B371" s="18"/>
      <c r="C371" s="18"/>
      <c r="D371" s="18"/>
      <c r="E371" s="18"/>
      <c r="F371" s="89"/>
      <c r="G371" s="89"/>
      <c r="H371" s="89"/>
      <c r="I371" s="89"/>
      <c r="J371" s="146"/>
      <c r="K371" s="146"/>
      <c r="L371" s="89"/>
      <c r="M371" s="89"/>
      <c r="N371" s="89"/>
      <c r="O371" s="18"/>
      <c r="P371" s="146"/>
      <c r="Q371" s="18"/>
      <c r="R371" s="18"/>
      <c r="S371" s="89"/>
      <c r="T371" s="18"/>
      <c r="U371" s="18"/>
      <c r="V371" s="18"/>
      <c r="W371" s="18"/>
      <c r="X371" s="18"/>
      <c r="Y371" s="18"/>
      <c r="Z371" s="18"/>
      <c r="AA371" s="18"/>
    </row>
    <row r="372" spans="1:27">
      <c r="A372" s="18"/>
      <c r="B372" s="18"/>
      <c r="C372" s="18"/>
      <c r="D372" s="18"/>
      <c r="E372" s="18"/>
      <c r="F372" s="89"/>
      <c r="G372" s="89"/>
      <c r="H372" s="89"/>
      <c r="I372" s="89"/>
      <c r="J372" s="146"/>
      <c r="K372" s="146"/>
      <c r="L372" s="89"/>
      <c r="M372" s="89"/>
      <c r="N372" s="89"/>
      <c r="O372" s="18"/>
      <c r="P372" s="146"/>
      <c r="Q372" s="18"/>
      <c r="R372" s="18"/>
      <c r="S372" s="89"/>
      <c r="T372" s="18"/>
      <c r="U372" s="18"/>
      <c r="V372" s="18"/>
      <c r="W372" s="18"/>
      <c r="X372" s="18"/>
      <c r="Y372" s="18"/>
      <c r="Z372" s="18"/>
      <c r="AA372" s="18"/>
    </row>
    <row r="373" spans="1:27">
      <c r="A373" s="18"/>
      <c r="B373" s="18"/>
      <c r="C373" s="18"/>
      <c r="D373" s="18"/>
      <c r="E373" s="18"/>
      <c r="F373" s="89"/>
      <c r="G373" s="89"/>
      <c r="H373" s="89"/>
      <c r="I373" s="89"/>
      <c r="J373" s="146"/>
      <c r="K373" s="146"/>
      <c r="L373" s="89"/>
      <c r="M373" s="89"/>
      <c r="N373" s="89"/>
      <c r="O373" s="18"/>
      <c r="P373" s="146"/>
      <c r="Q373" s="18"/>
      <c r="R373" s="18"/>
      <c r="S373" s="89"/>
      <c r="T373" s="18"/>
      <c r="U373" s="18"/>
      <c r="V373" s="18"/>
      <c r="W373" s="18"/>
      <c r="X373" s="18"/>
      <c r="Y373" s="18"/>
      <c r="Z373" s="18"/>
      <c r="AA373" s="18"/>
    </row>
    <row r="374" spans="1:27">
      <c r="A374" s="18"/>
      <c r="B374" s="18"/>
      <c r="C374" s="18"/>
      <c r="D374" s="18"/>
      <c r="E374" s="18"/>
      <c r="F374" s="89"/>
      <c r="G374" s="89"/>
      <c r="H374" s="89"/>
      <c r="I374" s="89"/>
      <c r="J374" s="146"/>
      <c r="K374" s="146"/>
      <c r="L374" s="89"/>
      <c r="M374" s="89"/>
      <c r="N374" s="89"/>
      <c r="O374" s="18"/>
      <c r="P374" s="146"/>
      <c r="Q374" s="18"/>
      <c r="R374" s="18"/>
      <c r="S374" s="89"/>
      <c r="T374" s="18"/>
      <c r="U374" s="18"/>
      <c r="V374" s="18"/>
      <c r="W374" s="18"/>
      <c r="X374" s="18"/>
      <c r="Y374" s="18"/>
      <c r="Z374" s="18"/>
      <c r="AA374" s="18"/>
    </row>
    <row r="375" spans="1:27">
      <c r="A375" s="18"/>
      <c r="B375" s="18"/>
      <c r="C375" s="18"/>
      <c r="D375" s="18"/>
      <c r="E375" s="18"/>
      <c r="F375" s="89"/>
      <c r="G375" s="89"/>
      <c r="H375" s="89"/>
      <c r="I375" s="89"/>
      <c r="J375" s="146"/>
      <c r="K375" s="146"/>
      <c r="L375" s="89"/>
      <c r="M375" s="89"/>
      <c r="N375" s="89"/>
      <c r="O375" s="18"/>
      <c r="P375" s="146"/>
      <c r="Q375" s="18"/>
      <c r="R375" s="18"/>
      <c r="S375" s="89"/>
      <c r="T375" s="18"/>
      <c r="U375" s="18"/>
      <c r="V375" s="18"/>
      <c r="W375" s="18"/>
      <c r="X375" s="18"/>
      <c r="Y375" s="18"/>
      <c r="Z375" s="18"/>
      <c r="AA375" s="18"/>
    </row>
    <row r="376" spans="1:27">
      <c r="A376" s="18"/>
      <c r="B376" s="18"/>
      <c r="C376" s="18"/>
      <c r="D376" s="18"/>
      <c r="E376" s="18"/>
      <c r="F376" s="89"/>
      <c r="G376" s="89"/>
      <c r="H376" s="89"/>
      <c r="I376" s="89"/>
      <c r="J376" s="146"/>
      <c r="K376" s="146"/>
      <c r="L376" s="89"/>
      <c r="M376" s="89"/>
      <c r="N376" s="89"/>
      <c r="O376" s="18"/>
      <c r="P376" s="146"/>
      <c r="Q376" s="18"/>
      <c r="R376" s="18"/>
      <c r="S376" s="89"/>
      <c r="T376" s="18"/>
      <c r="U376" s="18"/>
      <c r="V376" s="18"/>
      <c r="W376" s="18"/>
      <c r="X376" s="18"/>
      <c r="Y376" s="18"/>
      <c r="Z376" s="18"/>
      <c r="AA376" s="18"/>
    </row>
    <row r="377" spans="1:27">
      <c r="A377" s="18"/>
      <c r="B377" s="18"/>
      <c r="C377" s="18"/>
      <c r="D377" s="18"/>
      <c r="E377" s="18"/>
      <c r="F377" s="89"/>
      <c r="G377" s="89"/>
      <c r="H377" s="89"/>
      <c r="I377" s="89"/>
      <c r="J377" s="146"/>
      <c r="K377" s="146"/>
      <c r="L377" s="89"/>
      <c r="M377" s="89"/>
      <c r="N377" s="89"/>
      <c r="O377" s="18"/>
      <c r="P377" s="146"/>
      <c r="Q377" s="18"/>
      <c r="R377" s="18"/>
      <c r="S377" s="89"/>
      <c r="T377" s="18"/>
      <c r="U377" s="18"/>
      <c r="V377" s="18"/>
      <c r="W377" s="18"/>
      <c r="X377" s="18"/>
      <c r="Y377" s="18"/>
      <c r="Z377" s="18"/>
      <c r="AA377" s="18"/>
    </row>
    <row r="378" spans="1:27">
      <c r="A378" s="18"/>
      <c r="B378" s="18"/>
      <c r="C378" s="18"/>
      <c r="D378" s="18"/>
      <c r="E378" s="18"/>
      <c r="F378" s="89"/>
      <c r="G378" s="89"/>
      <c r="H378" s="89"/>
      <c r="I378" s="89"/>
      <c r="J378" s="146"/>
      <c r="K378" s="146"/>
      <c r="L378" s="89"/>
      <c r="M378" s="89"/>
      <c r="N378" s="89"/>
      <c r="O378" s="18"/>
      <c r="P378" s="146"/>
      <c r="Q378" s="18"/>
      <c r="R378" s="18"/>
      <c r="S378" s="89"/>
      <c r="T378" s="18"/>
      <c r="U378" s="18"/>
      <c r="V378" s="18"/>
      <c r="W378" s="18"/>
      <c r="X378" s="18"/>
      <c r="Y378" s="18"/>
      <c r="Z378" s="18"/>
      <c r="AA378" s="18"/>
    </row>
    <row r="379" spans="1:27">
      <c r="A379" s="18"/>
      <c r="B379" s="18"/>
      <c r="C379" s="18"/>
      <c r="D379" s="18"/>
      <c r="E379" s="18"/>
      <c r="F379" s="89"/>
      <c r="G379" s="89"/>
      <c r="H379" s="89"/>
      <c r="I379" s="89"/>
      <c r="J379" s="146"/>
      <c r="K379" s="146"/>
      <c r="L379" s="89"/>
      <c r="M379" s="89"/>
      <c r="N379" s="89"/>
      <c r="O379" s="18"/>
      <c r="P379" s="146"/>
      <c r="Q379" s="18"/>
      <c r="R379" s="18"/>
      <c r="S379" s="89"/>
      <c r="T379" s="18"/>
      <c r="U379" s="18"/>
      <c r="V379" s="18"/>
      <c r="W379" s="18"/>
      <c r="X379" s="18"/>
      <c r="Y379" s="18"/>
      <c r="Z379" s="18"/>
      <c r="AA379" s="18"/>
    </row>
    <row r="380" spans="1:27">
      <c r="A380" s="18"/>
      <c r="B380" s="18"/>
      <c r="C380" s="18"/>
      <c r="D380" s="18"/>
      <c r="E380" s="18"/>
      <c r="F380" s="89"/>
      <c r="G380" s="89"/>
      <c r="H380" s="89"/>
      <c r="I380" s="89"/>
      <c r="J380" s="146"/>
      <c r="K380" s="146"/>
      <c r="L380" s="89"/>
      <c r="M380" s="89"/>
      <c r="N380" s="89"/>
      <c r="O380" s="18"/>
      <c r="P380" s="146"/>
      <c r="Q380" s="18"/>
      <c r="R380" s="18"/>
      <c r="S380" s="89"/>
      <c r="T380" s="18"/>
      <c r="U380" s="18"/>
      <c r="V380" s="18"/>
      <c r="W380" s="18"/>
      <c r="X380" s="18"/>
      <c r="Y380" s="18"/>
      <c r="Z380" s="18"/>
      <c r="AA380" s="18"/>
    </row>
    <row r="381" spans="1:27">
      <c r="A381" s="18"/>
      <c r="B381" s="18"/>
      <c r="C381" s="18"/>
      <c r="D381" s="18"/>
      <c r="E381" s="18"/>
      <c r="F381" s="89"/>
      <c r="G381" s="89"/>
      <c r="H381" s="89"/>
      <c r="I381" s="89"/>
      <c r="J381" s="146"/>
      <c r="K381" s="146"/>
      <c r="L381" s="89"/>
      <c r="M381" s="89"/>
      <c r="N381" s="89"/>
      <c r="O381" s="18"/>
      <c r="P381" s="146"/>
      <c r="Q381" s="18"/>
      <c r="R381" s="18"/>
      <c r="S381" s="89"/>
      <c r="T381" s="18"/>
      <c r="U381" s="18"/>
      <c r="V381" s="18"/>
      <c r="W381" s="18"/>
      <c r="X381" s="18"/>
      <c r="Y381" s="18"/>
      <c r="Z381" s="18"/>
      <c r="AA381" s="18"/>
    </row>
    <row r="382" spans="1:27">
      <c r="A382" s="18"/>
      <c r="B382" s="18"/>
      <c r="C382" s="18"/>
      <c r="D382" s="18"/>
      <c r="E382" s="18"/>
      <c r="F382" s="89"/>
      <c r="G382" s="89"/>
      <c r="H382" s="89"/>
      <c r="I382" s="89"/>
      <c r="J382" s="146"/>
      <c r="K382" s="146"/>
      <c r="L382" s="89"/>
      <c r="M382" s="89"/>
      <c r="N382" s="89"/>
      <c r="O382" s="18"/>
      <c r="P382" s="146"/>
      <c r="Q382" s="18"/>
      <c r="R382" s="18"/>
      <c r="S382" s="89"/>
      <c r="T382" s="18"/>
      <c r="U382" s="18"/>
      <c r="V382" s="18"/>
      <c r="W382" s="18"/>
      <c r="X382" s="18"/>
      <c r="Y382" s="18"/>
      <c r="Z382" s="18"/>
      <c r="AA382" s="18"/>
    </row>
    <row r="383" spans="1:27">
      <c r="A383" s="18"/>
      <c r="B383" s="18"/>
      <c r="C383" s="18"/>
      <c r="D383" s="18"/>
      <c r="E383" s="18"/>
      <c r="F383" s="89"/>
      <c r="G383" s="89"/>
      <c r="H383" s="89"/>
      <c r="I383" s="89"/>
      <c r="J383" s="146"/>
      <c r="K383" s="146"/>
      <c r="L383" s="89"/>
      <c r="M383" s="89"/>
      <c r="N383" s="89"/>
      <c r="O383" s="18"/>
      <c r="P383" s="146"/>
      <c r="Q383" s="18"/>
      <c r="R383" s="18"/>
      <c r="S383" s="89"/>
      <c r="T383" s="18"/>
      <c r="U383" s="18"/>
      <c r="V383" s="18"/>
      <c r="W383" s="18"/>
      <c r="X383" s="18"/>
      <c r="Y383" s="18"/>
      <c r="Z383" s="18"/>
      <c r="AA383" s="18"/>
    </row>
    <row r="384" spans="1:27">
      <c r="A384" s="18"/>
      <c r="B384" s="18"/>
      <c r="C384" s="18"/>
      <c r="D384" s="18"/>
      <c r="E384" s="18"/>
      <c r="F384" s="89"/>
      <c r="G384" s="89"/>
      <c r="H384" s="89"/>
      <c r="I384" s="89"/>
      <c r="J384" s="146"/>
      <c r="K384" s="146"/>
      <c r="L384" s="89"/>
      <c r="M384" s="89"/>
      <c r="N384" s="89"/>
      <c r="O384" s="18"/>
      <c r="P384" s="146"/>
      <c r="Q384" s="18"/>
      <c r="R384" s="18"/>
      <c r="S384" s="89"/>
      <c r="T384" s="18"/>
      <c r="U384" s="18"/>
      <c r="V384" s="18"/>
      <c r="W384" s="18"/>
      <c r="X384" s="18"/>
      <c r="Y384" s="18"/>
      <c r="Z384" s="18"/>
      <c r="AA384" s="18"/>
    </row>
    <row r="385" spans="1:27">
      <c r="A385" s="18"/>
      <c r="B385" s="18"/>
      <c r="C385" s="18"/>
      <c r="D385" s="18"/>
      <c r="E385" s="18"/>
      <c r="F385" s="89"/>
      <c r="G385" s="89"/>
      <c r="H385" s="89"/>
      <c r="I385" s="89"/>
      <c r="J385" s="146"/>
      <c r="K385" s="146"/>
      <c r="L385" s="89"/>
      <c r="M385" s="89"/>
      <c r="N385" s="89"/>
      <c r="O385" s="18"/>
      <c r="P385" s="146"/>
      <c r="Q385" s="18"/>
      <c r="R385" s="18"/>
      <c r="S385" s="89"/>
      <c r="T385" s="18"/>
      <c r="U385" s="18"/>
      <c r="V385" s="18"/>
      <c r="W385" s="18"/>
      <c r="X385" s="18"/>
      <c r="Y385" s="18"/>
      <c r="Z385" s="18"/>
      <c r="AA385" s="18"/>
    </row>
    <row r="386" spans="1:27">
      <c r="A386" s="18"/>
      <c r="B386" s="18"/>
      <c r="C386" s="18"/>
      <c r="D386" s="18"/>
      <c r="E386" s="18"/>
      <c r="F386" s="89"/>
      <c r="G386" s="89"/>
      <c r="H386" s="89"/>
      <c r="I386" s="89"/>
      <c r="J386" s="146"/>
      <c r="K386" s="146"/>
      <c r="L386" s="89"/>
      <c r="M386" s="89"/>
      <c r="N386" s="89"/>
      <c r="O386" s="18"/>
      <c r="P386" s="146"/>
      <c r="Q386" s="18"/>
      <c r="R386" s="18"/>
      <c r="S386" s="89"/>
      <c r="T386" s="18"/>
      <c r="U386" s="18"/>
      <c r="V386" s="18"/>
      <c r="W386" s="18"/>
      <c r="X386" s="18"/>
      <c r="Y386" s="18"/>
      <c r="Z386" s="18"/>
      <c r="AA386" s="18"/>
    </row>
    <row r="387" spans="1:27">
      <c r="A387" s="18"/>
      <c r="B387" s="18"/>
      <c r="C387" s="18"/>
      <c r="D387" s="18"/>
      <c r="E387" s="18"/>
      <c r="F387" s="89"/>
      <c r="G387" s="89"/>
      <c r="H387" s="89"/>
      <c r="I387" s="89"/>
      <c r="J387" s="146"/>
      <c r="K387" s="146"/>
      <c r="L387" s="89"/>
      <c r="M387" s="89"/>
      <c r="N387" s="89"/>
      <c r="O387" s="18"/>
      <c r="P387" s="146"/>
      <c r="Q387" s="18"/>
      <c r="R387" s="18"/>
      <c r="S387" s="89"/>
      <c r="T387" s="18"/>
      <c r="U387" s="18"/>
      <c r="V387" s="18"/>
      <c r="W387" s="18"/>
      <c r="X387" s="18"/>
      <c r="Y387" s="18"/>
      <c r="Z387" s="18"/>
      <c r="AA387" s="18"/>
    </row>
    <row r="388" spans="1:27">
      <c r="A388" s="18"/>
      <c r="B388" s="18"/>
      <c r="C388" s="18"/>
      <c r="D388" s="18"/>
      <c r="E388" s="18"/>
      <c r="F388" s="89"/>
      <c r="G388" s="89"/>
      <c r="H388" s="89"/>
      <c r="I388" s="89"/>
      <c r="J388" s="146"/>
      <c r="K388" s="146"/>
      <c r="L388" s="89"/>
      <c r="M388" s="89"/>
      <c r="N388" s="89"/>
      <c r="O388" s="18"/>
      <c r="P388" s="146"/>
      <c r="Q388" s="18"/>
      <c r="R388" s="18"/>
      <c r="S388" s="89"/>
      <c r="T388" s="18"/>
      <c r="U388" s="18"/>
      <c r="V388" s="18"/>
      <c r="W388" s="18"/>
      <c r="X388" s="18"/>
      <c r="Y388" s="18"/>
      <c r="Z388" s="18"/>
      <c r="AA388" s="18"/>
    </row>
    <row r="389" spans="1:27">
      <c r="A389" s="18"/>
      <c r="B389" s="18"/>
      <c r="C389" s="18"/>
      <c r="D389" s="18"/>
      <c r="E389" s="18"/>
      <c r="F389" s="89"/>
      <c r="G389" s="89"/>
      <c r="H389" s="89"/>
      <c r="I389" s="89"/>
      <c r="J389" s="146"/>
      <c r="K389" s="146"/>
      <c r="L389" s="89"/>
      <c r="M389" s="89"/>
      <c r="N389" s="89"/>
      <c r="O389" s="18"/>
      <c r="P389" s="146"/>
      <c r="Q389" s="18"/>
      <c r="R389" s="18"/>
      <c r="S389" s="89"/>
      <c r="T389" s="18"/>
      <c r="U389" s="18"/>
      <c r="V389" s="18"/>
      <c r="W389" s="18"/>
      <c r="X389" s="18"/>
      <c r="Y389" s="18"/>
      <c r="Z389" s="18"/>
      <c r="AA389" s="18"/>
    </row>
    <row r="390" spans="1:27">
      <c r="A390" s="18"/>
      <c r="B390" s="18"/>
      <c r="C390" s="18"/>
      <c r="D390" s="18"/>
      <c r="E390" s="18"/>
      <c r="F390" s="89"/>
      <c r="G390" s="89"/>
      <c r="H390" s="89"/>
      <c r="I390" s="89"/>
      <c r="J390" s="146"/>
      <c r="K390" s="146"/>
      <c r="L390" s="89"/>
      <c r="M390" s="89"/>
      <c r="N390" s="89"/>
      <c r="O390" s="18"/>
      <c r="P390" s="146"/>
      <c r="Q390" s="18"/>
      <c r="R390" s="18"/>
      <c r="S390" s="89"/>
      <c r="T390" s="18"/>
      <c r="U390" s="18"/>
      <c r="V390" s="18"/>
      <c r="W390" s="18"/>
      <c r="X390" s="18"/>
      <c r="Y390" s="18"/>
      <c r="Z390" s="18"/>
      <c r="AA390" s="18"/>
    </row>
    <row r="391" spans="1:27">
      <c r="A391" s="18"/>
      <c r="B391" s="18"/>
      <c r="C391" s="18"/>
      <c r="D391" s="18"/>
      <c r="E391" s="18"/>
      <c r="F391" s="89"/>
      <c r="G391" s="89"/>
      <c r="H391" s="89"/>
      <c r="I391" s="89"/>
      <c r="J391" s="146"/>
      <c r="K391" s="146"/>
      <c r="L391" s="89"/>
      <c r="M391" s="89"/>
      <c r="N391" s="89"/>
      <c r="O391" s="18"/>
      <c r="P391" s="146"/>
      <c r="Q391" s="18"/>
      <c r="R391" s="18"/>
      <c r="S391" s="89"/>
      <c r="T391" s="18"/>
      <c r="U391" s="18"/>
      <c r="V391" s="18"/>
      <c r="W391" s="18"/>
      <c r="X391" s="18"/>
      <c r="Y391" s="18"/>
      <c r="Z391" s="18"/>
      <c r="AA391" s="18"/>
    </row>
    <row r="392" spans="1:27">
      <c r="A392" s="18"/>
      <c r="B392" s="18"/>
      <c r="C392" s="18"/>
      <c r="D392" s="18"/>
      <c r="E392" s="18"/>
      <c r="F392" s="89"/>
      <c r="G392" s="89"/>
      <c r="H392" s="89"/>
      <c r="I392" s="89"/>
      <c r="J392" s="146"/>
      <c r="K392" s="146"/>
      <c r="L392" s="89"/>
      <c r="M392" s="89"/>
      <c r="N392" s="89"/>
      <c r="O392" s="18"/>
      <c r="P392" s="146"/>
      <c r="Q392" s="18"/>
      <c r="R392" s="18"/>
      <c r="S392" s="89"/>
      <c r="T392" s="18"/>
      <c r="U392" s="18"/>
      <c r="V392" s="18"/>
      <c r="W392" s="18"/>
      <c r="X392" s="18"/>
      <c r="Y392" s="18"/>
      <c r="Z392" s="18"/>
      <c r="AA392" s="18"/>
    </row>
    <row r="393" spans="1:27">
      <c r="A393" s="18"/>
      <c r="B393" s="18"/>
      <c r="C393" s="18"/>
      <c r="D393" s="18"/>
      <c r="E393" s="18"/>
      <c r="F393" s="89"/>
      <c r="G393" s="89"/>
      <c r="H393" s="89"/>
      <c r="I393" s="89"/>
      <c r="J393" s="146"/>
      <c r="K393" s="146"/>
      <c r="L393" s="89"/>
      <c r="M393" s="89"/>
      <c r="N393" s="89"/>
      <c r="O393" s="18"/>
      <c r="P393" s="146"/>
      <c r="Q393" s="18"/>
      <c r="R393" s="18"/>
      <c r="S393" s="89"/>
      <c r="T393" s="18"/>
      <c r="U393" s="18"/>
      <c r="V393" s="18"/>
      <c r="W393" s="18"/>
      <c r="X393" s="18"/>
      <c r="Y393" s="18"/>
      <c r="Z393" s="18"/>
      <c r="AA393" s="18"/>
    </row>
    <row r="394" spans="1:27">
      <c r="A394" s="18"/>
      <c r="B394" s="18"/>
      <c r="C394" s="18"/>
      <c r="D394" s="18"/>
      <c r="E394" s="18"/>
      <c r="F394" s="89"/>
      <c r="G394" s="89"/>
      <c r="H394" s="89"/>
      <c r="I394" s="89"/>
      <c r="J394" s="146"/>
      <c r="K394" s="146"/>
      <c r="L394" s="89"/>
      <c r="M394" s="89"/>
      <c r="N394" s="89"/>
      <c r="O394" s="18"/>
      <c r="P394" s="146"/>
      <c r="Q394" s="18"/>
      <c r="R394" s="18"/>
      <c r="S394" s="89"/>
      <c r="T394" s="18"/>
      <c r="U394" s="18"/>
      <c r="V394" s="18"/>
      <c r="W394" s="18"/>
      <c r="X394" s="18"/>
      <c r="Y394" s="18"/>
      <c r="Z394" s="18"/>
      <c r="AA394" s="18"/>
    </row>
    <row r="395" spans="1:27">
      <c r="A395" s="18"/>
      <c r="B395" s="18"/>
      <c r="C395" s="18"/>
      <c r="D395" s="18"/>
      <c r="E395" s="18"/>
      <c r="F395" s="89"/>
      <c r="G395" s="89"/>
      <c r="H395" s="89"/>
      <c r="I395" s="89"/>
      <c r="J395" s="146"/>
      <c r="K395" s="146"/>
      <c r="L395" s="89"/>
      <c r="M395" s="89"/>
      <c r="N395" s="89"/>
      <c r="O395" s="18"/>
      <c r="P395" s="146"/>
      <c r="Q395" s="18"/>
      <c r="R395" s="18"/>
      <c r="S395" s="89"/>
      <c r="T395" s="18"/>
      <c r="U395" s="18"/>
      <c r="V395" s="18"/>
      <c r="W395" s="18"/>
      <c r="X395" s="18"/>
      <c r="Y395" s="18"/>
      <c r="Z395" s="18"/>
      <c r="AA395" s="18"/>
    </row>
    <row r="396" spans="1:27">
      <c r="A396" s="18"/>
      <c r="B396" s="18"/>
      <c r="C396" s="18"/>
      <c r="D396" s="18"/>
      <c r="E396" s="18"/>
      <c r="F396" s="89"/>
      <c r="G396" s="89"/>
      <c r="H396" s="89"/>
      <c r="I396" s="89"/>
      <c r="J396" s="146"/>
      <c r="K396" s="146"/>
      <c r="L396" s="89"/>
      <c r="M396" s="89"/>
      <c r="N396" s="89"/>
      <c r="O396" s="18"/>
      <c r="P396" s="146"/>
      <c r="Q396" s="18"/>
      <c r="R396" s="18"/>
      <c r="S396" s="89"/>
      <c r="T396" s="18"/>
      <c r="U396" s="18"/>
      <c r="V396" s="18"/>
      <c r="W396" s="18"/>
      <c r="X396" s="18"/>
      <c r="Y396" s="18"/>
      <c r="Z396" s="18"/>
      <c r="AA396" s="18"/>
    </row>
    <row r="397" spans="1:27">
      <c r="A397" s="18"/>
      <c r="B397" s="18"/>
      <c r="C397" s="18"/>
      <c r="D397" s="18"/>
      <c r="E397" s="18"/>
      <c r="F397" s="89"/>
      <c r="G397" s="89"/>
      <c r="H397" s="89"/>
      <c r="I397" s="89"/>
      <c r="J397" s="146"/>
      <c r="K397" s="146"/>
      <c r="L397" s="89"/>
      <c r="M397" s="89"/>
      <c r="N397" s="89"/>
      <c r="O397" s="18"/>
      <c r="P397" s="146"/>
      <c r="Q397" s="18"/>
      <c r="R397" s="18"/>
      <c r="S397" s="89"/>
      <c r="T397" s="18"/>
      <c r="U397" s="18"/>
      <c r="V397" s="18"/>
      <c r="W397" s="18"/>
      <c r="X397" s="18"/>
      <c r="Y397" s="18"/>
      <c r="Z397" s="18"/>
      <c r="AA397" s="18"/>
    </row>
    <row r="398" spans="1:27">
      <c r="A398" s="18"/>
      <c r="B398" s="18"/>
      <c r="C398" s="18"/>
      <c r="D398" s="18"/>
      <c r="E398" s="18"/>
      <c r="F398" s="89"/>
      <c r="G398" s="89"/>
      <c r="H398" s="89"/>
      <c r="I398" s="89"/>
      <c r="J398" s="146"/>
      <c r="K398" s="146"/>
      <c r="L398" s="89"/>
      <c r="M398" s="89"/>
      <c r="N398" s="89"/>
      <c r="O398" s="18"/>
      <c r="P398" s="146"/>
      <c r="Q398" s="18"/>
      <c r="R398" s="18"/>
      <c r="S398" s="89"/>
      <c r="T398" s="18"/>
      <c r="U398" s="18"/>
      <c r="V398" s="18"/>
      <c r="W398" s="18"/>
      <c r="X398" s="18"/>
      <c r="Y398" s="18"/>
      <c r="Z398" s="18"/>
      <c r="AA398" s="18"/>
    </row>
    <row r="399" spans="1:27">
      <c r="A399" s="18"/>
      <c r="B399" s="18"/>
      <c r="C399" s="18"/>
      <c r="D399" s="18"/>
      <c r="E399" s="18"/>
      <c r="F399" s="89"/>
      <c r="G399" s="89"/>
      <c r="H399" s="89"/>
      <c r="I399" s="89"/>
      <c r="J399" s="146"/>
      <c r="K399" s="146"/>
      <c r="L399" s="89"/>
      <c r="M399" s="89"/>
      <c r="N399" s="89"/>
      <c r="O399" s="18"/>
      <c r="P399" s="146"/>
      <c r="Q399" s="18"/>
      <c r="R399" s="18"/>
      <c r="S399" s="89"/>
      <c r="T399" s="18"/>
      <c r="U399" s="18"/>
      <c r="V399" s="18"/>
      <c r="W399" s="18"/>
      <c r="X399" s="18"/>
      <c r="Y399" s="18"/>
      <c r="Z399" s="18"/>
      <c r="AA399" s="18"/>
    </row>
    <row r="400" spans="1:27">
      <c r="A400" s="18"/>
      <c r="B400" s="18"/>
      <c r="C400" s="18"/>
      <c r="D400" s="18"/>
      <c r="E400" s="18"/>
      <c r="F400" s="89"/>
      <c r="G400" s="89"/>
      <c r="H400" s="89"/>
      <c r="I400" s="89"/>
      <c r="J400" s="146"/>
      <c r="K400" s="146"/>
      <c r="L400" s="89"/>
      <c r="M400" s="89"/>
      <c r="N400" s="89"/>
      <c r="O400" s="18"/>
      <c r="P400" s="146"/>
      <c r="Q400" s="18"/>
      <c r="R400" s="18"/>
      <c r="S400" s="89"/>
      <c r="T400" s="18"/>
      <c r="U400" s="18"/>
      <c r="V400" s="18"/>
      <c r="W400" s="18"/>
      <c r="X400" s="18"/>
      <c r="Y400" s="18"/>
      <c r="Z400" s="18"/>
      <c r="AA400" s="18"/>
    </row>
    <row r="401" spans="1:27">
      <c r="A401" s="18"/>
      <c r="B401" s="18"/>
      <c r="C401" s="18"/>
      <c r="D401" s="18"/>
      <c r="E401" s="18"/>
      <c r="F401" s="89"/>
      <c r="G401" s="89"/>
      <c r="H401" s="89"/>
      <c r="I401" s="89"/>
      <c r="J401" s="146"/>
      <c r="K401" s="146"/>
      <c r="L401" s="89"/>
      <c r="M401" s="89"/>
      <c r="N401" s="89"/>
      <c r="O401" s="18"/>
      <c r="P401" s="146"/>
      <c r="Q401" s="18"/>
      <c r="R401" s="18"/>
      <c r="S401" s="89"/>
      <c r="T401" s="18"/>
      <c r="U401" s="18"/>
      <c r="V401" s="18"/>
      <c r="W401" s="18"/>
      <c r="X401" s="18"/>
      <c r="Y401" s="18"/>
      <c r="Z401" s="18"/>
      <c r="AA401" s="18"/>
    </row>
    <row r="402" spans="1:27">
      <c r="A402" s="18"/>
      <c r="B402" s="18"/>
      <c r="C402" s="18"/>
      <c r="D402" s="18"/>
      <c r="E402" s="18"/>
      <c r="F402" s="89"/>
      <c r="G402" s="89"/>
      <c r="H402" s="89"/>
      <c r="I402" s="89"/>
      <c r="J402" s="146"/>
      <c r="K402" s="146"/>
      <c r="L402" s="89"/>
      <c r="M402" s="89"/>
      <c r="N402" s="89"/>
      <c r="O402" s="18"/>
      <c r="P402" s="146"/>
      <c r="Q402" s="18"/>
      <c r="R402" s="18"/>
      <c r="S402" s="89"/>
      <c r="T402" s="18"/>
      <c r="U402" s="18"/>
      <c r="V402" s="18"/>
      <c r="W402" s="18"/>
      <c r="X402" s="18"/>
      <c r="Y402" s="18"/>
      <c r="Z402" s="18"/>
      <c r="AA402" s="18"/>
    </row>
    <row r="403" spans="1:27">
      <c r="A403" s="18"/>
      <c r="B403" s="18"/>
      <c r="C403" s="18"/>
      <c r="D403" s="18"/>
      <c r="E403" s="18"/>
      <c r="F403" s="89"/>
      <c r="G403" s="89"/>
      <c r="H403" s="89"/>
      <c r="I403" s="89"/>
      <c r="J403" s="146"/>
      <c r="K403" s="146"/>
      <c r="L403" s="89"/>
      <c r="M403" s="89"/>
      <c r="N403" s="89"/>
      <c r="O403" s="18"/>
      <c r="P403" s="146"/>
      <c r="Q403" s="18"/>
      <c r="R403" s="18"/>
      <c r="S403" s="89"/>
      <c r="T403" s="18"/>
      <c r="U403" s="18"/>
      <c r="V403" s="18"/>
      <c r="W403" s="18"/>
      <c r="X403" s="18"/>
      <c r="Y403" s="18"/>
      <c r="Z403" s="18"/>
      <c r="AA403" s="18"/>
    </row>
    <row r="404" spans="1:27">
      <c r="A404" s="18"/>
      <c r="B404" s="18"/>
      <c r="C404" s="18"/>
      <c r="D404" s="18"/>
      <c r="E404" s="18"/>
      <c r="F404" s="89"/>
      <c r="G404" s="89"/>
      <c r="H404" s="89"/>
      <c r="I404" s="89"/>
      <c r="J404" s="146"/>
      <c r="K404" s="146"/>
      <c r="L404" s="89"/>
      <c r="M404" s="89"/>
      <c r="N404" s="89"/>
      <c r="O404" s="18"/>
      <c r="P404" s="146"/>
      <c r="Q404" s="18"/>
      <c r="R404" s="18"/>
      <c r="S404" s="89"/>
      <c r="T404" s="18"/>
      <c r="U404" s="18"/>
      <c r="V404" s="18"/>
      <c r="W404" s="18"/>
      <c r="X404" s="18"/>
      <c r="Y404" s="18"/>
      <c r="Z404" s="18"/>
      <c r="AA404" s="18"/>
    </row>
    <row r="405" spans="1:27">
      <c r="A405" s="18"/>
      <c r="B405" s="18"/>
      <c r="C405" s="18"/>
      <c r="D405" s="18"/>
      <c r="E405" s="18"/>
      <c r="F405" s="89"/>
      <c r="G405" s="89"/>
      <c r="H405" s="89"/>
      <c r="I405" s="89"/>
      <c r="J405" s="146"/>
      <c r="K405" s="146"/>
      <c r="L405" s="89"/>
      <c r="M405" s="89"/>
      <c r="N405" s="89"/>
      <c r="O405" s="18"/>
      <c r="P405" s="146"/>
      <c r="Q405" s="18"/>
      <c r="R405" s="18"/>
      <c r="S405" s="89"/>
      <c r="T405" s="18"/>
      <c r="U405" s="18"/>
      <c r="V405" s="18"/>
      <c r="W405" s="18"/>
      <c r="X405" s="18"/>
      <c r="Y405" s="18"/>
      <c r="Z405" s="18"/>
      <c r="AA405" s="18"/>
    </row>
    <row r="406" spans="1:27">
      <c r="A406" s="18"/>
      <c r="B406" s="18"/>
      <c r="C406" s="18"/>
      <c r="D406" s="18"/>
      <c r="E406" s="18"/>
      <c r="F406" s="89"/>
      <c r="G406" s="89"/>
      <c r="H406" s="89"/>
      <c r="I406" s="89"/>
      <c r="J406" s="146"/>
      <c r="K406" s="146"/>
      <c r="L406" s="89"/>
      <c r="M406" s="89"/>
      <c r="N406" s="89"/>
      <c r="O406" s="18"/>
      <c r="P406" s="146"/>
      <c r="Q406" s="18"/>
      <c r="R406" s="18"/>
      <c r="S406" s="89"/>
      <c r="T406" s="18"/>
      <c r="U406" s="18"/>
      <c r="V406" s="18"/>
      <c r="W406" s="18"/>
      <c r="X406" s="18"/>
      <c r="Y406" s="18"/>
      <c r="Z406" s="18"/>
      <c r="AA406" s="18"/>
    </row>
    <row r="407" spans="1:27">
      <c r="A407" s="18"/>
      <c r="B407" s="18"/>
      <c r="C407" s="18"/>
      <c r="D407" s="18"/>
      <c r="E407" s="18"/>
      <c r="F407" s="89"/>
      <c r="G407" s="89"/>
      <c r="H407" s="89"/>
      <c r="I407" s="89"/>
      <c r="J407" s="146"/>
      <c r="K407" s="146"/>
      <c r="L407" s="89"/>
      <c r="M407" s="89"/>
      <c r="N407" s="89"/>
      <c r="O407" s="18"/>
      <c r="P407" s="146"/>
      <c r="Q407" s="18"/>
      <c r="R407" s="18"/>
      <c r="S407" s="89"/>
      <c r="T407" s="18"/>
      <c r="U407" s="18"/>
      <c r="V407" s="18"/>
      <c r="W407" s="18"/>
      <c r="X407" s="18"/>
      <c r="Y407" s="18"/>
      <c r="Z407" s="18"/>
      <c r="AA407" s="18"/>
    </row>
    <row r="408" spans="1:27">
      <c r="A408" s="18"/>
      <c r="B408" s="18"/>
      <c r="C408" s="18"/>
      <c r="D408" s="18"/>
      <c r="E408" s="18"/>
      <c r="F408" s="89"/>
      <c r="G408" s="89"/>
      <c r="H408" s="89"/>
      <c r="I408" s="89"/>
      <c r="J408" s="146"/>
      <c r="K408" s="146"/>
      <c r="L408" s="89"/>
      <c r="M408" s="89"/>
      <c r="N408" s="89"/>
      <c r="O408" s="18"/>
      <c r="P408" s="146"/>
      <c r="Q408" s="18"/>
      <c r="R408" s="18"/>
      <c r="S408" s="89"/>
      <c r="T408" s="18"/>
      <c r="U408" s="18"/>
      <c r="V408" s="18"/>
      <c r="W408" s="18"/>
      <c r="X408" s="18"/>
      <c r="Y408" s="18"/>
      <c r="Z408" s="18"/>
      <c r="AA408" s="18"/>
    </row>
    <row r="409" spans="1:27">
      <c r="A409" s="18"/>
      <c r="B409" s="18"/>
      <c r="C409" s="18"/>
      <c r="D409" s="18"/>
      <c r="E409" s="18"/>
      <c r="F409" s="89"/>
      <c r="G409" s="89"/>
      <c r="H409" s="89"/>
      <c r="I409" s="89"/>
      <c r="J409" s="146"/>
      <c r="K409" s="146"/>
      <c r="L409" s="89"/>
      <c r="M409" s="89"/>
      <c r="N409" s="89"/>
      <c r="O409" s="18"/>
      <c r="P409" s="146"/>
      <c r="Q409" s="18"/>
      <c r="R409" s="18"/>
      <c r="S409" s="89"/>
      <c r="T409" s="18"/>
      <c r="U409" s="18"/>
      <c r="V409" s="18"/>
      <c r="W409" s="18"/>
      <c r="X409" s="18"/>
      <c r="Y409" s="18"/>
      <c r="Z409" s="18"/>
      <c r="AA409" s="18"/>
    </row>
    <row r="410" spans="1:27">
      <c r="A410" s="18"/>
      <c r="B410" s="18"/>
      <c r="C410" s="18"/>
      <c r="D410" s="18"/>
      <c r="E410" s="18"/>
      <c r="F410" s="89"/>
      <c r="G410" s="89"/>
      <c r="H410" s="89"/>
      <c r="I410" s="89"/>
      <c r="J410" s="146"/>
      <c r="K410" s="146"/>
      <c r="L410" s="89"/>
      <c r="M410" s="89"/>
      <c r="N410" s="89"/>
      <c r="O410" s="18"/>
      <c r="P410" s="146"/>
      <c r="Q410" s="18"/>
      <c r="R410" s="18"/>
      <c r="S410" s="89"/>
      <c r="T410" s="18"/>
      <c r="U410" s="18"/>
      <c r="V410" s="18"/>
      <c r="W410" s="18"/>
      <c r="X410" s="18"/>
      <c r="Y410" s="18"/>
      <c r="Z410" s="18"/>
      <c r="AA410" s="18"/>
    </row>
    <row r="411" spans="1:27">
      <c r="A411" s="18"/>
      <c r="B411" s="18"/>
      <c r="C411" s="18"/>
      <c r="D411" s="18"/>
      <c r="E411" s="18"/>
      <c r="F411" s="89"/>
      <c r="G411" s="89"/>
      <c r="H411" s="89"/>
      <c r="I411" s="89"/>
      <c r="J411" s="146"/>
      <c r="K411" s="146"/>
      <c r="L411" s="89"/>
      <c r="M411" s="89"/>
      <c r="N411" s="89"/>
      <c r="O411" s="18"/>
      <c r="P411" s="146"/>
      <c r="Q411" s="18"/>
      <c r="R411" s="18"/>
      <c r="S411" s="89"/>
      <c r="T411" s="18"/>
      <c r="U411" s="18"/>
      <c r="V411" s="18"/>
      <c r="W411" s="18"/>
      <c r="X411" s="18"/>
      <c r="Y411" s="18"/>
      <c r="Z411" s="18"/>
      <c r="AA411" s="18"/>
    </row>
    <row r="412" spans="1:27">
      <c r="A412" s="18"/>
      <c r="B412" s="18"/>
      <c r="C412" s="18"/>
      <c r="D412" s="18"/>
      <c r="E412" s="18"/>
      <c r="F412" s="89"/>
      <c r="G412" s="89"/>
      <c r="H412" s="89"/>
      <c r="I412" s="89"/>
      <c r="J412" s="146"/>
      <c r="K412" s="146"/>
      <c r="L412" s="89"/>
      <c r="M412" s="89"/>
      <c r="N412" s="89"/>
      <c r="O412" s="18"/>
      <c r="P412" s="146"/>
      <c r="Q412" s="18"/>
      <c r="R412" s="18"/>
      <c r="S412" s="89"/>
      <c r="T412" s="18"/>
      <c r="U412" s="18"/>
      <c r="V412" s="18"/>
      <c r="W412" s="18"/>
      <c r="X412" s="18"/>
      <c r="Y412" s="18"/>
      <c r="Z412" s="18"/>
      <c r="AA412" s="18"/>
    </row>
    <row r="413" spans="1:27">
      <c r="P413" s="146"/>
      <c r="Q413" s="18"/>
      <c r="R413" s="18"/>
      <c r="S413" s="89"/>
      <c r="T413" s="18"/>
      <c r="U413" s="18"/>
      <c r="V413" s="18"/>
      <c r="W413" s="18"/>
      <c r="X413" s="18"/>
      <c r="Y413" s="18"/>
      <c r="Z413" s="18"/>
      <c r="AA413" s="18"/>
    </row>
    <row r="414" spans="1:27">
      <c r="P414" s="146"/>
      <c r="Q414" s="18"/>
      <c r="R414" s="18"/>
      <c r="S414" s="89"/>
      <c r="T414" s="18"/>
      <c r="U414" s="18"/>
      <c r="V414" s="18"/>
      <c r="W414" s="18"/>
      <c r="X414" s="18"/>
      <c r="Y414" s="18"/>
      <c r="Z414" s="18"/>
      <c r="AA414" s="18"/>
    </row>
    <row r="415" spans="1:27">
      <c r="P415" s="146"/>
      <c r="Q415" s="18"/>
      <c r="R415" s="18"/>
      <c r="S415" s="89"/>
      <c r="T415" s="18"/>
      <c r="U415" s="18"/>
      <c r="V415" s="18"/>
      <c r="W415" s="18"/>
      <c r="X415" s="18"/>
      <c r="Y415" s="18"/>
      <c r="Z415" s="18"/>
      <c r="AA415" s="18"/>
    </row>
    <row r="416" spans="1:27">
      <c r="P416" s="146"/>
      <c r="Q416" s="18"/>
      <c r="R416" s="18"/>
      <c r="S416" s="89"/>
      <c r="T416" s="18"/>
      <c r="U416" s="18"/>
      <c r="V416" s="18"/>
      <c r="W416" s="18"/>
      <c r="X416" s="18"/>
      <c r="Y416" s="18"/>
      <c r="Z416" s="18"/>
      <c r="AA416" s="18"/>
    </row>
    <row r="417" spans="5:18">
      <c r="P417" s="146"/>
      <c r="Q417" s="18"/>
      <c r="R417" s="18"/>
    </row>
    <row r="418" spans="5:18">
      <c r="P418" s="146"/>
    </row>
    <row r="419" spans="5:18">
      <c r="P419" s="146"/>
    </row>
    <row r="424" spans="5:18">
      <c r="K424" s="119"/>
    </row>
    <row r="429" spans="5:18">
      <c r="E429" s="157"/>
      <c r="G429" s="119"/>
      <c r="H429" s="147"/>
    </row>
    <row r="431" spans="5:18">
      <c r="L431" s="147"/>
      <c r="M431" s="147"/>
      <c r="N431" s="147"/>
      <c r="O431" s="147"/>
    </row>
    <row r="432" spans="5:18">
      <c r="L432" s="147"/>
      <c r="M432" s="147"/>
      <c r="N432" s="147"/>
      <c r="O432" s="147"/>
    </row>
  </sheetData>
  <autoFilter ref="R1:T432"/>
  <mergeCells count="286">
    <mergeCell ref="J205:K205"/>
    <mergeCell ref="J76:K76"/>
    <mergeCell ref="J61:K61"/>
    <mergeCell ref="J79:K79"/>
    <mergeCell ref="J80:K80"/>
    <mergeCell ref="J119:K119"/>
    <mergeCell ref="J190:K190"/>
    <mergeCell ref="J136:K136"/>
    <mergeCell ref="J123:K123"/>
    <mergeCell ref="J120:K120"/>
    <mergeCell ref="J131:K131"/>
    <mergeCell ref="J165:K165"/>
    <mergeCell ref="J166:K166"/>
    <mergeCell ref="J138:K138"/>
    <mergeCell ref="J178:K178"/>
    <mergeCell ref="J179:K179"/>
    <mergeCell ref="J180:K180"/>
    <mergeCell ref="J137:K137"/>
    <mergeCell ref="J139:K139"/>
    <mergeCell ref="J86:K86"/>
    <mergeCell ref="J87:K87"/>
    <mergeCell ref="J88:K88"/>
    <mergeCell ref="J89:K89"/>
    <mergeCell ref="J126:K126"/>
    <mergeCell ref="O58:O59"/>
    <mergeCell ref="P58:P59"/>
    <mergeCell ref="N58:N59"/>
    <mergeCell ref="J72:K72"/>
    <mergeCell ref="J75:K75"/>
    <mergeCell ref="J60:K60"/>
    <mergeCell ref="J15:K15"/>
    <mergeCell ref="J17:K17"/>
    <mergeCell ref="J294:K294"/>
    <mergeCell ref="J245:K245"/>
    <mergeCell ref="J214:K214"/>
    <mergeCell ref="J237:K237"/>
    <mergeCell ref="J260:K260"/>
    <mergeCell ref="J254:K254"/>
    <mergeCell ref="J249:K249"/>
    <mergeCell ref="J253:K253"/>
    <mergeCell ref="J241:K241"/>
    <mergeCell ref="J292:K292"/>
    <mergeCell ref="J291:K291"/>
    <mergeCell ref="J289:K289"/>
    <mergeCell ref="J64:K65"/>
    <mergeCell ref="J207:K207"/>
    <mergeCell ref="J233:K233"/>
    <mergeCell ref="J34:K34"/>
    <mergeCell ref="J215:K215"/>
    <mergeCell ref="J217:K217"/>
    <mergeCell ref="J216:K216"/>
    <mergeCell ref="J242:K242"/>
    <mergeCell ref="J295:K295"/>
    <mergeCell ref="J30:K30"/>
    <mergeCell ref="J31:K31"/>
    <mergeCell ref="J208:K208"/>
    <mergeCell ref="J201:K201"/>
    <mergeCell ref="J199:K199"/>
    <mergeCell ref="J287:K287"/>
    <mergeCell ref="J280:K280"/>
    <mergeCell ref="J219:K219"/>
    <mergeCell ref="J220:K220"/>
    <mergeCell ref="J273:K273"/>
    <mergeCell ref="J270:K270"/>
    <mergeCell ref="J275:K275"/>
    <mergeCell ref="J236:K236"/>
    <mergeCell ref="J222:K222"/>
    <mergeCell ref="J265:K265"/>
    <mergeCell ref="J248:K248"/>
    <mergeCell ref="J247:K247"/>
    <mergeCell ref="J243:K243"/>
    <mergeCell ref="J212:K212"/>
    <mergeCell ref="J198:K198"/>
    <mergeCell ref="J192:K192"/>
    <mergeCell ref="J108:K108"/>
    <mergeCell ref="J58:K59"/>
    <mergeCell ref="J83:K83"/>
    <mergeCell ref="J84:K84"/>
    <mergeCell ref="J46:K46"/>
    <mergeCell ref="J82:K82"/>
    <mergeCell ref="J81:K81"/>
    <mergeCell ref="J191:K191"/>
    <mergeCell ref="J189:K189"/>
    <mergeCell ref="J124:K124"/>
    <mergeCell ref="J194:K194"/>
    <mergeCell ref="J164:K164"/>
    <mergeCell ref="J118:K118"/>
    <mergeCell ref="J121:K121"/>
    <mergeCell ref="J135:K135"/>
    <mergeCell ref="J134:K134"/>
    <mergeCell ref="J90:K90"/>
    <mergeCell ref="J91:K91"/>
    <mergeCell ref="J132:K132"/>
    <mergeCell ref="J127:K127"/>
    <mergeCell ref="J128:K128"/>
    <mergeCell ref="J129:K129"/>
    <mergeCell ref="J181:K181"/>
    <mergeCell ref="J10:K10"/>
    <mergeCell ref="J11:K11"/>
    <mergeCell ref="J13:K13"/>
    <mergeCell ref="J16:K16"/>
    <mergeCell ref="J12:K12"/>
    <mergeCell ref="J109:K109"/>
    <mergeCell ref="J71:K71"/>
    <mergeCell ref="J73:K73"/>
    <mergeCell ref="J32:K32"/>
    <mergeCell ref="J92:K92"/>
    <mergeCell ref="J93:K93"/>
    <mergeCell ref="J94:K94"/>
    <mergeCell ref="J95:K95"/>
    <mergeCell ref="J130:K130"/>
    <mergeCell ref="J49:K49"/>
    <mergeCell ref="J78:K78"/>
    <mergeCell ref="J74:K74"/>
    <mergeCell ref="J69:K69"/>
    <mergeCell ref="J70:K70"/>
    <mergeCell ref="J213:K213"/>
    <mergeCell ref="J229:K229"/>
    <mergeCell ref="J9:K9"/>
    <mergeCell ref="J45:K45"/>
    <mergeCell ref="J204:K204"/>
    <mergeCell ref="J14:K14"/>
    <mergeCell ref="J57:K57"/>
    <mergeCell ref="J102:K102"/>
    <mergeCell ref="J195:K195"/>
    <mergeCell ref="J202:K202"/>
    <mergeCell ref="J18:K18"/>
    <mergeCell ref="J40:K40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152:K152"/>
    <mergeCell ref="J238:K238"/>
    <mergeCell ref="J225:K225"/>
    <mergeCell ref="J235:K235"/>
    <mergeCell ref="J239:K239"/>
    <mergeCell ref="J272:K272"/>
    <mergeCell ref="J250:K250"/>
    <mergeCell ref="J262:K262"/>
    <mergeCell ref="J244:K244"/>
    <mergeCell ref="J218:K218"/>
    <mergeCell ref="J269:K269"/>
    <mergeCell ref="J184:K184"/>
    <mergeCell ref="J185:K185"/>
    <mergeCell ref="J197:K197"/>
    <mergeCell ref="J206:K206"/>
    <mergeCell ref="J301:K301"/>
    <mergeCell ref="J230:K230"/>
    <mergeCell ref="J227:K227"/>
    <mergeCell ref="J284:K284"/>
    <mergeCell ref="J277:K277"/>
    <mergeCell ref="J263:K263"/>
    <mergeCell ref="J266:K266"/>
    <mergeCell ref="J267:K267"/>
    <mergeCell ref="J221:K221"/>
    <mergeCell ref="J271:K271"/>
    <mergeCell ref="J264:K264"/>
    <mergeCell ref="J234:K234"/>
    <mergeCell ref="J228:K228"/>
    <mergeCell ref="J268:K268"/>
    <mergeCell ref="J240:K240"/>
    <mergeCell ref="J257:K257"/>
    <mergeCell ref="J261:K261"/>
    <mergeCell ref="J246:K246"/>
    <mergeCell ref="J259:K259"/>
    <mergeCell ref="J231:K231"/>
    <mergeCell ref="J210:K210"/>
    <mergeCell ref="J203:K203"/>
    <mergeCell ref="J200:K200"/>
    <mergeCell ref="J211:K211"/>
    <mergeCell ref="J209:K209"/>
    <mergeCell ref="J143:K143"/>
    <mergeCell ref="J173:K173"/>
    <mergeCell ref="J174:K174"/>
    <mergeCell ref="J175:K175"/>
    <mergeCell ref="J176:K176"/>
    <mergeCell ref="J171:K171"/>
    <mergeCell ref="J177:K177"/>
    <mergeCell ref="J169:K169"/>
    <mergeCell ref="J172:K172"/>
    <mergeCell ref="J170:K170"/>
    <mergeCell ref="J167:K167"/>
    <mergeCell ref="J151:K151"/>
    <mergeCell ref="J168:K168"/>
    <mergeCell ref="J196:K196"/>
    <mergeCell ref="J188:K188"/>
    <mergeCell ref="J193:K193"/>
    <mergeCell ref="J182:K182"/>
    <mergeCell ref="J154:K154"/>
    <mergeCell ref="J183:K183"/>
    <mergeCell ref="J288:K288"/>
    <mergeCell ref="J286:K286"/>
    <mergeCell ref="J281:K281"/>
    <mergeCell ref="J278:K278"/>
    <mergeCell ref="J276:K276"/>
    <mergeCell ref="J258:K258"/>
    <mergeCell ref="J251:K251"/>
    <mergeCell ref="J304:K304"/>
    <mergeCell ref="J302:K302"/>
    <mergeCell ref="J283:K283"/>
    <mergeCell ref="J293:K293"/>
    <mergeCell ref="J296:K296"/>
    <mergeCell ref="J297:K297"/>
    <mergeCell ref="J303:K303"/>
    <mergeCell ref="O47:O48"/>
    <mergeCell ref="N47:N48"/>
    <mergeCell ref="P47:P48"/>
    <mergeCell ref="J33:K33"/>
    <mergeCell ref="J144:K144"/>
    <mergeCell ref="J145:K145"/>
    <mergeCell ref="J146:K146"/>
    <mergeCell ref="J147:K147"/>
    <mergeCell ref="J148:K148"/>
    <mergeCell ref="J110:K110"/>
    <mergeCell ref="J125:K125"/>
    <mergeCell ref="J96:K96"/>
    <mergeCell ref="J117:K117"/>
    <mergeCell ref="J122:K122"/>
    <mergeCell ref="J35:K35"/>
    <mergeCell ref="J62:K62"/>
    <mergeCell ref="J63:K63"/>
    <mergeCell ref="J66:K66"/>
    <mergeCell ref="J67:K67"/>
    <mergeCell ref="J77:K77"/>
    <mergeCell ref="J133:K133"/>
    <mergeCell ref="J97:K97"/>
    <mergeCell ref="J98:K98"/>
    <mergeCell ref="J99:K99"/>
    <mergeCell ref="A47:A48"/>
    <mergeCell ref="B47:B48"/>
    <mergeCell ref="G47:G48"/>
    <mergeCell ref="I47:I48"/>
    <mergeCell ref="J47:K48"/>
    <mergeCell ref="A58:A59"/>
    <mergeCell ref="B58:B59"/>
    <mergeCell ref="G58:G59"/>
    <mergeCell ref="I58:I59"/>
    <mergeCell ref="J50:K50"/>
    <mergeCell ref="G64:G65"/>
    <mergeCell ref="N64:N65"/>
    <mergeCell ref="O64:O65"/>
    <mergeCell ref="P64:P65"/>
    <mergeCell ref="A64:A65"/>
    <mergeCell ref="B64:B65"/>
    <mergeCell ref="J157:K157"/>
    <mergeCell ref="J85:K85"/>
    <mergeCell ref="J100:K100"/>
    <mergeCell ref="J149:K149"/>
    <mergeCell ref="J150:K150"/>
    <mergeCell ref="J155:K155"/>
    <mergeCell ref="J140:K140"/>
    <mergeCell ref="J141:K141"/>
    <mergeCell ref="J142:K142"/>
    <mergeCell ref="J153:K153"/>
    <mergeCell ref="J306:K306"/>
    <mergeCell ref="J307:K307"/>
    <mergeCell ref="J308:K308"/>
    <mergeCell ref="J156:K156"/>
    <mergeCell ref="J101:K101"/>
    <mergeCell ref="J37:K37"/>
    <mergeCell ref="J51:K51"/>
    <mergeCell ref="J36:K36"/>
    <mergeCell ref="I64:I65"/>
    <mergeCell ref="J305:K305"/>
    <mergeCell ref="J224:K224"/>
    <mergeCell ref="J300:K300"/>
    <mergeCell ref="J282:K282"/>
    <mergeCell ref="J232:K232"/>
    <mergeCell ref="J298:K298"/>
    <mergeCell ref="J299:K299"/>
    <mergeCell ref="J290:K290"/>
    <mergeCell ref="J223:K223"/>
    <mergeCell ref="J226:K226"/>
    <mergeCell ref="J256:K256"/>
    <mergeCell ref="J252:K252"/>
    <mergeCell ref="J274:K274"/>
    <mergeCell ref="J279:K279"/>
    <mergeCell ref="J285:K285"/>
  </mergeCells>
  <hyperlinks>
    <hyperlink ref="N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9" customFormat="1" ht="15" customHeight="1">
      <c r="A1" s="275" t="s">
        <v>2160</v>
      </c>
      <c r="B1" s="275"/>
      <c r="C1" s="275"/>
      <c r="D1" s="88"/>
      <c r="E1" s="89"/>
      <c r="F1" s="49"/>
      <c r="G1" s="89"/>
      <c r="H1" s="49"/>
      <c r="I1" s="7"/>
      <c r="J1" s="93"/>
      <c r="K1" s="49"/>
      <c r="L1" s="49"/>
      <c r="M1" s="49"/>
      <c r="N1" s="49"/>
      <c r="O1" s="91"/>
      <c r="P1" s="19"/>
      <c r="Q1" s="18"/>
      <c r="R1" s="89"/>
      <c r="S1" s="18"/>
      <c r="T1" s="18"/>
      <c r="U1" s="18"/>
      <c r="V1" s="18"/>
      <c r="W1" s="18"/>
      <c r="X1" s="18"/>
      <c r="Y1" s="18"/>
      <c r="Z1" s="18"/>
      <c r="AA1" s="18"/>
    </row>
    <row r="2" spans="1:27" s="119" customFormat="1" ht="58.5" customHeight="1">
      <c r="A2" s="192" t="s">
        <v>13</v>
      </c>
      <c r="B2" s="192" t="s">
        <v>218</v>
      </c>
      <c r="C2" s="187" t="s">
        <v>259</v>
      </c>
      <c r="D2" s="192" t="s">
        <v>260</v>
      </c>
      <c r="E2" s="192" t="s">
        <v>261</v>
      </c>
      <c r="F2" s="192" t="s">
        <v>262</v>
      </c>
      <c r="G2" s="192" t="s">
        <v>263</v>
      </c>
      <c r="H2" s="192" t="s">
        <v>264</v>
      </c>
      <c r="I2" s="601" t="s">
        <v>265</v>
      </c>
      <c r="J2" s="601"/>
      <c r="K2" s="276" t="s">
        <v>273</v>
      </c>
      <c r="L2" s="276" t="s">
        <v>274</v>
      </c>
      <c r="M2" s="192" t="s">
        <v>275</v>
      </c>
      <c r="N2" s="192" t="s">
        <v>268</v>
      </c>
      <c r="O2" s="187" t="s">
        <v>269</v>
      </c>
      <c r="P2" s="19"/>
      <c r="Q2" s="18"/>
      <c r="R2" s="89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23">
        <v>1</v>
      </c>
      <c r="B3" s="224">
        <v>42863</v>
      </c>
      <c r="C3" s="225" t="s">
        <v>2570</v>
      </c>
      <c r="D3" s="226" t="s">
        <v>270</v>
      </c>
      <c r="E3" s="227">
        <v>64.393500000000003</v>
      </c>
      <c r="F3" s="273">
        <v>64.290000000000006</v>
      </c>
      <c r="G3" s="273">
        <v>64.66</v>
      </c>
      <c r="H3" s="273">
        <v>64.59</v>
      </c>
      <c r="I3" s="598" t="s">
        <v>2571</v>
      </c>
      <c r="J3" s="598"/>
      <c r="K3" s="228">
        <v>0.26649999999999352</v>
      </c>
      <c r="L3" s="229">
        <v>266.49999999999352</v>
      </c>
      <c r="M3" s="273">
        <v>1000</v>
      </c>
      <c r="N3" s="230" t="s">
        <v>272</v>
      </c>
      <c r="O3" s="269">
        <v>42864</v>
      </c>
      <c r="Q3" s="231"/>
      <c r="R3" s="232" t="s">
        <v>2432</v>
      </c>
      <c r="S3" s="232"/>
      <c r="T3" s="18"/>
      <c r="U3" s="18"/>
      <c r="V3" s="18"/>
      <c r="W3" s="18"/>
      <c r="X3" s="18"/>
      <c r="Y3" s="18"/>
    </row>
    <row r="4" spans="1:27" s="19" customFormat="1" ht="12" customHeight="1">
      <c r="A4" s="223">
        <v>2</v>
      </c>
      <c r="B4" s="224">
        <v>42863</v>
      </c>
      <c r="C4" s="225" t="s">
        <v>2572</v>
      </c>
      <c r="D4" s="226" t="s">
        <v>270</v>
      </c>
      <c r="E4" s="227">
        <v>64.653499999999994</v>
      </c>
      <c r="F4" s="273">
        <v>64.45</v>
      </c>
      <c r="G4" s="273">
        <v>64.965000000000003</v>
      </c>
      <c r="H4" s="273">
        <v>65.05</v>
      </c>
      <c r="I4" s="598" t="s">
        <v>2573</v>
      </c>
      <c r="J4" s="598"/>
      <c r="K4" s="228">
        <v>0.31150000000000944</v>
      </c>
      <c r="L4" s="229">
        <v>311.50000000000944</v>
      </c>
      <c r="M4" s="273">
        <v>1000</v>
      </c>
      <c r="N4" s="230" t="s">
        <v>272</v>
      </c>
      <c r="O4" s="269">
        <v>42864</v>
      </c>
      <c r="Q4" s="231"/>
      <c r="R4" s="232" t="s">
        <v>2432</v>
      </c>
      <c r="S4" s="232"/>
      <c r="T4" s="18"/>
      <c r="U4" s="18"/>
      <c r="V4" s="18"/>
      <c r="W4" s="18"/>
      <c r="X4" s="18"/>
      <c r="Y4" s="18"/>
    </row>
    <row r="5" spans="1:27" s="19" customFormat="1" ht="12" customHeight="1">
      <c r="A5" s="223">
        <v>3</v>
      </c>
      <c r="B5" s="224">
        <v>42864</v>
      </c>
      <c r="C5" s="225" t="s">
        <v>2580</v>
      </c>
      <c r="D5" s="226" t="s">
        <v>2371</v>
      </c>
      <c r="E5" s="227">
        <v>70.650000000000006</v>
      </c>
      <c r="F5" s="273">
        <v>70.8</v>
      </c>
      <c r="G5" s="273">
        <v>70.069999999999993</v>
      </c>
      <c r="H5" s="273">
        <v>70.400000000000006</v>
      </c>
      <c r="I5" s="598" t="s">
        <v>2581</v>
      </c>
      <c r="J5" s="598"/>
      <c r="K5" s="228">
        <v>0.58000000000001295</v>
      </c>
      <c r="L5" s="229">
        <v>580.00000000001</v>
      </c>
      <c r="M5" s="273">
        <v>1000</v>
      </c>
      <c r="N5" s="230" t="s">
        <v>272</v>
      </c>
      <c r="O5" s="269">
        <v>42867</v>
      </c>
      <c r="Q5" s="231"/>
      <c r="R5" s="232" t="s">
        <v>2432</v>
      </c>
      <c r="S5" s="232"/>
      <c r="T5" s="18"/>
      <c r="U5" s="18"/>
      <c r="V5" s="18"/>
      <c r="W5" s="18"/>
      <c r="X5" s="18"/>
      <c r="Y5" s="18"/>
    </row>
    <row r="6" spans="1:27" s="119" customFormat="1">
      <c r="A6" s="233">
        <v>4</v>
      </c>
      <c r="B6" s="234">
        <v>42864</v>
      </c>
      <c r="C6" s="221" t="s">
        <v>2574</v>
      </c>
      <c r="D6" s="222" t="s">
        <v>270</v>
      </c>
      <c r="E6" s="235">
        <v>83.774000000000001</v>
      </c>
      <c r="F6" s="235">
        <v>83.37</v>
      </c>
      <c r="G6" s="235">
        <v>83.37</v>
      </c>
      <c r="H6" s="235">
        <v>84.77</v>
      </c>
      <c r="I6" s="600" t="s">
        <v>2575</v>
      </c>
      <c r="J6" s="600"/>
      <c r="K6" s="236">
        <v>-0.40399999999999636</v>
      </c>
      <c r="L6" s="237">
        <v>-403.99999999999636</v>
      </c>
      <c r="M6" s="271">
        <v>1000</v>
      </c>
      <c r="N6" s="238" t="s">
        <v>2156</v>
      </c>
      <c r="O6" s="234">
        <v>42866</v>
      </c>
      <c r="P6" s="19"/>
      <c r="Q6" s="231"/>
      <c r="R6" s="232" t="s">
        <v>2432</v>
      </c>
      <c r="S6" s="232"/>
      <c r="T6" s="18"/>
      <c r="U6" s="18"/>
      <c r="V6" s="18"/>
      <c r="W6" s="18"/>
      <c r="X6" s="18"/>
      <c r="Y6" s="18"/>
      <c r="Z6" s="18"/>
      <c r="AA6" s="18"/>
    </row>
    <row r="7" spans="1:27" s="119" customFormat="1">
      <c r="A7" s="243">
        <v>5</v>
      </c>
      <c r="B7" s="244">
        <v>42866</v>
      </c>
      <c r="C7" s="245" t="s">
        <v>2570</v>
      </c>
      <c r="D7" s="246" t="s">
        <v>270</v>
      </c>
      <c r="E7" s="246">
        <v>64.655500000000004</v>
      </c>
      <c r="F7" s="246">
        <v>64.55</v>
      </c>
      <c r="G7" s="246">
        <v>64.55</v>
      </c>
      <c r="H7" s="246">
        <v>64.86</v>
      </c>
      <c r="I7" s="603" t="s">
        <v>2582</v>
      </c>
      <c r="J7" s="603"/>
      <c r="K7" s="270">
        <v>-0.10550000000000637</v>
      </c>
      <c r="L7" s="247">
        <f>K7*M7</f>
        <v>-105.50000000000637</v>
      </c>
      <c r="M7" s="248">
        <v>1000</v>
      </c>
      <c r="N7" s="249" t="s">
        <v>2156</v>
      </c>
      <c r="O7" s="274">
        <v>42866</v>
      </c>
      <c r="P7" s="19"/>
      <c r="Q7" s="231"/>
      <c r="R7" s="250" t="s">
        <v>2432</v>
      </c>
      <c r="S7" s="232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23">
        <v>6</v>
      </c>
      <c r="B8" s="224">
        <v>42870</v>
      </c>
      <c r="C8" s="225" t="s">
        <v>2570</v>
      </c>
      <c r="D8" s="226" t="s">
        <v>270</v>
      </c>
      <c r="E8" s="227">
        <v>64.227500000000006</v>
      </c>
      <c r="F8" s="273">
        <v>64.08</v>
      </c>
      <c r="G8" s="273">
        <v>64.459999999999994</v>
      </c>
      <c r="H8" s="273">
        <v>64.48</v>
      </c>
      <c r="I8" s="598" t="s">
        <v>2576</v>
      </c>
      <c r="J8" s="598"/>
      <c r="K8" s="228">
        <v>0.23249999999998749</v>
      </c>
      <c r="L8" s="229">
        <v>232.49999999998749</v>
      </c>
      <c r="M8" s="273">
        <v>1000</v>
      </c>
      <c r="N8" s="230" t="s">
        <v>272</v>
      </c>
      <c r="O8" s="269">
        <v>42873</v>
      </c>
      <c r="Q8" s="231"/>
      <c r="R8" s="232" t="s">
        <v>2432</v>
      </c>
      <c r="S8" s="232"/>
      <c r="T8" s="18"/>
      <c r="U8" s="18"/>
      <c r="V8" s="18"/>
      <c r="W8" s="18"/>
      <c r="X8" s="18"/>
      <c r="Y8" s="18"/>
    </row>
    <row r="9" spans="1:27" s="119" customFormat="1">
      <c r="A9" s="233">
        <v>7</v>
      </c>
      <c r="B9" s="234">
        <v>42874</v>
      </c>
      <c r="C9" s="221" t="s">
        <v>2570</v>
      </c>
      <c r="D9" s="222" t="s">
        <v>2371</v>
      </c>
      <c r="E9" s="235">
        <v>64.83</v>
      </c>
      <c r="F9" s="235">
        <v>65</v>
      </c>
      <c r="G9" s="235">
        <v>65</v>
      </c>
      <c r="H9" s="235">
        <v>64.5</v>
      </c>
      <c r="I9" s="600" t="s">
        <v>2577</v>
      </c>
      <c r="J9" s="600"/>
      <c r="K9" s="236">
        <v>-0.17000000000000171</v>
      </c>
      <c r="L9" s="237">
        <v>-170.00000000000171</v>
      </c>
      <c r="M9" s="271">
        <v>1000</v>
      </c>
      <c r="N9" s="238" t="s">
        <v>2156</v>
      </c>
      <c r="O9" s="234">
        <v>42874</v>
      </c>
      <c r="P9" s="19"/>
      <c r="Q9" s="231"/>
      <c r="R9" s="232" t="s">
        <v>2432</v>
      </c>
      <c r="S9" s="232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23">
        <v>8</v>
      </c>
      <c r="B10" s="224">
        <v>42878</v>
      </c>
      <c r="C10" s="225" t="s">
        <v>2570</v>
      </c>
      <c r="D10" s="226" t="s">
        <v>270</v>
      </c>
      <c r="E10" s="227">
        <v>64.83</v>
      </c>
      <c r="F10" s="273">
        <v>64.62</v>
      </c>
      <c r="G10" s="273">
        <v>64.95</v>
      </c>
      <c r="H10" s="273">
        <v>65.2</v>
      </c>
      <c r="I10" s="598" t="s">
        <v>2578</v>
      </c>
      <c r="J10" s="598"/>
      <c r="K10" s="228">
        <v>0.12000000000000455</v>
      </c>
      <c r="L10" s="229">
        <v>120.00000000000455</v>
      </c>
      <c r="M10" s="273">
        <v>1000</v>
      </c>
      <c r="N10" s="230" t="s">
        <v>272</v>
      </c>
      <c r="O10" s="269">
        <v>42879</v>
      </c>
      <c r="Q10" s="231"/>
      <c r="R10" s="232" t="s">
        <v>2432</v>
      </c>
      <c r="S10" s="232"/>
      <c r="T10" s="18"/>
      <c r="U10" s="18"/>
      <c r="V10" s="18"/>
      <c r="W10" s="18"/>
      <c r="X10" s="18"/>
      <c r="Y10" s="18"/>
    </row>
    <row r="11" spans="1:27" s="19" customFormat="1" ht="12" customHeight="1">
      <c r="A11" s="239">
        <v>9</v>
      </c>
      <c r="B11" s="240">
        <v>42880</v>
      </c>
      <c r="C11" s="241" t="s">
        <v>2570</v>
      </c>
      <c r="D11" s="239" t="s">
        <v>270</v>
      </c>
      <c r="E11" s="239">
        <v>64.569999999999993</v>
      </c>
      <c r="F11" s="239">
        <v>64.25</v>
      </c>
      <c r="G11" s="239">
        <v>64.56</v>
      </c>
      <c r="H11" s="239">
        <v>65</v>
      </c>
      <c r="I11" s="602" t="s">
        <v>2579</v>
      </c>
      <c r="J11" s="602"/>
      <c r="K11" s="239">
        <v>-9.9999999999909051E-3</v>
      </c>
      <c r="L11" s="239">
        <v>-9.9999999999909051</v>
      </c>
      <c r="M11" s="239">
        <v>1000</v>
      </c>
      <c r="N11" s="239" t="s">
        <v>2540</v>
      </c>
      <c r="O11" s="277">
        <v>42884</v>
      </c>
      <c r="Q11" s="231"/>
      <c r="R11" s="232" t="s">
        <v>2432</v>
      </c>
      <c r="S11" s="232"/>
      <c r="T11" s="18"/>
      <c r="U11" s="18"/>
      <c r="V11" s="18"/>
      <c r="W11" s="18"/>
      <c r="X11" s="18"/>
      <c r="Y11" s="18"/>
    </row>
    <row r="12" spans="1:27" s="19" customFormat="1" ht="12" customHeight="1">
      <c r="A12" s="233">
        <v>10</v>
      </c>
      <c r="B12" s="234">
        <v>42885</v>
      </c>
      <c r="C12" s="221" t="s">
        <v>2572</v>
      </c>
      <c r="D12" s="222" t="s">
        <v>270</v>
      </c>
      <c r="E12" s="235">
        <v>64.912499999999994</v>
      </c>
      <c r="F12" s="235">
        <v>64.709999999999994</v>
      </c>
      <c r="G12" s="235">
        <v>64.709999999999994</v>
      </c>
      <c r="H12" s="235">
        <v>65.31</v>
      </c>
      <c r="I12" s="599" t="s">
        <v>2583</v>
      </c>
      <c r="J12" s="600"/>
      <c r="K12" s="236">
        <v>-0.20250000000000057</v>
      </c>
      <c r="L12" s="237">
        <v>-202.50000000000057</v>
      </c>
      <c r="M12" s="271">
        <v>1000</v>
      </c>
      <c r="N12" s="238" t="s">
        <v>2156</v>
      </c>
      <c r="O12" s="234">
        <v>42886</v>
      </c>
      <c r="Q12" s="242"/>
      <c r="R12" s="89" t="s">
        <v>2432</v>
      </c>
      <c r="S12" s="18"/>
      <c r="T12" s="18"/>
      <c r="U12" s="18"/>
      <c r="V12" s="18"/>
      <c r="W12" s="18"/>
      <c r="X12" s="18"/>
      <c r="Y12" s="18"/>
    </row>
    <row r="13" spans="1:27" s="147" customFormat="1">
      <c r="A13" s="233">
        <v>11</v>
      </c>
      <c r="B13" s="234">
        <v>42887</v>
      </c>
      <c r="C13" s="221" t="s">
        <v>2572</v>
      </c>
      <c r="D13" s="222" t="s">
        <v>270</v>
      </c>
      <c r="E13" s="235">
        <v>64.655000000000001</v>
      </c>
      <c r="F13" s="235">
        <v>64.45</v>
      </c>
      <c r="G13" s="235">
        <v>64.45</v>
      </c>
      <c r="H13" s="235">
        <v>65.05</v>
      </c>
      <c r="I13" s="599" t="s">
        <v>2583</v>
      </c>
      <c r="J13" s="600"/>
      <c r="K13" s="236">
        <f t="shared" ref="K13:K19" si="0">G13-E13</f>
        <v>-0.20499999999999829</v>
      </c>
      <c r="L13" s="237">
        <f t="shared" ref="L13:L19" si="1">K13*M13</f>
        <v>-204.99999999999829</v>
      </c>
      <c r="M13" s="236">
        <v>1000</v>
      </c>
      <c r="N13" s="238" t="s">
        <v>2156</v>
      </c>
      <c r="O13" s="234">
        <v>42894</v>
      </c>
      <c r="P13" s="217"/>
      <c r="Q13" s="268"/>
      <c r="R13" s="158" t="s">
        <v>2432</v>
      </c>
      <c r="S13" s="217"/>
      <c r="T13" s="146"/>
      <c r="U13" s="146"/>
      <c r="V13" s="146"/>
      <c r="W13" s="146"/>
      <c r="X13" s="146"/>
      <c r="Y13" s="146"/>
      <c r="Z13" s="146"/>
      <c r="AA13" s="217"/>
    </row>
    <row r="14" spans="1:27" s="147" customFormat="1">
      <c r="A14" s="223">
        <v>12</v>
      </c>
      <c r="B14" s="224">
        <v>42898</v>
      </c>
      <c r="C14" s="225" t="s">
        <v>2572</v>
      </c>
      <c r="D14" s="226" t="s">
        <v>270</v>
      </c>
      <c r="E14" s="227">
        <v>64.45</v>
      </c>
      <c r="F14" s="273">
        <v>64</v>
      </c>
      <c r="G14" s="273">
        <v>64.762500000000003</v>
      </c>
      <c r="H14" s="273">
        <v>65.2</v>
      </c>
      <c r="I14" s="598" t="s">
        <v>2573</v>
      </c>
      <c r="J14" s="598"/>
      <c r="K14" s="228">
        <f t="shared" si="0"/>
        <v>0.3125</v>
      </c>
      <c r="L14" s="229">
        <f t="shared" si="1"/>
        <v>312.5</v>
      </c>
      <c r="M14" s="273">
        <v>1000</v>
      </c>
      <c r="N14" s="230" t="s">
        <v>272</v>
      </c>
      <c r="O14" s="269">
        <v>42902</v>
      </c>
      <c r="P14" s="217"/>
      <c r="Q14" s="217"/>
      <c r="R14" s="213"/>
      <c r="S14" s="217"/>
      <c r="T14" s="217"/>
      <c r="U14" s="217"/>
      <c r="V14" s="217"/>
      <c r="W14" s="217"/>
      <c r="X14" s="217"/>
      <c r="Y14" s="217"/>
      <c r="Z14" s="217"/>
      <c r="AA14" s="217"/>
    </row>
    <row r="15" spans="1:27" s="147" customFormat="1">
      <c r="A15" s="223">
        <v>13</v>
      </c>
      <c r="B15" s="224">
        <v>42902</v>
      </c>
      <c r="C15" s="225" t="s">
        <v>2572</v>
      </c>
      <c r="D15" s="226" t="s">
        <v>270</v>
      </c>
      <c r="E15" s="227">
        <v>64.510000000000005</v>
      </c>
      <c r="F15" s="273">
        <v>64.2</v>
      </c>
      <c r="G15" s="273">
        <v>64.7</v>
      </c>
      <c r="H15" s="273">
        <v>65.11</v>
      </c>
      <c r="I15" s="598" t="s">
        <v>2584</v>
      </c>
      <c r="J15" s="598"/>
      <c r="K15" s="228">
        <f t="shared" si="0"/>
        <v>0.18999999999999773</v>
      </c>
      <c r="L15" s="229">
        <f t="shared" si="1"/>
        <v>189.99999999999773</v>
      </c>
      <c r="M15" s="273">
        <v>1000</v>
      </c>
      <c r="N15" s="230" t="s">
        <v>272</v>
      </c>
      <c r="O15" s="269">
        <v>42907</v>
      </c>
      <c r="P15" s="217"/>
      <c r="Q15" s="217"/>
      <c r="R15" s="213"/>
      <c r="S15" s="217"/>
      <c r="T15" s="217"/>
      <c r="U15" s="217"/>
      <c r="V15" s="217"/>
      <c r="W15" s="217"/>
      <c r="X15" s="217"/>
      <c r="Y15" s="217"/>
      <c r="Z15" s="217"/>
      <c r="AA15" s="217"/>
    </row>
    <row r="16" spans="1:27" s="147" customFormat="1">
      <c r="A16" s="233">
        <v>14</v>
      </c>
      <c r="B16" s="234">
        <v>42908</v>
      </c>
      <c r="C16" s="221" t="s">
        <v>2572</v>
      </c>
      <c r="D16" s="222" t="s">
        <v>270</v>
      </c>
      <c r="E16" s="235">
        <v>64.56</v>
      </c>
      <c r="F16" s="235">
        <v>64.2</v>
      </c>
      <c r="G16" s="235">
        <v>64.2</v>
      </c>
      <c r="H16" s="235">
        <v>65.099999999999994</v>
      </c>
      <c r="I16" s="599" t="s">
        <v>2589</v>
      </c>
      <c r="J16" s="600"/>
      <c r="K16" s="236">
        <f t="shared" si="0"/>
        <v>-0.35999999999999943</v>
      </c>
      <c r="L16" s="237">
        <f t="shared" si="1"/>
        <v>-359.99999999999943</v>
      </c>
      <c r="M16" s="236">
        <v>1000</v>
      </c>
      <c r="N16" s="238" t="s">
        <v>2156</v>
      </c>
      <c r="O16" s="234">
        <v>42916</v>
      </c>
      <c r="P16" s="217"/>
      <c r="Q16" s="217"/>
      <c r="R16" s="213"/>
      <c r="S16" s="217"/>
      <c r="T16" s="217"/>
      <c r="U16" s="217"/>
      <c r="V16" s="217"/>
      <c r="W16" s="217"/>
      <c r="X16" s="217"/>
      <c r="Y16" s="217"/>
      <c r="Z16" s="217"/>
      <c r="AA16" s="217"/>
    </row>
    <row r="17" spans="1:27" s="147" customFormat="1">
      <c r="A17" s="233">
        <v>15</v>
      </c>
      <c r="B17" s="234">
        <v>42926</v>
      </c>
      <c r="C17" s="221" t="s">
        <v>2585</v>
      </c>
      <c r="D17" s="222" t="s">
        <v>270</v>
      </c>
      <c r="E17" s="235">
        <v>64.67</v>
      </c>
      <c r="F17" s="235">
        <v>64.400000000000006</v>
      </c>
      <c r="G17" s="235">
        <v>64.400000000000006</v>
      </c>
      <c r="H17" s="235">
        <v>65.150000000000006</v>
      </c>
      <c r="I17" s="599" t="s">
        <v>2590</v>
      </c>
      <c r="J17" s="600"/>
      <c r="K17" s="236">
        <f t="shared" si="0"/>
        <v>-0.26999999999999602</v>
      </c>
      <c r="L17" s="237">
        <f t="shared" si="1"/>
        <v>-269.99999999999602</v>
      </c>
      <c r="M17" s="236">
        <v>1000</v>
      </c>
      <c r="N17" s="238" t="s">
        <v>2156</v>
      </c>
      <c r="O17" s="234">
        <v>42947</v>
      </c>
      <c r="P17" s="217"/>
      <c r="Q17" s="217"/>
      <c r="R17" s="213"/>
      <c r="S17" s="217"/>
      <c r="T17" s="217"/>
      <c r="U17" s="217"/>
      <c r="V17" s="217"/>
      <c r="W17" s="217"/>
      <c r="X17" s="217"/>
      <c r="Y17" s="217"/>
      <c r="Z17" s="217"/>
      <c r="AA17" s="217"/>
    </row>
    <row r="18" spans="1:27" s="147" customFormat="1">
      <c r="A18" s="233">
        <v>16</v>
      </c>
      <c r="B18" s="234">
        <v>42949</v>
      </c>
      <c r="C18" s="221" t="s">
        <v>2586</v>
      </c>
      <c r="D18" s="222" t="s">
        <v>270</v>
      </c>
      <c r="E18" s="235">
        <v>64.234999999999999</v>
      </c>
      <c r="F18" s="235">
        <v>63.98</v>
      </c>
      <c r="G18" s="235">
        <v>63.98</v>
      </c>
      <c r="H18" s="235">
        <v>64.75</v>
      </c>
      <c r="I18" s="599" t="s">
        <v>2587</v>
      </c>
      <c r="J18" s="600"/>
      <c r="K18" s="236">
        <f t="shared" si="0"/>
        <v>-0.25500000000000256</v>
      </c>
      <c r="L18" s="237">
        <f t="shared" si="1"/>
        <v>-255.00000000000256</v>
      </c>
      <c r="M18" s="236">
        <v>1000</v>
      </c>
      <c r="N18" s="238" t="s">
        <v>2156</v>
      </c>
      <c r="O18" s="234">
        <v>42949</v>
      </c>
      <c r="P18" s="217"/>
      <c r="Q18" s="217"/>
      <c r="R18" s="213"/>
      <c r="S18" s="217"/>
      <c r="T18" s="217"/>
      <c r="U18" s="217"/>
      <c r="V18" s="217"/>
      <c r="W18" s="217"/>
      <c r="X18" s="217"/>
      <c r="Y18" s="217"/>
      <c r="Z18" s="217"/>
      <c r="AA18" s="217"/>
    </row>
    <row r="19" spans="1:27" s="147" customFormat="1">
      <c r="A19" s="223">
        <v>17</v>
      </c>
      <c r="B19" s="224">
        <v>42955</v>
      </c>
      <c r="C19" s="251" t="s">
        <v>2586</v>
      </c>
      <c r="D19" s="226" t="s">
        <v>270</v>
      </c>
      <c r="E19" s="227">
        <v>63.942500000000003</v>
      </c>
      <c r="F19" s="273">
        <v>63.6</v>
      </c>
      <c r="G19" s="273">
        <v>64.150000000000006</v>
      </c>
      <c r="H19" s="273">
        <v>64.5</v>
      </c>
      <c r="I19" s="598" t="s">
        <v>2588</v>
      </c>
      <c r="J19" s="598"/>
      <c r="K19" s="228">
        <f t="shared" si="0"/>
        <v>0.20750000000000313</v>
      </c>
      <c r="L19" s="229">
        <f t="shared" si="1"/>
        <v>207.50000000000313</v>
      </c>
      <c r="M19" s="273">
        <v>1000</v>
      </c>
      <c r="N19" s="230" t="s">
        <v>272</v>
      </c>
      <c r="O19" s="269">
        <v>42957</v>
      </c>
      <c r="P19" s="217"/>
      <c r="Q19" s="217"/>
      <c r="R19" s="213"/>
      <c r="S19" s="217"/>
      <c r="T19" s="217"/>
      <c r="U19" s="217"/>
      <c r="V19" s="217"/>
      <c r="W19" s="217"/>
      <c r="X19" s="217"/>
      <c r="Y19" s="217"/>
      <c r="Z19" s="217"/>
      <c r="AA19" s="217"/>
    </row>
    <row r="20" spans="1:27" s="147" customFormat="1">
      <c r="A20" s="233">
        <v>18</v>
      </c>
      <c r="B20" s="234">
        <v>42969</v>
      </c>
      <c r="C20" s="221" t="s">
        <v>2586</v>
      </c>
      <c r="D20" s="222" t="s">
        <v>270</v>
      </c>
      <c r="E20" s="235">
        <v>64.117500000000007</v>
      </c>
      <c r="F20" s="235">
        <v>63.9</v>
      </c>
      <c r="G20" s="235">
        <v>64.010000000000005</v>
      </c>
      <c r="H20" s="235">
        <v>64.5</v>
      </c>
      <c r="I20" s="599" t="s">
        <v>2638</v>
      </c>
      <c r="J20" s="600"/>
      <c r="K20" s="236">
        <f t="shared" ref="K20:K22" si="2">G20-E20</f>
        <v>-0.10750000000000171</v>
      </c>
      <c r="L20" s="237">
        <f t="shared" ref="L20:L21" si="3">K20*M20</f>
        <v>-107.50000000000171</v>
      </c>
      <c r="M20" s="236">
        <v>1000</v>
      </c>
      <c r="N20" s="238" t="s">
        <v>2156</v>
      </c>
      <c r="O20" s="234">
        <v>42976</v>
      </c>
      <c r="P20" s="217"/>
      <c r="Q20" s="217"/>
      <c r="R20" s="213"/>
      <c r="S20" s="217"/>
      <c r="T20" s="217"/>
      <c r="U20" s="217"/>
      <c r="V20" s="217"/>
      <c r="W20" s="217"/>
      <c r="X20" s="217"/>
      <c r="Y20" s="217"/>
      <c r="Z20" s="217"/>
      <c r="AA20" s="217"/>
    </row>
    <row r="21" spans="1:27" s="147" customFormat="1">
      <c r="A21" s="223">
        <v>19</v>
      </c>
      <c r="B21" s="224">
        <v>42979</v>
      </c>
      <c r="C21" s="251" t="s">
        <v>2640</v>
      </c>
      <c r="D21" s="226" t="s">
        <v>270</v>
      </c>
      <c r="E21" s="227">
        <v>64.099999999999994</v>
      </c>
      <c r="F21" s="273">
        <v>63.8</v>
      </c>
      <c r="G21" s="273">
        <v>64.204999999999998</v>
      </c>
      <c r="H21" s="273">
        <v>64.7</v>
      </c>
      <c r="I21" s="598" t="s">
        <v>2641</v>
      </c>
      <c r="J21" s="598"/>
      <c r="K21" s="228">
        <f t="shared" si="2"/>
        <v>0.10500000000000398</v>
      </c>
      <c r="L21" s="229">
        <f t="shared" si="3"/>
        <v>105.00000000000398</v>
      </c>
      <c r="M21" s="273">
        <v>1000</v>
      </c>
      <c r="N21" s="230" t="s">
        <v>272</v>
      </c>
      <c r="O21" s="269">
        <v>42979</v>
      </c>
      <c r="P21" s="217"/>
      <c r="Q21" s="217"/>
      <c r="R21" s="213"/>
      <c r="S21" s="217"/>
      <c r="T21" s="217"/>
      <c r="U21" s="217"/>
      <c r="V21" s="217"/>
      <c r="W21" s="217"/>
      <c r="X21" s="217"/>
      <c r="Y21" s="217"/>
      <c r="Z21" s="217"/>
      <c r="AA21" s="217"/>
    </row>
    <row r="22" spans="1:27" s="147" customFormat="1">
      <c r="A22" s="223">
        <v>20</v>
      </c>
      <c r="B22" s="224">
        <v>42982</v>
      </c>
      <c r="C22" s="251" t="s">
        <v>2640</v>
      </c>
      <c r="D22" s="226" t="s">
        <v>270</v>
      </c>
      <c r="E22" s="227">
        <v>64.094999999999999</v>
      </c>
      <c r="F22" s="273">
        <v>63.8</v>
      </c>
      <c r="G22" s="273">
        <v>64.194999999999993</v>
      </c>
      <c r="H22" s="273">
        <v>64.7</v>
      </c>
      <c r="I22" s="598" t="s">
        <v>2644</v>
      </c>
      <c r="J22" s="598"/>
      <c r="K22" s="228">
        <f t="shared" si="2"/>
        <v>9.9999999999994316E-2</v>
      </c>
      <c r="L22" s="229">
        <f t="shared" ref="L22" si="4">K22*M22</f>
        <v>99.999999999994316</v>
      </c>
      <c r="M22" s="273">
        <v>1000</v>
      </c>
      <c r="N22" s="230" t="s">
        <v>272</v>
      </c>
      <c r="O22" s="269">
        <v>42982</v>
      </c>
      <c r="P22" s="217"/>
      <c r="Q22" s="217"/>
      <c r="R22" s="213"/>
      <c r="S22" s="217"/>
      <c r="T22" s="217"/>
      <c r="U22" s="217"/>
      <c r="V22" s="217"/>
      <c r="W22" s="217"/>
      <c r="X22" s="217"/>
      <c r="Y22" s="217"/>
      <c r="Z22" s="217"/>
      <c r="AA22" s="217"/>
    </row>
    <row r="23" spans="1:27" s="147" customFormat="1">
      <c r="A23" s="223">
        <v>21</v>
      </c>
      <c r="B23" s="224">
        <v>42983</v>
      </c>
      <c r="C23" s="251" t="s">
        <v>2640</v>
      </c>
      <c r="D23" s="226" t="s">
        <v>270</v>
      </c>
      <c r="E23" s="227">
        <v>64.25</v>
      </c>
      <c r="F23" s="273">
        <v>64</v>
      </c>
      <c r="G23" s="273">
        <v>64.355000000000004</v>
      </c>
      <c r="H23" s="273">
        <v>64.75</v>
      </c>
      <c r="I23" s="598" t="s">
        <v>2641</v>
      </c>
      <c r="J23" s="598"/>
      <c r="K23" s="228">
        <f t="shared" ref="K23" si="5">G23-E23</f>
        <v>0.10500000000000398</v>
      </c>
      <c r="L23" s="229">
        <f t="shared" ref="L23:L27" si="6">K23*M23</f>
        <v>105.00000000000398</v>
      </c>
      <c r="M23" s="273">
        <v>1000</v>
      </c>
      <c r="N23" s="230" t="s">
        <v>272</v>
      </c>
      <c r="O23" s="269">
        <v>42984</v>
      </c>
      <c r="P23" s="217"/>
      <c r="Q23" s="217"/>
      <c r="R23" s="213"/>
      <c r="S23" s="217"/>
      <c r="T23" s="217"/>
      <c r="U23" s="217"/>
      <c r="V23" s="217"/>
      <c r="W23" s="217"/>
      <c r="X23" s="217"/>
      <c r="Y23" s="217"/>
      <c r="Z23" s="217"/>
      <c r="AA23" s="217"/>
    </row>
    <row r="24" spans="1:27" s="147" customFormat="1">
      <c r="A24" s="223">
        <v>22</v>
      </c>
      <c r="B24" s="224">
        <v>42984</v>
      </c>
      <c r="C24" s="251" t="s">
        <v>2640</v>
      </c>
      <c r="D24" s="226" t="s">
        <v>2371</v>
      </c>
      <c r="E24" s="227">
        <v>64.364999999999995</v>
      </c>
      <c r="F24" s="273">
        <v>64.5</v>
      </c>
      <c r="G24" s="273">
        <v>64.265000000000001</v>
      </c>
      <c r="H24" s="273">
        <v>64</v>
      </c>
      <c r="I24" s="597" t="s">
        <v>2644</v>
      </c>
      <c r="J24" s="598"/>
      <c r="K24" s="228">
        <f>E24-G24</f>
        <v>9.9999999999994316E-2</v>
      </c>
      <c r="L24" s="229">
        <f t="shared" si="6"/>
        <v>99.999999999994316</v>
      </c>
      <c r="M24" s="273">
        <v>1000</v>
      </c>
      <c r="N24" s="230" t="s">
        <v>272</v>
      </c>
      <c r="O24" s="269">
        <v>42984</v>
      </c>
      <c r="P24" s="217"/>
      <c r="Q24" s="217"/>
      <c r="R24" s="213"/>
      <c r="S24" s="217"/>
      <c r="T24" s="217"/>
      <c r="U24" s="217"/>
      <c r="V24" s="217"/>
      <c r="W24" s="217"/>
      <c r="X24" s="217"/>
      <c r="Y24" s="217"/>
      <c r="Z24" s="217"/>
      <c r="AA24" s="217"/>
    </row>
    <row r="25" spans="1:27" s="147" customFormat="1">
      <c r="A25" s="223">
        <v>23</v>
      </c>
      <c r="B25" s="224">
        <v>42985</v>
      </c>
      <c r="C25" s="251" t="s">
        <v>2640</v>
      </c>
      <c r="D25" s="226" t="s">
        <v>270</v>
      </c>
      <c r="E25" s="227">
        <v>64.144999999999996</v>
      </c>
      <c r="F25" s="273">
        <v>63.9</v>
      </c>
      <c r="G25" s="273">
        <v>64.256500000000003</v>
      </c>
      <c r="H25" s="273">
        <v>64.650000000000006</v>
      </c>
      <c r="I25" s="597" t="s">
        <v>2641</v>
      </c>
      <c r="J25" s="598"/>
      <c r="K25" s="228">
        <f t="shared" ref="K25" si="7">G25-E25</f>
        <v>0.11150000000000659</v>
      </c>
      <c r="L25" s="229">
        <f t="shared" ref="L25" si="8">K25*M25</f>
        <v>111.50000000000659</v>
      </c>
      <c r="M25" s="273">
        <v>1000</v>
      </c>
      <c r="N25" s="230" t="s">
        <v>272</v>
      </c>
      <c r="O25" s="269">
        <v>42992</v>
      </c>
      <c r="P25" s="217"/>
      <c r="Q25" s="217"/>
      <c r="R25" s="213"/>
      <c r="S25" s="217"/>
      <c r="T25" s="217"/>
      <c r="U25" s="217"/>
      <c r="V25" s="217"/>
      <c r="W25" s="217"/>
      <c r="X25" s="217"/>
      <c r="Y25" s="217"/>
      <c r="Z25" s="217"/>
      <c r="AA25" s="217"/>
    </row>
    <row r="26" spans="1:27" s="147" customFormat="1">
      <c r="A26" s="223">
        <v>24</v>
      </c>
      <c r="B26" s="224">
        <v>42989</v>
      </c>
      <c r="C26" s="251" t="s">
        <v>2645</v>
      </c>
      <c r="D26" s="226" t="s">
        <v>2371</v>
      </c>
      <c r="E26" s="227">
        <v>59.028500000000001</v>
      </c>
      <c r="F26" s="273">
        <v>59.25</v>
      </c>
      <c r="G26" s="273">
        <v>58.645000000000003</v>
      </c>
      <c r="H26" s="273">
        <v>58.5</v>
      </c>
      <c r="I26" s="597" t="s">
        <v>2646</v>
      </c>
      <c r="J26" s="598"/>
      <c r="K26" s="228">
        <f>E26-G26</f>
        <v>0.38349999999999795</v>
      </c>
      <c r="L26" s="229">
        <f t="shared" si="6"/>
        <v>383.49999999999795</v>
      </c>
      <c r="M26" s="273">
        <v>1000</v>
      </c>
      <c r="N26" s="230" t="s">
        <v>272</v>
      </c>
      <c r="O26" s="269">
        <v>42990</v>
      </c>
      <c r="P26" s="217"/>
      <c r="Q26" s="217"/>
      <c r="R26" s="213"/>
      <c r="S26" s="217"/>
      <c r="T26" s="217"/>
      <c r="U26" s="217"/>
      <c r="V26" s="217"/>
      <c r="W26" s="217"/>
      <c r="X26" s="217"/>
      <c r="Y26" s="217"/>
      <c r="Z26" s="217"/>
      <c r="AA26" s="217"/>
    </row>
    <row r="27" spans="1:27" s="147" customFormat="1">
      <c r="A27" s="223">
        <v>25</v>
      </c>
      <c r="B27" s="224">
        <v>42992</v>
      </c>
      <c r="C27" s="251" t="s">
        <v>2640</v>
      </c>
      <c r="D27" s="226" t="s">
        <v>270</v>
      </c>
      <c r="E27" s="227">
        <v>64.144999999999996</v>
      </c>
      <c r="F27" s="273">
        <v>63.95</v>
      </c>
      <c r="G27" s="273">
        <v>64.260000000000005</v>
      </c>
      <c r="H27" s="273">
        <v>64.5</v>
      </c>
      <c r="I27" s="597" t="s">
        <v>2578</v>
      </c>
      <c r="J27" s="598"/>
      <c r="K27" s="228">
        <f t="shared" ref="K27" si="9">G27-E27</f>
        <v>0.11500000000000909</v>
      </c>
      <c r="L27" s="229">
        <f t="shared" si="6"/>
        <v>115.00000000000909</v>
      </c>
      <c r="M27" s="273">
        <v>1000</v>
      </c>
      <c r="N27" s="230" t="s">
        <v>272</v>
      </c>
      <c r="O27" s="269">
        <v>42997</v>
      </c>
      <c r="P27" s="217"/>
      <c r="Q27" s="217"/>
      <c r="R27" s="213"/>
      <c r="S27" s="217"/>
      <c r="T27" s="217"/>
      <c r="U27" s="217"/>
      <c r="V27" s="217"/>
      <c r="W27" s="217"/>
      <c r="X27" s="217"/>
      <c r="Y27" s="217"/>
      <c r="Z27" s="217"/>
      <c r="AA27" s="217"/>
    </row>
    <row r="28" spans="1:27" s="147" customFormat="1">
      <c r="A28" s="223">
        <v>26</v>
      </c>
      <c r="B28" s="224">
        <v>42998</v>
      </c>
      <c r="C28" s="251" t="s">
        <v>2640</v>
      </c>
      <c r="D28" s="226" t="s">
        <v>270</v>
      </c>
      <c r="E28" s="227">
        <v>64.351500000000001</v>
      </c>
      <c r="F28" s="273">
        <v>64.150000000000006</v>
      </c>
      <c r="G28" s="273">
        <v>64.569999999999993</v>
      </c>
      <c r="H28" s="273">
        <v>64.75</v>
      </c>
      <c r="I28" s="597" t="s">
        <v>2672</v>
      </c>
      <c r="J28" s="598"/>
      <c r="K28" s="228">
        <f t="shared" ref="K28" si="10">G28-E28</f>
        <v>0.2184999999999917</v>
      </c>
      <c r="L28" s="229">
        <f t="shared" ref="L28" si="11">K28*M28</f>
        <v>218.4999999999917</v>
      </c>
      <c r="M28" s="273">
        <v>1000</v>
      </c>
      <c r="N28" s="230" t="s">
        <v>272</v>
      </c>
      <c r="O28" s="269">
        <v>42999</v>
      </c>
      <c r="P28" s="217"/>
      <c r="Q28" s="217"/>
      <c r="R28" s="213"/>
      <c r="S28" s="217"/>
      <c r="T28" s="217"/>
      <c r="U28" s="217"/>
      <c r="V28" s="217"/>
      <c r="W28" s="217"/>
      <c r="X28" s="217"/>
      <c r="Y28" s="217"/>
      <c r="Z28" s="217"/>
      <c r="AA28" s="217"/>
    </row>
    <row r="29" spans="1:27" s="147" customFormat="1">
      <c r="A29" s="233">
        <v>27</v>
      </c>
      <c r="B29" s="234">
        <v>42999</v>
      </c>
      <c r="C29" s="221" t="s">
        <v>2640</v>
      </c>
      <c r="D29" s="222" t="s">
        <v>2371</v>
      </c>
      <c r="E29" s="235">
        <v>64.795000000000002</v>
      </c>
      <c r="F29" s="235">
        <v>65.05</v>
      </c>
      <c r="G29" s="235">
        <v>65.05</v>
      </c>
      <c r="H29" s="235">
        <v>64.400000000000006</v>
      </c>
      <c r="I29" s="599" t="s">
        <v>2577</v>
      </c>
      <c r="J29" s="600"/>
      <c r="K29" s="236">
        <v>-0.17000000000000171</v>
      </c>
      <c r="L29" s="237">
        <v>-170.00000000000171</v>
      </c>
      <c r="M29" s="236">
        <v>1000</v>
      </c>
      <c r="N29" s="238" t="s">
        <v>2156</v>
      </c>
      <c r="O29" s="234">
        <v>43000</v>
      </c>
      <c r="P29" s="217"/>
      <c r="Q29" s="217"/>
      <c r="R29" s="213"/>
      <c r="S29" s="217"/>
      <c r="T29" s="217"/>
      <c r="U29" s="217"/>
      <c r="V29" s="217"/>
      <c r="W29" s="217"/>
      <c r="X29" s="217"/>
      <c r="Y29" s="217"/>
      <c r="Z29" s="217"/>
      <c r="AA29" s="217"/>
    </row>
    <row r="30" spans="1:27" s="147" customFormat="1">
      <c r="A30" s="223">
        <v>28</v>
      </c>
      <c r="B30" s="224">
        <v>43003</v>
      </c>
      <c r="C30" s="251" t="s">
        <v>2640</v>
      </c>
      <c r="D30" s="226" t="s">
        <v>270</v>
      </c>
      <c r="E30" s="227">
        <v>64.77</v>
      </c>
      <c r="F30" s="273">
        <v>64.400000000000006</v>
      </c>
      <c r="G30" s="273">
        <v>64.92</v>
      </c>
      <c r="H30" s="273">
        <v>65.099999999999994</v>
      </c>
      <c r="I30" s="597" t="s">
        <v>2661</v>
      </c>
      <c r="J30" s="598"/>
      <c r="K30" s="228">
        <f t="shared" ref="K30" si="12">G30-E30</f>
        <v>0.15000000000000568</v>
      </c>
      <c r="L30" s="229">
        <f t="shared" ref="L30" si="13">K30*M30</f>
        <v>150.00000000000568</v>
      </c>
      <c r="M30" s="273">
        <v>1000</v>
      </c>
      <c r="N30" s="230" t="s">
        <v>272</v>
      </c>
      <c r="O30" s="269">
        <v>43003</v>
      </c>
      <c r="P30" s="217"/>
      <c r="Q30" s="217"/>
      <c r="R30" s="213"/>
      <c r="S30" s="217"/>
      <c r="T30" s="217"/>
      <c r="U30" s="217"/>
      <c r="V30" s="217"/>
      <c r="W30" s="217"/>
      <c r="X30" s="217"/>
      <c r="Y30" s="217"/>
      <c r="Z30" s="217"/>
      <c r="AA30" s="217"/>
    </row>
    <row r="31" spans="1:27" s="157" customFormat="1">
      <c r="A31" s="233">
        <v>29</v>
      </c>
      <c r="B31" s="234">
        <v>43003</v>
      </c>
      <c r="C31" s="259" t="s">
        <v>2640</v>
      </c>
      <c r="D31" s="235" t="s">
        <v>2371</v>
      </c>
      <c r="E31" s="235">
        <v>65.107699999999994</v>
      </c>
      <c r="F31" s="235">
        <v>65.3</v>
      </c>
      <c r="G31" s="235">
        <v>65.3</v>
      </c>
      <c r="H31" s="235">
        <v>64.5</v>
      </c>
      <c r="I31" s="599" t="s">
        <v>2671</v>
      </c>
      <c r="J31" s="600"/>
      <c r="K31" s="236">
        <v>-0.19</v>
      </c>
      <c r="L31" s="237">
        <v>-190.00000000000199</v>
      </c>
      <c r="M31" s="236">
        <v>1000</v>
      </c>
      <c r="N31" s="238" t="s">
        <v>2156</v>
      </c>
      <c r="O31" s="234">
        <v>43004</v>
      </c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</row>
    <row r="32" spans="1:27">
      <c r="A32" s="263">
        <v>30</v>
      </c>
      <c r="B32" s="264">
        <v>43005</v>
      </c>
      <c r="C32" s="265" t="s">
        <v>2640</v>
      </c>
      <c r="D32" s="266" t="s">
        <v>2371</v>
      </c>
      <c r="E32" s="265">
        <v>65.722499999999997</v>
      </c>
      <c r="F32" s="267">
        <v>65.83</v>
      </c>
      <c r="G32" s="267">
        <v>65.7</v>
      </c>
      <c r="H32" s="267">
        <v>65.52</v>
      </c>
      <c r="I32" s="604" t="s">
        <v>2664</v>
      </c>
      <c r="J32" s="605"/>
      <c r="K32" s="260">
        <f>E32-G32</f>
        <v>2.2499999999993747E-2</v>
      </c>
      <c r="L32" s="261">
        <f t="shared" ref="L32:L33" si="14">K32*M32</f>
        <v>22.499999999993747</v>
      </c>
      <c r="M32" s="272">
        <v>1000</v>
      </c>
      <c r="N32" s="262" t="s">
        <v>2540</v>
      </c>
      <c r="O32" s="277">
        <v>43005</v>
      </c>
    </row>
    <row r="33" spans="1:27" s="147" customFormat="1">
      <c r="A33" s="223">
        <v>31</v>
      </c>
      <c r="B33" s="224">
        <v>43005</v>
      </c>
      <c r="C33" s="251" t="s">
        <v>2665</v>
      </c>
      <c r="D33" s="226" t="s">
        <v>2371</v>
      </c>
      <c r="E33" s="227">
        <v>66</v>
      </c>
      <c r="F33" s="273">
        <v>66.5</v>
      </c>
      <c r="G33" s="273">
        <v>65.894999999999996</v>
      </c>
      <c r="H33" s="273">
        <v>65</v>
      </c>
      <c r="I33" s="597" t="s">
        <v>2641</v>
      </c>
      <c r="J33" s="598"/>
      <c r="K33" s="228">
        <f>E33-G33</f>
        <v>0.10500000000000398</v>
      </c>
      <c r="L33" s="229">
        <f t="shared" si="14"/>
        <v>105.00000000000398</v>
      </c>
      <c r="M33" s="273">
        <v>1000</v>
      </c>
      <c r="N33" s="230" t="s">
        <v>272</v>
      </c>
      <c r="O33" s="269">
        <v>43005</v>
      </c>
      <c r="P33" s="217"/>
      <c r="Q33" s="217"/>
      <c r="R33" s="213"/>
      <c r="S33" s="217"/>
      <c r="T33" s="217"/>
      <c r="U33" s="217"/>
      <c r="V33" s="217"/>
      <c r="W33" s="217"/>
      <c r="X33" s="217"/>
      <c r="Y33" s="217"/>
      <c r="Z33" s="217"/>
      <c r="AA33" s="217"/>
    </row>
    <row r="34" spans="1:27" s="147" customFormat="1">
      <c r="A34" s="223">
        <v>32</v>
      </c>
      <c r="B34" s="224">
        <v>43006</v>
      </c>
      <c r="C34" s="251" t="s">
        <v>2665</v>
      </c>
      <c r="D34" s="226" t="s">
        <v>2371</v>
      </c>
      <c r="E34" s="227">
        <v>66.075000000000003</v>
      </c>
      <c r="F34" s="273">
        <v>66.3</v>
      </c>
      <c r="G34" s="273">
        <v>65.959999999999994</v>
      </c>
      <c r="H34" s="273">
        <v>65.400000000000006</v>
      </c>
      <c r="I34" s="597" t="s">
        <v>2578</v>
      </c>
      <c r="J34" s="598"/>
      <c r="K34" s="228">
        <f>E34-G34</f>
        <v>0.11500000000000909</v>
      </c>
      <c r="L34" s="229">
        <f t="shared" ref="L34:L35" si="15">K34*M34</f>
        <v>115.00000000000909</v>
      </c>
      <c r="M34" s="273">
        <v>1000</v>
      </c>
      <c r="N34" s="230" t="s">
        <v>272</v>
      </c>
      <c r="O34" s="269">
        <v>43006</v>
      </c>
      <c r="P34" s="217"/>
      <c r="Q34" s="217"/>
      <c r="R34" s="213"/>
      <c r="S34" s="217"/>
      <c r="T34" s="217"/>
      <c r="U34" s="217"/>
      <c r="V34" s="217"/>
      <c r="W34" s="217"/>
      <c r="X34" s="217"/>
      <c r="Y34" s="217"/>
      <c r="Z34" s="217"/>
      <c r="AA34" s="217"/>
    </row>
    <row r="35" spans="1:27">
      <c r="A35" s="223">
        <v>33</v>
      </c>
      <c r="B35" s="224">
        <v>43007</v>
      </c>
      <c r="C35" s="251" t="s">
        <v>2675</v>
      </c>
      <c r="D35" s="278" t="s">
        <v>270</v>
      </c>
      <c r="E35" s="227">
        <v>87.745000000000005</v>
      </c>
      <c r="F35" s="273">
        <v>87.5</v>
      </c>
      <c r="G35" s="273">
        <v>87.84</v>
      </c>
      <c r="H35" s="273">
        <v>88.25</v>
      </c>
      <c r="I35" s="597" t="s">
        <v>2676</v>
      </c>
      <c r="J35" s="598"/>
      <c r="K35" s="228">
        <f t="shared" ref="K35:K36" si="16">G35-E35</f>
        <v>9.4999999999998863E-2</v>
      </c>
      <c r="L35" s="229">
        <f t="shared" si="15"/>
        <v>94.999999999998863</v>
      </c>
      <c r="M35" s="273">
        <v>1000</v>
      </c>
      <c r="N35" s="230" t="s">
        <v>272</v>
      </c>
      <c r="O35" s="269">
        <v>43007</v>
      </c>
    </row>
    <row r="36" spans="1:27" s="119" customFormat="1">
      <c r="A36" s="223">
        <v>34</v>
      </c>
      <c r="B36" s="224">
        <v>43007</v>
      </c>
      <c r="C36" s="251" t="s">
        <v>2665</v>
      </c>
      <c r="D36" s="278" t="s">
        <v>270</v>
      </c>
      <c r="E36" s="227">
        <v>65.513999999999996</v>
      </c>
      <c r="F36" s="273">
        <v>65.25</v>
      </c>
      <c r="G36" s="273">
        <v>65.849999999999994</v>
      </c>
      <c r="H36" s="273">
        <v>66</v>
      </c>
      <c r="I36" s="597" t="s">
        <v>2677</v>
      </c>
      <c r="J36" s="598"/>
      <c r="K36" s="228">
        <f t="shared" si="16"/>
        <v>0.33599999999999852</v>
      </c>
      <c r="L36" s="229">
        <f t="shared" ref="L36" si="17">K36*M36</f>
        <v>335.99999999999852</v>
      </c>
      <c r="M36" s="273">
        <v>1000</v>
      </c>
      <c r="N36" s="230" t="s">
        <v>272</v>
      </c>
      <c r="O36" s="269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9" customFormat="1">
      <c r="A37" s="223">
        <v>35</v>
      </c>
      <c r="B37" s="224">
        <v>43017</v>
      </c>
      <c r="C37" s="251" t="s">
        <v>2665</v>
      </c>
      <c r="D37" s="278" t="s">
        <v>270</v>
      </c>
      <c r="E37" s="227">
        <v>65.48</v>
      </c>
      <c r="F37" s="273">
        <v>65.23</v>
      </c>
      <c r="G37" s="273">
        <v>65.577500000000001</v>
      </c>
      <c r="H37" s="273">
        <v>65.95</v>
      </c>
      <c r="I37" s="597" t="s">
        <v>2644</v>
      </c>
      <c r="J37" s="598"/>
      <c r="K37" s="228">
        <f t="shared" ref="K37:K39" si="18">G37-E37</f>
        <v>9.7499999999996589E-2</v>
      </c>
      <c r="L37" s="229">
        <f t="shared" ref="L37:L39" si="19">K37*M37</f>
        <v>97.499999999996589</v>
      </c>
      <c r="M37" s="273">
        <v>1000</v>
      </c>
      <c r="N37" s="230" t="s">
        <v>272</v>
      </c>
      <c r="O37" s="269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9" customFormat="1">
      <c r="A38" s="223">
        <v>36</v>
      </c>
      <c r="B38" s="224">
        <v>43018</v>
      </c>
      <c r="C38" s="251" t="s">
        <v>2665</v>
      </c>
      <c r="D38" s="278" t="s">
        <v>270</v>
      </c>
      <c r="E38" s="227">
        <v>65.41</v>
      </c>
      <c r="F38" s="273">
        <v>65.150000000000006</v>
      </c>
      <c r="G38" s="273">
        <v>65.507499999999993</v>
      </c>
      <c r="H38" s="273">
        <v>66</v>
      </c>
      <c r="I38" s="597" t="s">
        <v>2644</v>
      </c>
      <c r="J38" s="598"/>
      <c r="K38" s="228">
        <f t="shared" si="18"/>
        <v>9.7499999999996589E-2</v>
      </c>
      <c r="L38" s="229">
        <f t="shared" si="19"/>
        <v>97.499999999996589</v>
      </c>
      <c r="M38" s="273">
        <v>1000</v>
      </c>
      <c r="N38" s="230" t="s">
        <v>272</v>
      </c>
      <c r="O38" s="269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7" customFormat="1">
      <c r="A39" s="233">
        <v>37</v>
      </c>
      <c r="B39" s="234">
        <v>43019</v>
      </c>
      <c r="C39" s="221" t="s">
        <v>2665</v>
      </c>
      <c r="D39" s="222" t="s">
        <v>270</v>
      </c>
      <c r="E39" s="235">
        <v>65.38</v>
      </c>
      <c r="F39" s="235">
        <v>65.13</v>
      </c>
      <c r="G39" s="235">
        <v>65.13</v>
      </c>
      <c r="H39" s="235">
        <v>65.88</v>
      </c>
      <c r="I39" s="599" t="s">
        <v>2701</v>
      </c>
      <c r="J39" s="600"/>
      <c r="K39" s="236">
        <f t="shared" si="18"/>
        <v>-0.25</v>
      </c>
      <c r="L39" s="237">
        <f t="shared" si="19"/>
        <v>-250</v>
      </c>
      <c r="M39" s="236">
        <v>1000</v>
      </c>
      <c r="N39" s="238" t="s">
        <v>2156</v>
      </c>
      <c r="O39" s="234">
        <v>43021</v>
      </c>
      <c r="P39" s="217"/>
      <c r="Q39" s="217"/>
      <c r="R39" s="213"/>
      <c r="S39" s="217"/>
      <c r="T39" s="217"/>
      <c r="U39" s="217"/>
      <c r="V39" s="217"/>
      <c r="W39" s="217"/>
      <c r="X39" s="217"/>
      <c r="Y39" s="217"/>
      <c r="Z39" s="217"/>
      <c r="AA39" s="217"/>
    </row>
    <row r="40" spans="1:27" s="119" customFormat="1">
      <c r="A40" s="223">
        <v>38</v>
      </c>
      <c r="B40" s="224">
        <v>43024</v>
      </c>
      <c r="C40" s="251" t="s">
        <v>2665</v>
      </c>
      <c r="D40" s="278" t="s">
        <v>270</v>
      </c>
      <c r="E40" s="227">
        <v>64.792500000000004</v>
      </c>
      <c r="F40" s="279">
        <v>64.540000000000006</v>
      </c>
      <c r="G40" s="279">
        <v>64.905000000000001</v>
      </c>
      <c r="H40" s="279">
        <v>65.3</v>
      </c>
      <c r="I40" s="597" t="s">
        <v>2641</v>
      </c>
      <c r="J40" s="598"/>
      <c r="K40" s="228">
        <f t="shared" ref="K40" si="20">G40-E40</f>
        <v>0.11249999999999716</v>
      </c>
      <c r="L40" s="229">
        <f t="shared" ref="L40" si="21">K40*M40</f>
        <v>112.49999999999716</v>
      </c>
      <c r="M40" s="279">
        <v>1000</v>
      </c>
      <c r="N40" s="230" t="s">
        <v>272</v>
      </c>
      <c r="O40" s="269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5" customFormat="1">
      <c r="A41" s="223">
        <v>39</v>
      </c>
      <c r="B41" s="224">
        <v>43031</v>
      </c>
      <c r="C41" s="251" t="s">
        <v>2665</v>
      </c>
      <c r="D41" s="278" t="s">
        <v>270</v>
      </c>
      <c r="E41" s="227">
        <v>65.114999999999995</v>
      </c>
      <c r="F41" s="281">
        <v>64.849999999999994</v>
      </c>
      <c r="G41" s="281">
        <v>65.209999999999994</v>
      </c>
      <c r="H41" s="281">
        <v>65.5</v>
      </c>
      <c r="I41" s="597" t="s">
        <v>2676</v>
      </c>
      <c r="J41" s="598"/>
      <c r="K41" s="228">
        <f t="shared" ref="K41" si="22">G41-E41</f>
        <v>9.4999999999998863E-2</v>
      </c>
      <c r="L41" s="229">
        <f t="shared" ref="L41" si="23">K41*M41</f>
        <v>94.999999999998863</v>
      </c>
      <c r="M41" s="281">
        <v>1000</v>
      </c>
      <c r="N41" s="230" t="s">
        <v>272</v>
      </c>
      <c r="O41" s="269">
        <v>43033</v>
      </c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</row>
    <row r="42" spans="1:27" s="145" customFormat="1">
      <c r="A42" s="223">
        <v>40</v>
      </c>
      <c r="B42" s="224">
        <v>43031</v>
      </c>
      <c r="C42" s="251" t="s">
        <v>2722</v>
      </c>
      <c r="D42" s="278" t="s">
        <v>270</v>
      </c>
      <c r="E42" s="227">
        <v>57.284999999999997</v>
      </c>
      <c r="F42" s="280">
        <v>57.03</v>
      </c>
      <c r="G42" s="280">
        <v>57.38</v>
      </c>
      <c r="H42" s="280">
        <v>58.4</v>
      </c>
      <c r="I42" s="597" t="s">
        <v>2644</v>
      </c>
      <c r="J42" s="598"/>
      <c r="K42" s="228">
        <f t="shared" ref="K42:K44" si="24">G42-E42</f>
        <v>9.5000000000005969E-2</v>
      </c>
      <c r="L42" s="229">
        <f t="shared" ref="L42:L44" si="25">K42*M42</f>
        <v>95.000000000005969</v>
      </c>
      <c r="M42" s="280">
        <v>1000</v>
      </c>
      <c r="N42" s="230" t="s">
        <v>272</v>
      </c>
      <c r="O42" s="269">
        <v>43031</v>
      </c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</row>
    <row r="43" spans="1:27" s="145" customFormat="1">
      <c r="A43" s="223">
        <v>41</v>
      </c>
      <c r="B43" s="224">
        <v>43034</v>
      </c>
      <c r="C43" s="251" t="s">
        <v>2665</v>
      </c>
      <c r="D43" s="278" t="s">
        <v>270</v>
      </c>
      <c r="E43" s="227">
        <v>64.754999999999995</v>
      </c>
      <c r="F43" s="282">
        <v>64.5</v>
      </c>
      <c r="G43" s="282">
        <v>64.87</v>
      </c>
      <c r="H43" s="282">
        <v>65.25</v>
      </c>
      <c r="I43" s="597" t="s">
        <v>2578</v>
      </c>
      <c r="J43" s="598"/>
      <c r="K43" s="228">
        <f t="shared" si="24"/>
        <v>0.11500000000000909</v>
      </c>
      <c r="L43" s="229">
        <f t="shared" si="25"/>
        <v>115.00000000000909</v>
      </c>
      <c r="M43" s="282">
        <v>1000</v>
      </c>
      <c r="N43" s="230" t="s">
        <v>272</v>
      </c>
      <c r="O43" s="269">
        <v>43033</v>
      </c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27" s="157" customFormat="1">
      <c r="A44" s="233">
        <v>42</v>
      </c>
      <c r="B44" s="234">
        <v>43038</v>
      </c>
      <c r="C44" s="259" t="s">
        <v>2746</v>
      </c>
      <c r="D44" s="235" t="s">
        <v>270</v>
      </c>
      <c r="E44" s="235">
        <v>65.034999999999997</v>
      </c>
      <c r="F44" s="235">
        <v>64.790000000000006</v>
      </c>
      <c r="G44" s="235">
        <v>64.790000000000006</v>
      </c>
      <c r="H44" s="235">
        <v>65.5</v>
      </c>
      <c r="I44" s="599" t="s">
        <v>2751</v>
      </c>
      <c r="J44" s="600"/>
      <c r="K44" s="236">
        <f t="shared" si="24"/>
        <v>-0.24499999999999034</v>
      </c>
      <c r="L44" s="237">
        <f t="shared" si="25"/>
        <v>-244.99999999999034</v>
      </c>
      <c r="M44" s="236">
        <v>1000</v>
      </c>
      <c r="N44" s="238" t="s">
        <v>2156</v>
      </c>
      <c r="O44" s="234">
        <v>43040</v>
      </c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</row>
    <row r="45" spans="1:27" s="145" customFormat="1">
      <c r="A45" s="223">
        <v>43</v>
      </c>
      <c r="B45" s="224">
        <v>43040</v>
      </c>
      <c r="C45" s="251" t="s">
        <v>2747</v>
      </c>
      <c r="D45" s="278" t="s">
        <v>270</v>
      </c>
      <c r="E45" s="227">
        <v>56.987499999999997</v>
      </c>
      <c r="F45" s="319">
        <v>56.73</v>
      </c>
      <c r="G45" s="319">
        <v>57.0959</v>
      </c>
      <c r="H45" s="319">
        <v>57.5</v>
      </c>
      <c r="I45" s="597" t="s">
        <v>2641</v>
      </c>
      <c r="J45" s="598"/>
      <c r="K45" s="228">
        <f t="shared" ref="K45" si="26">G45-E45</f>
        <v>0.10840000000000316</v>
      </c>
      <c r="L45" s="229">
        <f t="shared" ref="L45" si="27">K45*M45</f>
        <v>108.40000000000316</v>
      </c>
      <c r="M45" s="319">
        <v>1000</v>
      </c>
      <c r="N45" s="230" t="s">
        <v>272</v>
      </c>
      <c r="O45" s="269">
        <v>43046</v>
      </c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</row>
    <row r="46" spans="1:27" s="145" customFormat="1">
      <c r="A46" s="223">
        <v>44</v>
      </c>
      <c r="B46" s="224">
        <v>43041</v>
      </c>
      <c r="C46" s="251" t="s">
        <v>2746</v>
      </c>
      <c r="D46" s="278" t="s">
        <v>270</v>
      </c>
      <c r="E46" s="227">
        <v>64.783799999999999</v>
      </c>
      <c r="F46" s="318">
        <v>64.5</v>
      </c>
      <c r="G46" s="318">
        <v>64.89</v>
      </c>
      <c r="H46" s="318">
        <v>65.25</v>
      </c>
      <c r="I46" s="597" t="s">
        <v>2641</v>
      </c>
      <c r="J46" s="598"/>
      <c r="K46" s="228">
        <f t="shared" ref="K46" si="28">G46-E46</f>
        <v>0.10620000000000118</v>
      </c>
      <c r="L46" s="229">
        <f t="shared" ref="L46" si="29">K46*M46</f>
        <v>106.20000000000118</v>
      </c>
      <c r="M46" s="318">
        <v>1000</v>
      </c>
      <c r="N46" s="230" t="s">
        <v>272</v>
      </c>
      <c r="O46" s="269">
        <v>43045</v>
      </c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</row>
    <row r="47" spans="1:27" s="145" customFormat="1">
      <c r="A47" s="223">
        <v>45</v>
      </c>
      <c r="B47" s="224">
        <v>43047</v>
      </c>
      <c r="C47" s="251" t="s">
        <v>2746</v>
      </c>
      <c r="D47" s="278" t="s">
        <v>270</v>
      </c>
      <c r="E47" s="227">
        <v>65.136300000000006</v>
      </c>
      <c r="F47" s="321">
        <v>64.837500000000006</v>
      </c>
      <c r="G47" s="321">
        <v>65.234999999999999</v>
      </c>
      <c r="H47" s="321">
        <v>65.73</v>
      </c>
      <c r="I47" s="597" t="s">
        <v>2644</v>
      </c>
      <c r="J47" s="598"/>
      <c r="K47" s="228">
        <f t="shared" ref="K47" si="30">G47-E47</f>
        <v>9.8699999999993793E-2</v>
      </c>
      <c r="L47" s="229">
        <f t="shared" ref="L47" si="31">K47*M47</f>
        <v>98.699999999993793</v>
      </c>
      <c r="M47" s="321">
        <v>1000</v>
      </c>
      <c r="N47" s="230" t="s">
        <v>272</v>
      </c>
      <c r="O47" s="269">
        <v>43049</v>
      </c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</row>
    <row r="48" spans="1:27" s="145" customFormat="1">
      <c r="A48" s="223">
        <v>46</v>
      </c>
      <c r="B48" s="224">
        <v>43047</v>
      </c>
      <c r="C48" s="251" t="s">
        <v>2757</v>
      </c>
      <c r="D48" s="278" t="s">
        <v>270</v>
      </c>
      <c r="E48" s="227">
        <v>85.4983</v>
      </c>
      <c r="F48" s="320">
        <v>85.25</v>
      </c>
      <c r="G48" s="320">
        <v>85.6</v>
      </c>
      <c r="H48" s="320">
        <v>86</v>
      </c>
      <c r="I48" s="597" t="s">
        <v>2644</v>
      </c>
      <c r="J48" s="598"/>
      <c r="K48" s="228">
        <f>G48-E48</f>
        <v>0.10169999999999391</v>
      </c>
      <c r="L48" s="229">
        <f t="shared" ref="L48:L49" si="32">K48*M48</f>
        <v>101.69999999999391</v>
      </c>
      <c r="M48" s="320">
        <v>1000</v>
      </c>
      <c r="N48" s="230" t="s">
        <v>272</v>
      </c>
      <c r="O48" s="269">
        <v>43048</v>
      </c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</row>
    <row r="49" spans="1:27" s="145" customFormat="1">
      <c r="A49" s="233">
        <v>47</v>
      </c>
      <c r="B49" s="234">
        <v>43055</v>
      </c>
      <c r="C49" s="259" t="s">
        <v>2816</v>
      </c>
      <c r="D49" s="235" t="s">
        <v>270</v>
      </c>
      <c r="E49" s="235">
        <v>76.897499999999994</v>
      </c>
      <c r="F49" s="235">
        <v>76.397499999999994</v>
      </c>
      <c r="G49" s="235">
        <v>76.397499999999994</v>
      </c>
      <c r="H49" s="235">
        <v>77.897499999999994</v>
      </c>
      <c r="I49" s="599" t="s">
        <v>2824</v>
      </c>
      <c r="J49" s="600"/>
      <c r="K49" s="236">
        <f t="shared" ref="K49" si="33">G49-E49</f>
        <v>-0.5</v>
      </c>
      <c r="L49" s="237">
        <f t="shared" si="32"/>
        <v>-500</v>
      </c>
      <c r="M49" s="236">
        <v>1000</v>
      </c>
      <c r="N49" s="238" t="s">
        <v>2156</v>
      </c>
      <c r="O49" s="234">
        <v>43040</v>
      </c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</row>
    <row r="50" spans="1:27">
      <c r="A50" s="223">
        <v>48</v>
      </c>
      <c r="B50" s="224">
        <v>43055</v>
      </c>
      <c r="C50" s="251" t="s">
        <v>2747</v>
      </c>
      <c r="D50" s="278" t="s">
        <v>270</v>
      </c>
      <c r="E50" s="227">
        <v>57.662500000000001</v>
      </c>
      <c r="F50" s="328">
        <v>57.267499999999998</v>
      </c>
      <c r="G50" s="328">
        <v>57.807499999999997</v>
      </c>
      <c r="H50" s="328">
        <v>58.667499999999997</v>
      </c>
      <c r="I50" s="597" t="s">
        <v>2825</v>
      </c>
      <c r="J50" s="598"/>
      <c r="K50" s="228">
        <f t="shared" ref="K50:K55" si="34">G50-E50</f>
        <v>0.14499999999999602</v>
      </c>
      <c r="L50" s="229">
        <f t="shared" ref="L50" si="35">K50*M50</f>
        <v>144.99999999999602</v>
      </c>
      <c r="M50" s="328">
        <v>1000</v>
      </c>
      <c r="N50" s="230" t="s">
        <v>272</v>
      </c>
      <c r="O50" s="269">
        <v>43056</v>
      </c>
    </row>
    <row r="51" spans="1:27" s="119" customFormat="1">
      <c r="A51" s="223">
        <v>49</v>
      </c>
      <c r="B51" s="224">
        <v>43061</v>
      </c>
      <c r="C51" s="251" t="s">
        <v>2816</v>
      </c>
      <c r="D51" s="278" t="s">
        <v>270</v>
      </c>
      <c r="E51" s="227">
        <v>76.174999999999997</v>
      </c>
      <c r="F51" s="329">
        <v>75.95</v>
      </c>
      <c r="G51" s="329">
        <v>76.334999999999994</v>
      </c>
      <c r="H51" s="329">
        <v>76.599999999999994</v>
      </c>
      <c r="I51" s="597" t="s">
        <v>2826</v>
      </c>
      <c r="J51" s="598"/>
      <c r="K51" s="228">
        <f t="shared" si="34"/>
        <v>0.15999999999999659</v>
      </c>
      <c r="L51" s="229">
        <f t="shared" ref="L51:L52" si="36">K51*M51</f>
        <v>159.99999999999659</v>
      </c>
      <c r="M51" s="329">
        <v>1000</v>
      </c>
      <c r="N51" s="230" t="s">
        <v>272</v>
      </c>
      <c r="O51" s="269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5" customFormat="1">
      <c r="A52" s="233">
        <v>50</v>
      </c>
      <c r="B52" s="234">
        <v>43061</v>
      </c>
      <c r="C52" s="259" t="s">
        <v>2746</v>
      </c>
      <c r="D52" s="235" t="s">
        <v>270</v>
      </c>
      <c r="E52" s="235">
        <v>64.87</v>
      </c>
      <c r="F52" s="235">
        <v>64.5</v>
      </c>
      <c r="G52" s="235">
        <v>64.5</v>
      </c>
      <c r="H52" s="235">
        <v>65.5</v>
      </c>
      <c r="I52" s="599" t="s">
        <v>2832</v>
      </c>
      <c r="J52" s="600"/>
      <c r="K52" s="236">
        <f t="shared" si="34"/>
        <v>-0.37000000000000455</v>
      </c>
      <c r="L52" s="237">
        <f t="shared" si="36"/>
        <v>-370.00000000000455</v>
      </c>
      <c r="M52" s="236">
        <v>1000</v>
      </c>
      <c r="N52" s="238" t="s">
        <v>2156</v>
      </c>
      <c r="O52" s="234">
        <v>43066</v>
      </c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</row>
    <row r="53" spans="1:27" s="145" customFormat="1">
      <c r="A53" s="223">
        <v>51</v>
      </c>
      <c r="B53" s="224">
        <v>43067</v>
      </c>
      <c r="C53" s="251" t="s">
        <v>2833</v>
      </c>
      <c r="D53" s="278" t="s">
        <v>270</v>
      </c>
      <c r="E53" s="227">
        <v>86.17</v>
      </c>
      <c r="F53" s="337">
        <v>85.85</v>
      </c>
      <c r="G53" s="337">
        <v>86.46</v>
      </c>
      <c r="H53" s="337">
        <v>87</v>
      </c>
      <c r="I53" s="597" t="s">
        <v>2837</v>
      </c>
      <c r="J53" s="598"/>
      <c r="K53" s="228">
        <f t="shared" si="34"/>
        <v>0.28999999999999204</v>
      </c>
      <c r="L53" s="229">
        <f t="shared" ref="L53:L54" si="37">K53*M53</f>
        <v>289.99999999999204</v>
      </c>
      <c r="M53" s="337">
        <v>1000</v>
      </c>
      <c r="N53" s="230" t="s">
        <v>272</v>
      </c>
      <c r="O53" s="269">
        <v>43068</v>
      </c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</row>
    <row r="54" spans="1:27" s="145" customFormat="1">
      <c r="A54" s="233">
        <v>52</v>
      </c>
      <c r="B54" s="234">
        <v>43067</v>
      </c>
      <c r="C54" s="259" t="s">
        <v>2834</v>
      </c>
      <c r="D54" s="235" t="s">
        <v>270</v>
      </c>
      <c r="E54" s="235">
        <v>58.16</v>
      </c>
      <c r="F54" s="235">
        <v>57.85</v>
      </c>
      <c r="G54" s="235">
        <v>57.85</v>
      </c>
      <c r="H54" s="235">
        <v>58.6</v>
      </c>
      <c r="I54" s="599" t="s">
        <v>2838</v>
      </c>
      <c r="J54" s="600"/>
      <c r="K54" s="236">
        <f t="shared" si="34"/>
        <v>-0.30999999999999517</v>
      </c>
      <c r="L54" s="237">
        <f t="shared" si="37"/>
        <v>-309.99999999999517</v>
      </c>
      <c r="M54" s="236">
        <v>1000</v>
      </c>
      <c r="N54" s="238" t="s">
        <v>2156</v>
      </c>
      <c r="O54" s="234">
        <v>43068</v>
      </c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</row>
    <row r="55" spans="1:27" s="145" customFormat="1">
      <c r="A55" s="233">
        <v>53</v>
      </c>
      <c r="B55" s="234">
        <v>43067</v>
      </c>
      <c r="C55" s="259" t="s">
        <v>2835</v>
      </c>
      <c r="D55" s="235" t="s">
        <v>270</v>
      </c>
      <c r="E55" s="235">
        <v>64.63</v>
      </c>
      <c r="F55" s="235">
        <v>64.13</v>
      </c>
      <c r="G55" s="235">
        <v>64.13</v>
      </c>
      <c r="H55" s="235">
        <v>65.63</v>
      </c>
      <c r="I55" s="599" t="s">
        <v>2824</v>
      </c>
      <c r="J55" s="600"/>
      <c r="K55" s="236">
        <f t="shared" si="34"/>
        <v>-0.5</v>
      </c>
      <c r="L55" s="237">
        <f t="shared" ref="L55" si="38">K55*M55</f>
        <v>-500</v>
      </c>
      <c r="M55" s="236">
        <v>1000</v>
      </c>
      <c r="N55" s="238" t="s">
        <v>2156</v>
      </c>
      <c r="O55" s="234">
        <v>43084</v>
      </c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</row>
    <row r="56" spans="1:27" s="145" customFormat="1">
      <c r="A56" s="233">
        <v>54</v>
      </c>
      <c r="B56" s="234">
        <v>43067</v>
      </c>
      <c r="C56" s="259" t="s">
        <v>2836</v>
      </c>
      <c r="D56" s="235" t="s">
        <v>270</v>
      </c>
      <c r="E56" s="235">
        <v>76.930000000000007</v>
      </c>
      <c r="F56" s="235">
        <v>76.430000000000007</v>
      </c>
      <c r="G56" s="235">
        <v>76.430000000000007</v>
      </c>
      <c r="H56" s="235">
        <v>77.930000000000007</v>
      </c>
      <c r="I56" s="599" t="s">
        <v>2824</v>
      </c>
      <c r="J56" s="600"/>
      <c r="K56" s="236">
        <f t="shared" ref="K56" si="39">G56-E56</f>
        <v>-0.5</v>
      </c>
      <c r="L56" s="237">
        <f t="shared" ref="L56:L57" si="40">K56*M56</f>
        <v>-500</v>
      </c>
      <c r="M56" s="236">
        <v>1000</v>
      </c>
      <c r="N56" s="238" t="s">
        <v>2156</v>
      </c>
      <c r="O56" s="338">
        <v>43068</v>
      </c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</row>
    <row r="57" spans="1:27" s="145" customFormat="1">
      <c r="A57" s="223">
        <v>55</v>
      </c>
      <c r="B57" s="224">
        <v>43081</v>
      </c>
      <c r="C57" s="251" t="s">
        <v>2836</v>
      </c>
      <c r="D57" s="278" t="s">
        <v>270</v>
      </c>
      <c r="E57" s="227">
        <v>76.105000000000004</v>
      </c>
      <c r="F57" s="361">
        <v>75.7</v>
      </c>
      <c r="G57" s="361">
        <v>76.27</v>
      </c>
      <c r="H57" s="361">
        <v>76.8</v>
      </c>
      <c r="I57" s="597" t="s">
        <v>2826</v>
      </c>
      <c r="J57" s="598"/>
      <c r="K57" s="228">
        <f>G57-E57</f>
        <v>0.16499999999999204</v>
      </c>
      <c r="L57" s="229">
        <f t="shared" si="40"/>
        <v>164.99999999999204</v>
      </c>
      <c r="M57" s="361">
        <v>1000</v>
      </c>
      <c r="N57" s="230" t="s">
        <v>272</v>
      </c>
      <c r="O57" s="362">
        <v>43083</v>
      </c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</row>
    <row r="58" spans="1:27" s="145" customFormat="1">
      <c r="A58" s="223">
        <v>56</v>
      </c>
      <c r="B58" s="224">
        <v>43081</v>
      </c>
      <c r="C58" s="251" t="s">
        <v>2834</v>
      </c>
      <c r="D58" s="278" t="s">
        <v>270</v>
      </c>
      <c r="E58" s="227">
        <v>56.975000000000001</v>
      </c>
      <c r="F58" s="361">
        <v>56.7</v>
      </c>
      <c r="G58" s="361">
        <v>57.21</v>
      </c>
      <c r="H58" s="361">
        <v>57.6</v>
      </c>
      <c r="I58" s="597" t="s">
        <v>2576</v>
      </c>
      <c r="J58" s="598"/>
      <c r="K58" s="228">
        <f>G58-E58</f>
        <v>0.23499999999999943</v>
      </c>
      <c r="L58" s="229">
        <f t="shared" ref="L58" si="41">K58*M58</f>
        <v>234.99999999999943</v>
      </c>
      <c r="M58" s="361">
        <v>1000</v>
      </c>
      <c r="N58" s="230" t="s">
        <v>272</v>
      </c>
      <c r="O58" s="362">
        <v>43083</v>
      </c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</row>
    <row r="59" spans="1:27" s="145" customFormat="1">
      <c r="A59" s="330"/>
      <c r="B59" s="331"/>
      <c r="C59" s="87"/>
      <c r="D59" s="332"/>
      <c r="E59" s="360"/>
      <c r="F59" s="360"/>
      <c r="G59" s="360"/>
      <c r="H59" s="360"/>
      <c r="I59" s="606"/>
      <c r="J59" s="607"/>
      <c r="K59" s="333"/>
      <c r="L59" s="334"/>
      <c r="M59" s="360"/>
      <c r="N59" s="335"/>
      <c r="O59" s="336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</row>
    <row r="60" spans="1:27" s="145" customFormat="1">
      <c r="A60" s="330"/>
      <c r="B60" s="331"/>
      <c r="C60" s="87"/>
      <c r="D60" s="332"/>
      <c r="E60" s="360"/>
      <c r="F60" s="360"/>
      <c r="G60" s="360"/>
      <c r="H60" s="360"/>
      <c r="I60" s="606"/>
      <c r="J60" s="607"/>
      <c r="K60" s="333"/>
      <c r="L60" s="334"/>
      <c r="M60" s="360"/>
      <c r="N60" s="335"/>
      <c r="O60" s="336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</row>
    <row r="61" spans="1:27" s="145" customFormat="1">
      <c r="A61" s="330"/>
      <c r="B61" s="331"/>
      <c r="C61" s="87"/>
      <c r="D61" s="332"/>
      <c r="E61" s="360"/>
      <c r="F61" s="360"/>
      <c r="G61" s="360"/>
      <c r="H61" s="360"/>
      <c r="I61" s="606"/>
      <c r="J61" s="607"/>
      <c r="K61" s="333"/>
      <c r="L61" s="334"/>
      <c r="M61" s="360"/>
      <c r="N61" s="335"/>
      <c r="O61" s="336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</row>
    <row r="62" spans="1:27" s="145" customFormat="1">
      <c r="A62" s="330"/>
      <c r="B62" s="331"/>
      <c r="C62" s="87"/>
      <c r="D62" s="332"/>
      <c r="E62" s="360"/>
      <c r="F62" s="360"/>
      <c r="G62" s="360"/>
      <c r="H62" s="360"/>
      <c r="I62" s="606"/>
      <c r="J62" s="607"/>
      <c r="K62" s="333"/>
      <c r="L62" s="334"/>
      <c r="M62" s="360"/>
      <c r="N62" s="335"/>
      <c r="O62" s="336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</row>
    <row r="63" spans="1:27" s="145" customFormat="1">
      <c r="A63" s="330"/>
      <c r="B63" s="331"/>
      <c r="C63" s="87"/>
      <c r="D63" s="332"/>
      <c r="E63" s="360"/>
      <c r="F63" s="360"/>
      <c r="G63" s="360"/>
      <c r="H63" s="360"/>
      <c r="I63" s="606"/>
      <c r="J63" s="607"/>
      <c r="K63" s="333"/>
      <c r="L63" s="334"/>
      <c r="M63" s="360"/>
      <c r="N63" s="335"/>
      <c r="O63" s="336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</row>
    <row r="64" spans="1:27" s="145" customFormat="1">
      <c r="A64" s="330"/>
      <c r="B64" s="331"/>
      <c r="C64" s="87"/>
      <c r="D64" s="332"/>
      <c r="E64" s="360"/>
      <c r="F64" s="360"/>
      <c r="G64" s="360"/>
      <c r="H64" s="360"/>
      <c r="I64" s="606"/>
      <c r="J64" s="607"/>
      <c r="K64" s="333"/>
      <c r="L64" s="334"/>
      <c r="M64" s="360"/>
      <c r="N64" s="335"/>
      <c r="O64" s="336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</row>
    <row r="65" spans="1:27" s="145" customFormat="1">
      <c r="A65" s="330"/>
      <c r="B65" s="331"/>
      <c r="C65" s="87"/>
      <c r="D65" s="332"/>
      <c r="E65" s="360"/>
      <c r="F65" s="360"/>
      <c r="G65" s="360"/>
      <c r="H65" s="360"/>
      <c r="I65" s="606"/>
      <c r="J65" s="607"/>
      <c r="K65" s="333"/>
      <c r="L65" s="334"/>
      <c r="M65" s="360"/>
      <c r="N65" s="335"/>
      <c r="O65" s="336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</row>
    <row r="66" spans="1:27" s="145" customFormat="1">
      <c r="A66" s="330"/>
      <c r="B66" s="331"/>
      <c r="C66" s="87"/>
      <c r="D66" s="332"/>
      <c r="E66" s="360"/>
      <c r="F66" s="360"/>
      <c r="G66" s="360"/>
      <c r="H66" s="360"/>
      <c r="I66" s="606"/>
      <c r="J66" s="607"/>
      <c r="K66" s="333"/>
      <c r="L66" s="334"/>
      <c r="M66" s="360"/>
      <c r="N66" s="335"/>
      <c r="O66" s="336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</row>
    <row r="67" spans="1:27" s="145" customFormat="1">
      <c r="A67" s="330"/>
      <c r="B67" s="331"/>
      <c r="C67" s="87"/>
      <c r="D67" s="332"/>
      <c r="E67" s="360"/>
      <c r="F67" s="360"/>
      <c r="G67" s="360"/>
      <c r="H67" s="360"/>
      <c r="I67" s="606"/>
      <c r="J67" s="607"/>
      <c r="K67" s="333"/>
      <c r="L67" s="334"/>
      <c r="M67" s="360"/>
      <c r="N67" s="335"/>
      <c r="O67" s="336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</row>
    <row r="68" spans="1:27" s="145" customFormat="1">
      <c r="A68" s="330"/>
      <c r="B68" s="331"/>
      <c r="C68" s="87"/>
      <c r="D68" s="332"/>
      <c r="E68" s="360"/>
      <c r="F68" s="360"/>
      <c r="G68" s="360"/>
      <c r="H68" s="360"/>
      <c r="I68" s="606"/>
      <c r="J68" s="607"/>
      <c r="K68" s="333"/>
      <c r="L68" s="334"/>
      <c r="M68" s="360"/>
      <c r="N68" s="335"/>
      <c r="O68" s="336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</row>
    <row r="69" spans="1:27" s="145" customFormat="1">
      <c r="A69" s="330"/>
      <c r="B69" s="331"/>
      <c r="C69" s="87"/>
      <c r="D69" s="332"/>
      <c r="E69" s="360"/>
      <c r="F69" s="360"/>
      <c r="G69" s="360"/>
      <c r="H69" s="360"/>
      <c r="I69" s="606"/>
      <c r="J69" s="607"/>
      <c r="K69" s="333"/>
      <c r="L69" s="334"/>
      <c r="M69" s="360"/>
      <c r="N69" s="335"/>
      <c r="O69" s="336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</row>
    <row r="70" spans="1:27" s="145" customFormat="1">
      <c r="A70" s="330"/>
      <c r="B70" s="331"/>
      <c r="C70" s="87"/>
      <c r="D70" s="332"/>
      <c r="E70" s="360"/>
      <c r="F70" s="360"/>
      <c r="G70" s="360"/>
      <c r="H70" s="360"/>
      <c r="I70" s="606"/>
      <c r="J70" s="607"/>
      <c r="K70" s="333"/>
      <c r="L70" s="334"/>
      <c r="M70" s="360"/>
      <c r="N70" s="335"/>
      <c r="O70" s="336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</row>
    <row r="71" spans="1:27" s="145" customFormat="1">
      <c r="A71" s="330"/>
      <c r="B71" s="331"/>
      <c r="C71" s="87"/>
      <c r="D71" s="332"/>
      <c r="E71" s="360"/>
      <c r="F71" s="360"/>
      <c r="G71" s="360"/>
      <c r="H71" s="360"/>
      <c r="I71" s="606"/>
      <c r="J71" s="607"/>
      <c r="K71" s="333"/>
      <c r="L71" s="334"/>
      <c r="M71" s="360"/>
      <c r="N71" s="335"/>
      <c r="O71" s="336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</row>
    <row r="72" spans="1:27" s="145" customFormat="1">
      <c r="A72" s="330"/>
      <c r="B72" s="331"/>
      <c r="C72" s="87"/>
      <c r="D72" s="332"/>
      <c r="E72" s="360"/>
      <c r="F72" s="360"/>
      <c r="G72" s="360"/>
      <c r="H72" s="360"/>
      <c r="I72" s="606"/>
      <c r="J72" s="607"/>
      <c r="K72" s="333"/>
      <c r="L72" s="334"/>
      <c r="M72" s="360"/>
      <c r="N72" s="335"/>
      <c r="O72" s="336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</row>
    <row r="73" spans="1:27" s="145" customFormat="1">
      <c r="A73" s="330"/>
      <c r="B73" s="331"/>
      <c r="C73" s="87"/>
      <c r="D73" s="332"/>
      <c r="E73" s="360"/>
      <c r="F73" s="360"/>
      <c r="G73" s="360"/>
      <c r="H73" s="360"/>
      <c r="I73" s="606"/>
      <c r="J73" s="607"/>
      <c r="K73" s="333"/>
      <c r="L73" s="334"/>
      <c r="M73" s="360"/>
      <c r="N73" s="335"/>
      <c r="O73" s="336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</row>
    <row r="74" spans="1:27" s="145" customFormat="1">
      <c r="A74" s="330"/>
      <c r="B74" s="331"/>
      <c r="C74" s="87"/>
      <c r="D74" s="332"/>
      <c r="E74" s="360"/>
      <c r="F74" s="360"/>
      <c r="G74" s="360"/>
      <c r="H74" s="360"/>
      <c r="I74" s="606"/>
      <c r="J74" s="607"/>
      <c r="K74" s="333"/>
      <c r="L74" s="334"/>
      <c r="M74" s="360"/>
      <c r="N74" s="335"/>
      <c r="O74" s="336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</row>
    <row r="75" spans="1:27" s="145" customFormat="1">
      <c r="A75" s="330"/>
      <c r="B75" s="331"/>
      <c r="C75" s="87"/>
      <c r="D75" s="332"/>
      <c r="E75" s="360"/>
      <c r="F75" s="360"/>
      <c r="G75" s="360"/>
      <c r="H75" s="360"/>
      <c r="I75" s="606"/>
      <c r="J75" s="607"/>
      <c r="K75" s="333"/>
      <c r="L75" s="334"/>
      <c r="M75" s="360"/>
      <c r="N75" s="335"/>
      <c r="O75" s="336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</row>
    <row r="76" spans="1:27" s="145" customFormat="1">
      <c r="A76" s="330"/>
      <c r="B76" s="331"/>
      <c r="C76" s="87"/>
      <c r="D76" s="332"/>
      <c r="E76" s="360"/>
      <c r="F76" s="360"/>
      <c r="G76" s="360"/>
      <c r="H76" s="360"/>
      <c r="I76" s="606"/>
      <c r="J76" s="607"/>
      <c r="K76" s="333"/>
      <c r="L76" s="334"/>
      <c r="M76" s="360"/>
      <c r="N76" s="335"/>
      <c r="O76" s="336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</row>
    <row r="77" spans="1:27" s="145" customFormat="1">
      <c r="A77" s="330"/>
      <c r="B77" s="331"/>
      <c r="C77" s="87"/>
      <c r="D77" s="332"/>
      <c r="E77" s="360"/>
      <c r="F77" s="360"/>
      <c r="G77" s="360"/>
      <c r="H77" s="360"/>
      <c r="I77" s="606"/>
      <c r="J77" s="607"/>
      <c r="K77" s="333"/>
      <c r="L77" s="334"/>
      <c r="M77" s="360"/>
      <c r="N77" s="335"/>
      <c r="O77" s="336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</row>
    <row r="78" spans="1:27" s="145" customFormat="1">
      <c r="A78" s="330"/>
      <c r="B78" s="331"/>
      <c r="C78" s="87"/>
      <c r="D78" s="332"/>
      <c r="E78" s="360"/>
      <c r="F78" s="360"/>
      <c r="G78" s="360"/>
      <c r="H78" s="360"/>
      <c r="I78" s="606"/>
      <c r="J78" s="607"/>
      <c r="K78" s="333"/>
      <c r="L78" s="334"/>
      <c r="M78" s="360"/>
      <c r="N78" s="335"/>
      <c r="O78" s="336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</row>
    <row r="79" spans="1:27" s="145" customFormat="1">
      <c r="A79" s="330"/>
      <c r="B79" s="331"/>
      <c r="C79" s="87"/>
      <c r="D79" s="332"/>
      <c r="E79" s="360"/>
      <c r="F79" s="360"/>
      <c r="G79" s="360"/>
      <c r="H79" s="360"/>
      <c r="I79" s="606"/>
      <c r="J79" s="607"/>
      <c r="K79" s="333"/>
      <c r="L79" s="334"/>
      <c r="M79" s="360"/>
      <c r="N79" s="335"/>
      <c r="O79" s="336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</row>
    <row r="80" spans="1:27" s="145" customFormat="1">
      <c r="A80" s="330"/>
      <c r="B80" s="331"/>
      <c r="C80" s="87"/>
      <c r="D80" s="332"/>
      <c r="E80" s="360"/>
      <c r="F80" s="360"/>
      <c r="G80" s="360"/>
      <c r="H80" s="360"/>
      <c r="I80" s="606"/>
      <c r="J80" s="607"/>
      <c r="K80" s="333"/>
      <c r="L80" s="334"/>
      <c r="M80" s="360"/>
      <c r="N80" s="335"/>
      <c r="O80" s="336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</row>
    <row r="81" spans="1:27" s="145" customFormat="1">
      <c r="A81" s="330"/>
      <c r="B81" s="331"/>
      <c r="C81" s="87"/>
      <c r="D81" s="332"/>
      <c r="E81" s="360"/>
      <c r="F81" s="360"/>
      <c r="G81" s="360"/>
      <c r="H81" s="360"/>
      <c r="I81" s="606"/>
      <c r="J81" s="607"/>
      <c r="K81" s="333"/>
      <c r="L81" s="334"/>
      <c r="M81" s="360"/>
      <c r="N81" s="335"/>
      <c r="O81" s="336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</row>
    <row r="82" spans="1:27" s="145" customFormat="1">
      <c r="A82" s="330"/>
      <c r="B82" s="331"/>
      <c r="C82" s="87"/>
      <c r="D82" s="332"/>
      <c r="E82" s="360"/>
      <c r="F82" s="360"/>
      <c r="G82" s="360"/>
      <c r="H82" s="360"/>
      <c r="I82" s="606"/>
      <c r="J82" s="607"/>
      <c r="K82" s="333"/>
      <c r="L82" s="334"/>
      <c r="M82" s="360"/>
      <c r="N82" s="335"/>
      <c r="O82" s="336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</row>
    <row r="83" spans="1:27" s="145" customFormat="1">
      <c r="A83" s="330"/>
      <c r="B83" s="331"/>
      <c r="C83" s="87"/>
      <c r="D83" s="332"/>
      <c r="E83" s="360"/>
      <c r="F83" s="360"/>
      <c r="G83" s="360"/>
      <c r="H83" s="360"/>
      <c r="I83" s="606"/>
      <c r="J83" s="607"/>
      <c r="K83" s="333"/>
      <c r="L83" s="334"/>
      <c r="M83" s="360"/>
      <c r="N83" s="335"/>
      <c r="O83" s="336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</row>
    <row r="84" spans="1:27" s="145" customFormat="1">
      <c r="A84" s="330"/>
      <c r="B84" s="331"/>
      <c r="C84" s="87"/>
      <c r="D84" s="332"/>
      <c r="E84" s="360"/>
      <c r="F84" s="360"/>
      <c r="G84" s="360"/>
      <c r="H84" s="360"/>
      <c r="I84" s="606"/>
      <c r="J84" s="607"/>
      <c r="K84" s="333"/>
      <c r="L84" s="334"/>
      <c r="M84" s="360"/>
      <c r="N84" s="335"/>
      <c r="O84" s="336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</row>
    <row r="85" spans="1:27" s="145" customFormat="1">
      <c r="A85" s="330"/>
      <c r="B85" s="331"/>
      <c r="C85" s="87"/>
      <c r="D85" s="332"/>
      <c r="E85" s="360"/>
      <c r="F85" s="360"/>
      <c r="G85" s="360"/>
      <c r="H85" s="360"/>
      <c r="I85" s="606"/>
      <c r="J85" s="607"/>
      <c r="K85" s="333"/>
      <c r="L85" s="334"/>
      <c r="M85" s="360"/>
      <c r="N85" s="335"/>
      <c r="O85" s="336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</row>
    <row r="86" spans="1:27" s="145" customFormat="1">
      <c r="A86" s="330"/>
      <c r="B86" s="331"/>
      <c r="C86" s="87"/>
      <c r="D86" s="332"/>
      <c r="E86" s="360"/>
      <c r="F86" s="360"/>
      <c r="G86" s="360"/>
      <c r="H86" s="360"/>
      <c r="I86" s="606"/>
      <c r="J86" s="607"/>
      <c r="K86" s="333"/>
      <c r="L86" s="334"/>
      <c r="M86" s="360"/>
      <c r="N86" s="335"/>
      <c r="O86" s="336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</row>
    <row r="87" spans="1:27" s="145" customFormat="1">
      <c r="A87" s="330"/>
      <c r="B87" s="331"/>
      <c r="C87" s="87"/>
      <c r="D87" s="332"/>
      <c r="E87" s="360"/>
      <c r="F87" s="360"/>
      <c r="G87" s="360"/>
      <c r="H87" s="360"/>
      <c r="I87" s="606"/>
      <c r="J87" s="607"/>
      <c r="K87" s="333"/>
      <c r="L87" s="334"/>
      <c r="M87" s="360"/>
      <c r="N87" s="335"/>
      <c r="O87" s="336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</row>
    <row r="88" spans="1:27" s="145" customFormat="1">
      <c r="A88" s="330"/>
      <c r="B88" s="331"/>
      <c r="C88" s="87"/>
      <c r="D88" s="332"/>
      <c r="E88" s="360"/>
      <c r="F88" s="360"/>
      <c r="G88" s="360"/>
      <c r="H88" s="360"/>
      <c r="I88" s="606"/>
      <c r="J88" s="607"/>
      <c r="K88" s="333"/>
      <c r="L88" s="334"/>
      <c r="M88" s="360"/>
      <c r="N88" s="335"/>
      <c r="O88" s="336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</row>
    <row r="89" spans="1:27" s="145" customFormat="1">
      <c r="A89" s="330"/>
      <c r="B89" s="331"/>
      <c r="C89" s="87"/>
      <c r="D89" s="332"/>
      <c r="E89" s="360"/>
      <c r="F89" s="360"/>
      <c r="G89" s="360"/>
      <c r="H89" s="360"/>
      <c r="I89" s="606"/>
      <c r="J89" s="607"/>
      <c r="K89" s="333"/>
      <c r="L89" s="334"/>
      <c r="M89" s="360"/>
      <c r="N89" s="335"/>
      <c r="O89" s="336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</row>
    <row r="90" spans="1:27" s="145" customFormat="1">
      <c r="A90" s="330"/>
      <c r="B90" s="331"/>
      <c r="C90" s="87"/>
      <c r="D90" s="332"/>
      <c r="E90" s="360"/>
      <c r="F90" s="360"/>
      <c r="G90" s="360"/>
      <c r="H90" s="360"/>
      <c r="I90" s="606"/>
      <c r="J90" s="607"/>
      <c r="K90" s="333"/>
      <c r="L90" s="334"/>
      <c r="M90" s="360"/>
      <c r="N90" s="335"/>
      <c r="O90" s="336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</row>
    <row r="91" spans="1:27" s="145" customFormat="1">
      <c r="A91" s="330"/>
      <c r="B91" s="331"/>
      <c r="C91" s="87"/>
      <c r="D91" s="332"/>
      <c r="E91" s="360"/>
      <c r="F91" s="360"/>
      <c r="G91" s="360"/>
      <c r="H91" s="360"/>
      <c r="I91" s="606"/>
      <c r="J91" s="607"/>
      <c r="K91" s="333"/>
      <c r="L91" s="334"/>
      <c r="M91" s="360"/>
      <c r="N91" s="335"/>
      <c r="O91" s="336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</row>
    <row r="92" spans="1:27" s="145" customFormat="1">
      <c r="A92" s="330"/>
      <c r="B92" s="331"/>
      <c r="C92" s="87"/>
      <c r="D92" s="332"/>
      <c r="E92" s="360"/>
      <c r="F92" s="360"/>
      <c r="G92" s="360"/>
      <c r="H92" s="360"/>
      <c r="I92" s="606"/>
      <c r="J92" s="607"/>
      <c r="K92" s="333"/>
      <c r="L92" s="334"/>
      <c r="M92" s="360"/>
      <c r="N92" s="335"/>
      <c r="O92" s="336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</row>
    <row r="93" spans="1:27" s="145" customFormat="1">
      <c r="A93" s="330"/>
      <c r="B93" s="331"/>
      <c r="C93" s="87"/>
      <c r="D93" s="332"/>
      <c r="E93" s="360"/>
      <c r="F93" s="360"/>
      <c r="G93" s="360"/>
      <c r="H93" s="360"/>
      <c r="I93" s="606"/>
      <c r="J93" s="607"/>
      <c r="K93" s="333"/>
      <c r="L93" s="334"/>
      <c r="M93" s="360"/>
      <c r="N93" s="335"/>
      <c r="O93" s="336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</row>
    <row r="94" spans="1:27" s="145" customFormat="1">
      <c r="A94" s="330"/>
      <c r="B94" s="331"/>
      <c r="C94" s="87"/>
      <c r="D94" s="332"/>
      <c r="E94" s="360"/>
      <c r="F94" s="360"/>
      <c r="G94" s="360"/>
      <c r="H94" s="360"/>
      <c r="I94" s="606"/>
      <c r="J94" s="607"/>
      <c r="K94" s="333"/>
      <c r="L94" s="334"/>
      <c r="M94" s="360"/>
      <c r="N94" s="335"/>
      <c r="O94" s="336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</row>
    <row r="95" spans="1:27" s="145" customFormat="1">
      <c r="A95" s="330"/>
      <c r="B95" s="331"/>
      <c r="C95" s="87"/>
      <c r="D95" s="332"/>
      <c r="E95" s="360"/>
      <c r="F95" s="360"/>
      <c r="G95" s="360"/>
      <c r="H95" s="360"/>
      <c r="I95" s="606"/>
      <c r="J95" s="607"/>
      <c r="K95" s="333"/>
      <c r="L95" s="334"/>
      <c r="M95" s="360"/>
      <c r="N95" s="335"/>
      <c r="O95" s="336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</row>
    <row r="96" spans="1:27" s="145" customFormat="1">
      <c r="A96" s="330"/>
      <c r="B96" s="331"/>
      <c r="C96" s="87"/>
      <c r="D96" s="332"/>
      <c r="E96" s="360"/>
      <c r="F96" s="360"/>
      <c r="G96" s="360"/>
      <c r="H96" s="360"/>
      <c r="I96" s="606"/>
      <c r="J96" s="607"/>
      <c r="K96" s="333"/>
      <c r="L96" s="334"/>
      <c r="M96" s="360"/>
      <c r="N96" s="335"/>
      <c r="O96" s="336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</row>
    <row r="97" spans="1:27" s="145" customFormat="1">
      <c r="A97" s="330"/>
      <c r="B97" s="331"/>
      <c r="C97" s="87"/>
      <c r="D97" s="332"/>
      <c r="E97" s="360"/>
      <c r="F97" s="360"/>
      <c r="G97" s="360"/>
      <c r="H97" s="360"/>
      <c r="I97" s="606"/>
      <c r="J97" s="607"/>
      <c r="K97" s="333"/>
      <c r="L97" s="334"/>
      <c r="M97" s="360"/>
      <c r="N97" s="335"/>
      <c r="O97" s="336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</row>
    <row r="98" spans="1:27" s="145" customFormat="1">
      <c r="A98" s="330"/>
      <c r="B98" s="331"/>
      <c r="C98" s="87"/>
      <c r="D98" s="332"/>
      <c r="E98" s="360"/>
      <c r="F98" s="360"/>
      <c r="G98" s="360"/>
      <c r="H98" s="360"/>
      <c r="I98" s="606"/>
      <c r="J98" s="607"/>
      <c r="K98" s="333"/>
      <c r="L98" s="334"/>
      <c r="M98" s="360"/>
      <c r="N98" s="335"/>
      <c r="O98" s="336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</row>
    <row r="99" spans="1:27" s="145" customFormat="1">
      <c r="A99" s="330"/>
      <c r="B99" s="331"/>
      <c r="C99" s="87"/>
      <c r="D99" s="332"/>
      <c r="E99" s="360"/>
      <c r="F99" s="360"/>
      <c r="G99" s="360"/>
      <c r="H99" s="360"/>
      <c r="I99" s="606"/>
      <c r="J99" s="607"/>
      <c r="K99" s="333"/>
      <c r="L99" s="334"/>
      <c r="M99" s="360"/>
      <c r="N99" s="335"/>
      <c r="O99" s="336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</row>
    <row r="100" spans="1:27" s="145" customFormat="1">
      <c r="A100" s="330"/>
      <c r="B100" s="331"/>
      <c r="C100" s="87"/>
      <c r="D100" s="332"/>
      <c r="E100" s="360"/>
      <c r="F100" s="360"/>
      <c r="G100" s="360"/>
      <c r="H100" s="360"/>
      <c r="I100" s="606"/>
      <c r="J100" s="607"/>
      <c r="K100" s="333"/>
      <c r="L100" s="334"/>
      <c r="M100" s="360"/>
      <c r="N100" s="335"/>
      <c r="O100" s="336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</row>
    <row r="101" spans="1:27" s="145" customFormat="1">
      <c r="A101" s="330"/>
      <c r="B101" s="331"/>
      <c r="C101" s="87"/>
      <c r="D101" s="332"/>
      <c r="E101" s="360"/>
      <c r="F101" s="360"/>
      <c r="G101" s="360"/>
      <c r="H101" s="360"/>
      <c r="I101" s="606"/>
      <c r="J101" s="607"/>
      <c r="K101" s="333"/>
      <c r="L101" s="334"/>
      <c r="M101" s="360"/>
      <c r="N101" s="335"/>
      <c r="O101" s="336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</row>
    <row r="102" spans="1:27" s="145" customFormat="1">
      <c r="A102" s="330"/>
      <c r="B102" s="331"/>
      <c r="C102" s="87"/>
      <c r="D102" s="332"/>
      <c r="E102" s="360"/>
      <c r="F102" s="360"/>
      <c r="G102" s="360"/>
      <c r="H102" s="360"/>
      <c r="I102" s="606"/>
      <c r="J102" s="607"/>
      <c r="K102" s="333"/>
      <c r="L102" s="334"/>
      <c r="M102" s="360"/>
      <c r="N102" s="335"/>
      <c r="O102" s="336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</row>
    <row r="103" spans="1:27" s="145" customFormat="1">
      <c r="A103" s="330"/>
      <c r="B103" s="331"/>
      <c r="C103" s="87"/>
      <c r="D103" s="332"/>
      <c r="E103" s="360"/>
      <c r="F103" s="360"/>
      <c r="G103" s="360"/>
      <c r="H103" s="360"/>
      <c r="I103" s="606"/>
      <c r="J103" s="607"/>
      <c r="K103" s="333"/>
      <c r="L103" s="334"/>
      <c r="M103" s="360"/>
      <c r="N103" s="335"/>
      <c r="O103" s="336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</row>
    <row r="104" spans="1:27" s="145" customFormat="1">
      <c r="A104" s="330"/>
      <c r="B104" s="331"/>
      <c r="C104" s="87"/>
      <c r="D104" s="332"/>
      <c r="E104" s="360"/>
      <c r="F104" s="360"/>
      <c r="G104" s="360"/>
      <c r="H104" s="360"/>
      <c r="I104" s="606"/>
      <c r="J104" s="607"/>
      <c r="K104" s="333"/>
      <c r="L104" s="334"/>
      <c r="M104" s="360"/>
      <c r="N104" s="335"/>
      <c r="O104" s="336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</row>
    <row r="105" spans="1:27" s="145" customFormat="1">
      <c r="A105" s="330"/>
      <c r="B105" s="331"/>
      <c r="C105" s="87"/>
      <c r="D105" s="332"/>
      <c r="E105" s="360"/>
      <c r="F105" s="360"/>
      <c r="G105" s="360"/>
      <c r="H105" s="360"/>
      <c r="I105" s="606"/>
      <c r="J105" s="607"/>
      <c r="K105" s="333"/>
      <c r="L105" s="334"/>
      <c r="M105" s="360"/>
      <c r="N105" s="335"/>
      <c r="O105" s="336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</row>
    <row r="106" spans="1:27" s="145" customFormat="1">
      <c r="A106" s="330"/>
      <c r="B106" s="331"/>
      <c r="C106" s="87"/>
      <c r="D106" s="332"/>
      <c r="E106" s="360"/>
      <c r="F106" s="360"/>
      <c r="G106" s="360"/>
      <c r="H106" s="360"/>
      <c r="I106" s="606"/>
      <c r="J106" s="607"/>
      <c r="K106" s="333"/>
      <c r="L106" s="334"/>
      <c r="M106" s="360"/>
      <c r="N106" s="335"/>
      <c r="O106" s="336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</row>
    <row r="107" spans="1:27" s="145" customFormat="1">
      <c r="A107" s="330"/>
      <c r="B107" s="331"/>
      <c r="C107" s="87"/>
      <c r="D107" s="332"/>
      <c r="E107" s="360"/>
      <c r="F107" s="360"/>
      <c r="G107" s="360"/>
      <c r="H107" s="360"/>
      <c r="I107" s="606"/>
      <c r="J107" s="607"/>
      <c r="K107" s="333"/>
      <c r="L107" s="334"/>
      <c r="M107" s="360"/>
      <c r="N107" s="335"/>
      <c r="O107" s="336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</row>
    <row r="108" spans="1:27" s="145" customFormat="1">
      <c r="A108" s="330"/>
      <c r="B108" s="331"/>
      <c r="C108" s="87"/>
      <c r="D108" s="332"/>
      <c r="E108" s="360"/>
      <c r="F108" s="360"/>
      <c r="G108" s="360"/>
      <c r="H108" s="360"/>
      <c r="I108" s="606"/>
      <c r="J108" s="607"/>
      <c r="K108" s="333"/>
      <c r="L108" s="334"/>
      <c r="M108" s="360"/>
      <c r="N108" s="335"/>
      <c r="O108" s="336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</row>
    <row r="109" spans="1:27" s="145" customFormat="1">
      <c r="A109" s="330"/>
      <c r="B109" s="331"/>
      <c r="C109" s="87"/>
      <c r="D109" s="332"/>
      <c r="E109" s="360"/>
      <c r="F109" s="360"/>
      <c r="G109" s="360"/>
      <c r="H109" s="360"/>
      <c r="I109" s="606"/>
      <c r="J109" s="607"/>
      <c r="K109" s="333"/>
      <c r="L109" s="334"/>
      <c r="M109" s="360"/>
      <c r="N109" s="335"/>
      <c r="O109" s="336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</row>
    <row r="110" spans="1:27" s="145" customFormat="1">
      <c r="A110" s="330"/>
      <c r="B110" s="331"/>
      <c r="C110" s="87"/>
      <c r="D110" s="332"/>
      <c r="E110" s="360"/>
      <c r="F110" s="360"/>
      <c r="G110" s="360"/>
      <c r="H110" s="360"/>
      <c r="I110" s="606"/>
      <c r="J110" s="607"/>
      <c r="K110" s="333"/>
      <c r="L110" s="334"/>
      <c r="M110" s="360"/>
      <c r="N110" s="335"/>
      <c r="O110" s="336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</row>
    <row r="111" spans="1:27" s="145" customFormat="1">
      <c r="A111" s="330"/>
      <c r="B111" s="331"/>
      <c r="C111" s="87"/>
      <c r="D111" s="332"/>
      <c r="E111" s="360"/>
      <c r="F111" s="360"/>
      <c r="G111" s="360"/>
      <c r="H111" s="360"/>
      <c r="I111" s="606"/>
      <c r="J111" s="607"/>
      <c r="K111" s="333"/>
      <c r="L111" s="334"/>
      <c r="M111" s="360"/>
      <c r="N111" s="335"/>
      <c r="O111" s="336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</row>
    <row r="112" spans="1:27" s="145" customFormat="1">
      <c r="A112" s="330"/>
      <c r="B112" s="331"/>
      <c r="C112" s="87"/>
      <c r="D112" s="332"/>
      <c r="E112" s="360"/>
      <c r="F112" s="360"/>
      <c r="G112" s="360"/>
      <c r="H112" s="360"/>
      <c r="I112" s="606"/>
      <c r="J112" s="607"/>
      <c r="K112" s="333"/>
      <c r="L112" s="334"/>
      <c r="M112" s="360"/>
      <c r="N112" s="335"/>
      <c r="O112" s="336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</row>
    <row r="113" spans="1:27" s="145" customFormat="1">
      <c r="A113" s="330"/>
      <c r="B113" s="331"/>
      <c r="C113" s="87"/>
      <c r="D113" s="332"/>
      <c r="E113" s="360"/>
      <c r="F113" s="360"/>
      <c r="G113" s="360"/>
      <c r="H113" s="360"/>
      <c r="I113" s="606"/>
      <c r="J113" s="607"/>
      <c r="K113" s="333"/>
      <c r="L113" s="334"/>
      <c r="M113" s="360"/>
      <c r="N113" s="335"/>
      <c r="O113" s="336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</row>
    <row r="114" spans="1:27" s="145" customFormat="1">
      <c r="A114" s="330"/>
      <c r="B114" s="331"/>
      <c r="C114" s="87"/>
      <c r="D114" s="332"/>
      <c r="E114" s="360"/>
      <c r="F114" s="360"/>
      <c r="G114" s="360"/>
      <c r="H114" s="360"/>
      <c r="I114" s="606"/>
      <c r="J114" s="607"/>
      <c r="K114" s="333"/>
      <c r="L114" s="334"/>
      <c r="M114" s="360"/>
      <c r="N114" s="335"/>
      <c r="O114" s="336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</row>
    <row r="115" spans="1:27" s="145" customFormat="1">
      <c r="A115" s="330"/>
      <c r="B115" s="331"/>
      <c r="C115" s="87"/>
      <c r="D115" s="332"/>
      <c r="E115" s="360"/>
      <c r="F115" s="360"/>
      <c r="G115" s="360"/>
      <c r="H115" s="360"/>
      <c r="I115" s="606"/>
      <c r="J115" s="607"/>
      <c r="K115" s="333"/>
      <c r="L115" s="334"/>
      <c r="M115" s="360"/>
      <c r="N115" s="335"/>
      <c r="O115" s="336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</row>
    <row r="116" spans="1:27" s="145" customFormat="1">
      <c r="A116" s="330"/>
      <c r="B116" s="331"/>
      <c r="C116" s="87"/>
      <c r="D116" s="332"/>
      <c r="E116" s="360"/>
      <c r="F116" s="360"/>
      <c r="G116" s="360"/>
      <c r="H116" s="360"/>
      <c r="I116" s="606"/>
      <c r="J116" s="607"/>
      <c r="K116" s="333"/>
      <c r="L116" s="334"/>
      <c r="M116" s="360"/>
      <c r="N116" s="335"/>
      <c r="O116" s="336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</row>
    <row r="117" spans="1:27" s="145" customFormat="1">
      <c r="A117" s="330"/>
      <c r="B117" s="331"/>
      <c r="C117" s="87"/>
      <c r="D117" s="332"/>
      <c r="E117" s="360"/>
      <c r="F117" s="360"/>
      <c r="G117" s="360"/>
      <c r="H117" s="360"/>
      <c r="I117" s="606"/>
      <c r="J117" s="607"/>
      <c r="K117" s="333"/>
      <c r="L117" s="334"/>
      <c r="M117" s="360"/>
      <c r="N117" s="335"/>
      <c r="O117" s="336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</row>
    <row r="118" spans="1:27" s="145" customFormat="1">
      <c r="A118" s="330"/>
      <c r="B118" s="331"/>
      <c r="C118" s="87"/>
      <c r="D118" s="332"/>
      <c r="E118" s="360"/>
      <c r="F118" s="360"/>
      <c r="G118" s="360"/>
      <c r="H118" s="360"/>
      <c r="I118" s="606"/>
      <c r="J118" s="607"/>
      <c r="K118" s="333"/>
      <c r="L118" s="334"/>
      <c r="M118" s="360"/>
      <c r="N118" s="335"/>
      <c r="O118" s="336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</row>
    <row r="119" spans="1:27" s="145" customFormat="1">
      <c r="A119" s="330"/>
      <c r="B119" s="331"/>
      <c r="C119" s="87"/>
      <c r="D119" s="332"/>
      <c r="E119" s="360"/>
      <c r="F119" s="360"/>
      <c r="G119" s="360"/>
      <c r="H119" s="360"/>
      <c r="I119" s="606"/>
      <c r="J119" s="607"/>
      <c r="K119" s="333"/>
      <c r="L119" s="334"/>
      <c r="M119" s="360"/>
      <c r="N119" s="335"/>
      <c r="O119" s="336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</row>
    <row r="120" spans="1:27" s="145" customFormat="1">
      <c r="A120" s="330"/>
      <c r="B120" s="331"/>
      <c r="C120" s="87"/>
      <c r="D120" s="332"/>
      <c r="E120" s="360"/>
      <c r="F120" s="360"/>
      <c r="G120" s="360"/>
      <c r="H120" s="360"/>
      <c r="I120" s="606"/>
      <c r="J120" s="607"/>
      <c r="K120" s="333"/>
      <c r="L120" s="334"/>
      <c r="M120" s="360"/>
      <c r="N120" s="335"/>
      <c r="O120" s="336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</row>
    <row r="121" spans="1:27" s="145" customFormat="1">
      <c r="A121" s="330"/>
      <c r="B121" s="331"/>
      <c r="C121" s="87"/>
      <c r="D121" s="332"/>
      <c r="E121" s="360"/>
      <c r="F121" s="360"/>
      <c r="G121" s="360"/>
      <c r="H121" s="360"/>
      <c r="I121" s="606"/>
      <c r="J121" s="607"/>
      <c r="K121" s="333"/>
      <c r="L121" s="334"/>
      <c r="M121" s="360"/>
      <c r="N121" s="335"/>
      <c r="O121" s="336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</row>
    <row r="122" spans="1:27" s="145" customFormat="1">
      <c r="A122" s="330"/>
      <c r="B122" s="331"/>
      <c r="C122" s="87"/>
      <c r="D122" s="332"/>
      <c r="E122" s="360"/>
      <c r="F122" s="360"/>
      <c r="G122" s="360"/>
      <c r="H122" s="360"/>
      <c r="I122" s="606"/>
      <c r="J122" s="607"/>
      <c r="K122" s="333"/>
      <c r="L122" s="334"/>
      <c r="M122" s="360"/>
      <c r="N122" s="335"/>
      <c r="O122" s="336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</row>
    <row r="123" spans="1:27" s="145" customFormat="1">
      <c r="A123" s="330"/>
      <c r="B123" s="331"/>
      <c r="C123" s="87"/>
      <c r="D123" s="332"/>
      <c r="E123" s="360"/>
      <c r="F123" s="360"/>
      <c r="G123" s="360"/>
      <c r="H123" s="360"/>
      <c r="I123" s="606"/>
      <c r="J123" s="607"/>
      <c r="K123" s="333"/>
      <c r="L123" s="334"/>
      <c r="M123" s="360"/>
      <c r="N123" s="335"/>
      <c r="O123" s="336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</row>
    <row r="124" spans="1:27" s="145" customFormat="1">
      <c r="A124" s="330"/>
      <c r="B124" s="331"/>
      <c r="C124" s="87"/>
      <c r="D124" s="332"/>
      <c r="E124" s="360"/>
      <c r="F124" s="360"/>
      <c r="G124" s="360"/>
      <c r="H124" s="360"/>
      <c r="I124" s="606"/>
      <c r="J124" s="607"/>
      <c r="K124" s="333"/>
      <c r="L124" s="334"/>
      <c r="M124" s="360"/>
      <c r="N124" s="335"/>
      <c r="O124" s="336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</row>
    <row r="125" spans="1:27" s="145" customFormat="1">
      <c r="A125" s="330"/>
      <c r="B125" s="331"/>
      <c r="C125" s="87"/>
      <c r="D125" s="332"/>
      <c r="E125" s="360"/>
      <c r="F125" s="360"/>
      <c r="G125" s="360"/>
      <c r="H125" s="360"/>
      <c r="I125" s="606"/>
      <c r="J125" s="607"/>
      <c r="K125" s="333"/>
      <c r="L125" s="334"/>
      <c r="M125" s="360"/>
      <c r="N125" s="335"/>
      <c r="O125" s="336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</row>
  </sheetData>
  <mergeCells count="124"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674"/>
  <sheetViews>
    <sheetView workbookViewId="0">
      <selection activeCell="A2" sqref="A2:N1500"/>
    </sheetView>
  </sheetViews>
  <sheetFormatPr defaultRowHeight="12.75"/>
  <cols>
    <col min="1" max="1" width="15" style="406" bestFit="1" customWidth="1"/>
    <col min="2" max="9" width="9.140625" style="406"/>
    <col min="10" max="10" width="14" style="406" bestFit="1" customWidth="1"/>
    <col min="11" max="11" width="11.7109375" style="406" bestFit="1" customWidth="1"/>
    <col min="12" max="16384" width="9.140625" style="406"/>
  </cols>
  <sheetData>
    <row r="1" spans="1:13">
      <c r="A1" s="119" t="s">
        <v>2557</v>
      </c>
      <c r="B1" s="119" t="s">
        <v>2558</v>
      </c>
      <c r="C1" s="119" t="s">
        <v>2559</v>
      </c>
      <c r="D1" s="119" t="s">
        <v>26</v>
      </c>
      <c r="E1" s="119" t="s">
        <v>27</v>
      </c>
      <c r="F1" s="119" t="s">
        <v>2560</v>
      </c>
      <c r="G1" s="119" t="s">
        <v>2561</v>
      </c>
      <c r="H1" s="119" t="s">
        <v>2562</v>
      </c>
      <c r="I1" s="119" t="s">
        <v>2563</v>
      </c>
      <c r="J1" s="119" t="s">
        <v>2564</v>
      </c>
      <c r="K1" s="119" t="s">
        <v>2565</v>
      </c>
      <c r="L1" s="119" t="s">
        <v>2566</v>
      </c>
      <c r="M1" s="119" t="s">
        <v>2567</v>
      </c>
    </row>
    <row r="2" spans="1:13">
      <c r="A2" s="119" t="s">
        <v>394</v>
      </c>
      <c r="B2" s="119" t="s">
        <v>395</v>
      </c>
      <c r="C2" s="119">
        <v>48.6</v>
      </c>
      <c r="D2" s="119">
        <v>49.85</v>
      </c>
      <c r="E2" s="119">
        <v>46.85</v>
      </c>
      <c r="F2" s="119">
        <v>47.6</v>
      </c>
      <c r="G2" s="119">
        <v>47.45</v>
      </c>
      <c r="H2" s="119">
        <v>49.15</v>
      </c>
      <c r="I2" s="119">
        <v>157120</v>
      </c>
      <c r="J2" s="119">
        <v>7573043.5999999996</v>
      </c>
      <c r="K2" s="121">
        <v>43220</v>
      </c>
      <c r="L2" s="119">
        <v>971</v>
      </c>
      <c r="M2" s="119" t="s">
        <v>396</v>
      </c>
    </row>
    <row r="3" spans="1:13">
      <c r="A3" s="119" t="s">
        <v>3384</v>
      </c>
      <c r="B3" s="119" t="s">
        <v>395</v>
      </c>
      <c r="C3" s="119">
        <v>44.7</v>
      </c>
      <c r="D3" s="119">
        <v>44.7</v>
      </c>
      <c r="E3" s="119">
        <v>44.7</v>
      </c>
      <c r="F3" s="119">
        <v>44.7</v>
      </c>
      <c r="G3" s="119">
        <v>44.7</v>
      </c>
      <c r="H3" s="119">
        <v>43.85</v>
      </c>
      <c r="I3" s="119">
        <v>14455</v>
      </c>
      <c r="J3" s="119">
        <v>646138.5</v>
      </c>
      <c r="K3" s="121">
        <v>43220</v>
      </c>
      <c r="L3" s="119">
        <v>22</v>
      </c>
      <c r="M3" s="119" t="s">
        <v>3385</v>
      </c>
    </row>
    <row r="4" spans="1:13">
      <c r="A4" s="119" t="s">
        <v>397</v>
      </c>
      <c r="B4" s="119" t="s">
        <v>395</v>
      </c>
      <c r="C4" s="119">
        <v>4.95</v>
      </c>
      <c r="D4" s="119">
        <v>5</v>
      </c>
      <c r="E4" s="119">
        <v>4.8499999999999996</v>
      </c>
      <c r="F4" s="119">
        <v>4.95</v>
      </c>
      <c r="G4" s="119">
        <v>4.95</v>
      </c>
      <c r="H4" s="119">
        <v>4.9000000000000004</v>
      </c>
      <c r="I4" s="119">
        <v>1174232</v>
      </c>
      <c r="J4" s="119">
        <v>5791781.75</v>
      </c>
      <c r="K4" s="121">
        <v>43220</v>
      </c>
      <c r="L4" s="119">
        <v>738</v>
      </c>
      <c r="M4" s="119" t="s">
        <v>398</v>
      </c>
    </row>
    <row r="5" spans="1:13">
      <c r="A5" s="119" t="s">
        <v>399</v>
      </c>
      <c r="B5" s="119" t="s">
        <v>395</v>
      </c>
      <c r="C5" s="119">
        <v>20700</v>
      </c>
      <c r="D5" s="119">
        <v>20700</v>
      </c>
      <c r="E5" s="119">
        <v>20455</v>
      </c>
      <c r="F5" s="119">
        <v>20524.099999999999</v>
      </c>
      <c r="G5" s="119">
        <v>20455</v>
      </c>
      <c r="H5" s="119">
        <v>20479.2</v>
      </c>
      <c r="I5" s="119">
        <v>675</v>
      </c>
      <c r="J5" s="119">
        <v>13850315.4</v>
      </c>
      <c r="K5" s="121">
        <v>43220</v>
      </c>
      <c r="L5" s="119">
        <v>350</v>
      </c>
      <c r="M5" s="119" t="s">
        <v>400</v>
      </c>
    </row>
    <row r="6" spans="1:13">
      <c r="A6" s="119" t="s">
        <v>2347</v>
      </c>
      <c r="B6" s="119" t="s">
        <v>395</v>
      </c>
      <c r="C6" s="119">
        <v>91.6</v>
      </c>
      <c r="D6" s="119">
        <v>95</v>
      </c>
      <c r="E6" s="119">
        <v>90</v>
      </c>
      <c r="F6" s="119">
        <v>90.4</v>
      </c>
      <c r="G6" s="119">
        <v>90.4</v>
      </c>
      <c r="H6" s="119">
        <v>90.55</v>
      </c>
      <c r="I6" s="119">
        <v>159602</v>
      </c>
      <c r="J6" s="119">
        <v>14582357.699999999</v>
      </c>
      <c r="K6" s="121">
        <v>43220</v>
      </c>
      <c r="L6" s="119">
        <v>2775</v>
      </c>
      <c r="M6" s="119" t="s">
        <v>832</v>
      </c>
    </row>
    <row r="7" spans="1:13">
      <c r="A7" s="119" t="s">
        <v>401</v>
      </c>
      <c r="B7" s="119" t="s">
        <v>395</v>
      </c>
      <c r="C7" s="119">
        <v>802.95</v>
      </c>
      <c r="D7" s="119">
        <v>809.55</v>
      </c>
      <c r="E7" s="119">
        <v>778.3</v>
      </c>
      <c r="F7" s="119">
        <v>786.1</v>
      </c>
      <c r="G7" s="119">
        <v>784</v>
      </c>
      <c r="H7" s="119">
        <v>795.65</v>
      </c>
      <c r="I7" s="119">
        <v>127879</v>
      </c>
      <c r="J7" s="119">
        <v>101208545.65000001</v>
      </c>
      <c r="K7" s="121">
        <v>43220</v>
      </c>
      <c r="L7" s="119">
        <v>5532</v>
      </c>
      <c r="M7" s="119" t="s">
        <v>2245</v>
      </c>
    </row>
    <row r="8" spans="1:13">
      <c r="A8" s="119" t="s">
        <v>402</v>
      </c>
      <c r="B8" s="119" t="s">
        <v>395</v>
      </c>
      <c r="C8" s="119">
        <v>27.25</v>
      </c>
      <c r="D8" s="119">
        <v>27.9</v>
      </c>
      <c r="E8" s="119">
        <v>26.5</v>
      </c>
      <c r="F8" s="119">
        <v>26.75</v>
      </c>
      <c r="G8" s="119">
        <v>26.6</v>
      </c>
      <c r="H8" s="119">
        <v>27.1</v>
      </c>
      <c r="I8" s="119">
        <v>270864</v>
      </c>
      <c r="J8" s="119">
        <v>7290270.7000000002</v>
      </c>
      <c r="K8" s="121">
        <v>43220</v>
      </c>
      <c r="L8" s="119">
        <v>1058</v>
      </c>
      <c r="M8" s="119" t="s">
        <v>403</v>
      </c>
    </row>
    <row r="9" spans="1:13">
      <c r="A9" s="119" t="s">
        <v>404</v>
      </c>
      <c r="B9" s="119" t="s">
        <v>395</v>
      </c>
      <c r="C9" s="119">
        <v>587.65</v>
      </c>
      <c r="D9" s="119">
        <v>590</v>
      </c>
      <c r="E9" s="119">
        <v>571.70000000000005</v>
      </c>
      <c r="F9" s="119">
        <v>573.70000000000005</v>
      </c>
      <c r="G9" s="119">
        <v>573.04999999999995</v>
      </c>
      <c r="H9" s="119">
        <v>584.4</v>
      </c>
      <c r="I9" s="119">
        <v>2211</v>
      </c>
      <c r="J9" s="119">
        <v>1285307.3</v>
      </c>
      <c r="K9" s="121">
        <v>43220</v>
      </c>
      <c r="L9" s="119">
        <v>273</v>
      </c>
      <c r="M9" s="119" t="s">
        <v>405</v>
      </c>
    </row>
    <row r="10" spans="1:13">
      <c r="A10" s="119" t="s">
        <v>406</v>
      </c>
      <c r="B10" s="119" t="s">
        <v>395</v>
      </c>
      <c r="C10" s="119">
        <v>1327</v>
      </c>
      <c r="D10" s="119">
        <v>1358.15</v>
      </c>
      <c r="E10" s="119">
        <v>1327</v>
      </c>
      <c r="F10" s="119">
        <v>1343.45</v>
      </c>
      <c r="G10" s="119">
        <v>1337</v>
      </c>
      <c r="H10" s="119">
        <v>1325.9</v>
      </c>
      <c r="I10" s="119">
        <v>36743</v>
      </c>
      <c r="J10" s="119">
        <v>49228506.950000003</v>
      </c>
      <c r="K10" s="121">
        <v>43220</v>
      </c>
      <c r="L10" s="119">
        <v>2794</v>
      </c>
      <c r="M10" s="119" t="s">
        <v>407</v>
      </c>
    </row>
    <row r="11" spans="1:13">
      <c r="A11" s="119" t="s">
        <v>2764</v>
      </c>
      <c r="B11" s="119" t="s">
        <v>395</v>
      </c>
      <c r="C11" s="119">
        <v>45.3</v>
      </c>
      <c r="D11" s="119">
        <v>49</v>
      </c>
      <c r="E11" s="119">
        <v>42.8</v>
      </c>
      <c r="F11" s="119">
        <v>45.45</v>
      </c>
      <c r="G11" s="119">
        <v>45.1</v>
      </c>
      <c r="H11" s="119">
        <v>43.9</v>
      </c>
      <c r="I11" s="119">
        <v>142729</v>
      </c>
      <c r="J11" s="119">
        <v>6611675.2999999998</v>
      </c>
      <c r="K11" s="121">
        <v>43220</v>
      </c>
      <c r="L11" s="119">
        <v>1192</v>
      </c>
      <c r="M11" s="119" t="s">
        <v>2765</v>
      </c>
    </row>
    <row r="12" spans="1:13">
      <c r="A12" s="119" t="s">
        <v>408</v>
      </c>
      <c r="B12" s="119" t="s">
        <v>395</v>
      </c>
      <c r="C12" s="119">
        <v>174.05</v>
      </c>
      <c r="D12" s="119">
        <v>178.9</v>
      </c>
      <c r="E12" s="119">
        <v>173.5</v>
      </c>
      <c r="F12" s="119">
        <v>175</v>
      </c>
      <c r="G12" s="119">
        <v>174.6</v>
      </c>
      <c r="H12" s="119">
        <v>173.85</v>
      </c>
      <c r="I12" s="119">
        <v>1404810</v>
      </c>
      <c r="J12" s="119">
        <v>247466882.69999999</v>
      </c>
      <c r="K12" s="121">
        <v>43220</v>
      </c>
      <c r="L12" s="119">
        <v>12888</v>
      </c>
      <c r="M12" s="119" t="s">
        <v>409</v>
      </c>
    </row>
    <row r="13" spans="1:13">
      <c r="A13" s="119" t="s">
        <v>186</v>
      </c>
      <c r="B13" s="119" t="s">
        <v>395</v>
      </c>
      <c r="C13" s="119">
        <v>1349.2</v>
      </c>
      <c r="D13" s="119">
        <v>1370</v>
      </c>
      <c r="E13" s="119">
        <v>1340.15</v>
      </c>
      <c r="F13" s="119">
        <v>1358.5</v>
      </c>
      <c r="G13" s="119">
        <v>1356.35</v>
      </c>
      <c r="H13" s="119">
        <v>1339.75</v>
      </c>
      <c r="I13" s="119">
        <v>52088</v>
      </c>
      <c r="J13" s="119">
        <v>70464304.25</v>
      </c>
      <c r="K13" s="121">
        <v>43220</v>
      </c>
      <c r="L13" s="119">
        <v>3572</v>
      </c>
      <c r="M13" s="119" t="s">
        <v>410</v>
      </c>
    </row>
    <row r="14" spans="1:13">
      <c r="A14" s="119" t="s">
        <v>411</v>
      </c>
      <c r="B14" s="119" t="s">
        <v>395</v>
      </c>
      <c r="C14" s="119">
        <v>6140</v>
      </c>
      <c r="D14" s="119">
        <v>6259.4</v>
      </c>
      <c r="E14" s="119">
        <v>6140</v>
      </c>
      <c r="F14" s="119">
        <v>6179.65</v>
      </c>
      <c r="G14" s="119">
        <v>6199</v>
      </c>
      <c r="H14" s="119">
        <v>6157.75</v>
      </c>
      <c r="I14" s="119">
        <v>4816</v>
      </c>
      <c r="J14" s="119">
        <v>29862102.899999999</v>
      </c>
      <c r="K14" s="121">
        <v>43220</v>
      </c>
      <c r="L14" s="119">
        <v>993</v>
      </c>
      <c r="M14" s="119" t="s">
        <v>412</v>
      </c>
    </row>
    <row r="15" spans="1:13">
      <c r="A15" s="119" t="s">
        <v>2648</v>
      </c>
      <c r="B15" s="119" t="s">
        <v>395</v>
      </c>
      <c r="C15" s="119">
        <v>157.44999999999999</v>
      </c>
      <c r="D15" s="119">
        <v>162</v>
      </c>
      <c r="E15" s="119">
        <v>157.1</v>
      </c>
      <c r="F15" s="119">
        <v>159.75</v>
      </c>
      <c r="G15" s="119">
        <v>160</v>
      </c>
      <c r="H15" s="119">
        <v>156.30000000000001</v>
      </c>
      <c r="I15" s="119">
        <v>2127844</v>
      </c>
      <c r="J15" s="119">
        <v>340210895.60000002</v>
      </c>
      <c r="K15" s="121">
        <v>43220</v>
      </c>
      <c r="L15" s="119">
        <v>19900</v>
      </c>
      <c r="M15" s="119" t="s">
        <v>2649</v>
      </c>
    </row>
    <row r="16" spans="1:13">
      <c r="A16" s="119" t="s">
        <v>413</v>
      </c>
      <c r="B16" s="119" t="s">
        <v>395</v>
      </c>
      <c r="C16" s="119">
        <v>145.9</v>
      </c>
      <c r="D16" s="119">
        <v>148</v>
      </c>
      <c r="E16" s="119">
        <v>145.85</v>
      </c>
      <c r="F16" s="119">
        <v>146.75</v>
      </c>
      <c r="G16" s="119">
        <v>147</v>
      </c>
      <c r="H16" s="119">
        <v>145.30000000000001</v>
      </c>
      <c r="I16" s="119">
        <v>134495</v>
      </c>
      <c r="J16" s="119">
        <v>19740326.050000001</v>
      </c>
      <c r="K16" s="121">
        <v>43220</v>
      </c>
      <c r="L16" s="119">
        <v>1887</v>
      </c>
      <c r="M16" s="119" t="s">
        <v>414</v>
      </c>
    </row>
    <row r="17" spans="1:13">
      <c r="A17" s="119" t="s">
        <v>30</v>
      </c>
      <c r="B17" s="119" t="s">
        <v>395</v>
      </c>
      <c r="C17" s="119">
        <v>1564.85</v>
      </c>
      <c r="D17" s="119">
        <v>1599.9</v>
      </c>
      <c r="E17" s="119">
        <v>1563</v>
      </c>
      <c r="F17" s="119">
        <v>1587.15</v>
      </c>
      <c r="G17" s="119">
        <v>1583.5</v>
      </c>
      <c r="H17" s="119">
        <v>1559.6</v>
      </c>
      <c r="I17" s="119">
        <v>265415</v>
      </c>
      <c r="J17" s="119">
        <v>421301133.89999998</v>
      </c>
      <c r="K17" s="121">
        <v>43220</v>
      </c>
      <c r="L17" s="119">
        <v>12356</v>
      </c>
      <c r="M17" s="119" t="s">
        <v>415</v>
      </c>
    </row>
    <row r="18" spans="1:13">
      <c r="A18" s="119" t="s">
        <v>416</v>
      </c>
      <c r="B18" s="119" t="s">
        <v>395</v>
      </c>
      <c r="C18" s="119">
        <v>1346.55</v>
      </c>
      <c r="D18" s="119">
        <v>1349.25</v>
      </c>
      <c r="E18" s="119">
        <v>1310</v>
      </c>
      <c r="F18" s="119">
        <v>1336.5</v>
      </c>
      <c r="G18" s="119">
        <v>1326.35</v>
      </c>
      <c r="H18" s="119">
        <v>1348.2</v>
      </c>
      <c r="I18" s="119">
        <v>4969</v>
      </c>
      <c r="J18" s="119">
        <v>6599463.2000000002</v>
      </c>
      <c r="K18" s="121">
        <v>43220</v>
      </c>
      <c r="L18" s="119">
        <v>589</v>
      </c>
      <c r="M18" s="119" t="s">
        <v>417</v>
      </c>
    </row>
    <row r="19" spans="1:13">
      <c r="A19" s="119" t="s">
        <v>418</v>
      </c>
      <c r="B19" s="119" t="s">
        <v>395</v>
      </c>
      <c r="C19" s="119">
        <v>184.5</v>
      </c>
      <c r="D19" s="119">
        <v>189.9</v>
      </c>
      <c r="E19" s="119">
        <v>182.9</v>
      </c>
      <c r="F19" s="119">
        <v>186.9</v>
      </c>
      <c r="G19" s="119">
        <v>186.6</v>
      </c>
      <c r="H19" s="119">
        <v>183.2</v>
      </c>
      <c r="I19" s="119">
        <v>501618</v>
      </c>
      <c r="J19" s="119">
        <v>93856209.849999994</v>
      </c>
      <c r="K19" s="121">
        <v>43220</v>
      </c>
      <c r="L19" s="119">
        <v>4874</v>
      </c>
      <c r="M19" s="119" t="s">
        <v>419</v>
      </c>
    </row>
    <row r="20" spans="1:13">
      <c r="A20" s="119" t="s">
        <v>31</v>
      </c>
      <c r="B20" s="119" t="s">
        <v>395</v>
      </c>
      <c r="C20" s="119">
        <v>142.35</v>
      </c>
      <c r="D20" s="119">
        <v>144.4</v>
      </c>
      <c r="E20" s="119">
        <v>138.6</v>
      </c>
      <c r="F20" s="119">
        <v>140.1</v>
      </c>
      <c r="G20" s="119">
        <v>140.30000000000001</v>
      </c>
      <c r="H20" s="119">
        <v>141.80000000000001</v>
      </c>
      <c r="I20" s="119">
        <v>2549744</v>
      </c>
      <c r="J20" s="119">
        <v>360937708.35000002</v>
      </c>
      <c r="K20" s="121">
        <v>43220</v>
      </c>
      <c r="L20" s="119">
        <v>15706</v>
      </c>
      <c r="M20" s="119" t="s">
        <v>420</v>
      </c>
    </row>
    <row r="21" spans="1:13">
      <c r="A21" s="119" t="s">
        <v>32</v>
      </c>
      <c r="B21" s="119" t="s">
        <v>395</v>
      </c>
      <c r="C21" s="119">
        <v>405.8</v>
      </c>
      <c r="D21" s="119">
        <v>411.3</v>
      </c>
      <c r="E21" s="119">
        <v>402.4</v>
      </c>
      <c r="F21" s="119">
        <v>407.3</v>
      </c>
      <c r="G21" s="119">
        <v>406.25</v>
      </c>
      <c r="H21" s="119">
        <v>402.45</v>
      </c>
      <c r="I21" s="119">
        <v>2264144</v>
      </c>
      <c r="J21" s="119">
        <v>920487584.85000002</v>
      </c>
      <c r="K21" s="121">
        <v>43220</v>
      </c>
      <c r="L21" s="119">
        <v>44313</v>
      </c>
      <c r="M21" s="119" t="s">
        <v>421</v>
      </c>
    </row>
    <row r="22" spans="1:13">
      <c r="A22" s="119" t="s">
        <v>33</v>
      </c>
      <c r="B22" s="119" t="s">
        <v>395</v>
      </c>
      <c r="C22" s="119">
        <v>25.4</v>
      </c>
      <c r="D22" s="119">
        <v>26.2</v>
      </c>
      <c r="E22" s="119">
        <v>25.2</v>
      </c>
      <c r="F22" s="119">
        <v>25.7</v>
      </c>
      <c r="G22" s="119">
        <v>25.55</v>
      </c>
      <c r="H22" s="119">
        <v>25.3</v>
      </c>
      <c r="I22" s="119">
        <v>7265939</v>
      </c>
      <c r="J22" s="119">
        <v>185893049.84999999</v>
      </c>
      <c r="K22" s="121">
        <v>43220</v>
      </c>
      <c r="L22" s="119">
        <v>8803</v>
      </c>
      <c r="M22" s="119" t="s">
        <v>422</v>
      </c>
    </row>
    <row r="23" spans="1:13">
      <c r="A23" s="119" t="s">
        <v>423</v>
      </c>
      <c r="B23" s="119" t="s">
        <v>395</v>
      </c>
      <c r="C23" s="119">
        <v>169.9</v>
      </c>
      <c r="D23" s="119">
        <v>172.5</v>
      </c>
      <c r="E23" s="119">
        <v>167.55</v>
      </c>
      <c r="F23" s="119">
        <v>168.6</v>
      </c>
      <c r="G23" s="119">
        <v>168.3</v>
      </c>
      <c r="H23" s="119">
        <v>169.55</v>
      </c>
      <c r="I23" s="119">
        <v>1394162</v>
      </c>
      <c r="J23" s="119">
        <v>235739083.44999999</v>
      </c>
      <c r="K23" s="121">
        <v>43220</v>
      </c>
      <c r="L23" s="119">
        <v>10753</v>
      </c>
      <c r="M23" s="119" t="s">
        <v>424</v>
      </c>
    </row>
    <row r="24" spans="1:13">
      <c r="A24" s="119" t="s">
        <v>425</v>
      </c>
      <c r="B24" s="119" t="s">
        <v>395</v>
      </c>
      <c r="C24" s="119">
        <v>241.9</v>
      </c>
      <c r="D24" s="119">
        <v>247.9</v>
      </c>
      <c r="E24" s="119">
        <v>236.75</v>
      </c>
      <c r="F24" s="119">
        <v>242.55</v>
      </c>
      <c r="G24" s="119">
        <v>242.8</v>
      </c>
      <c r="H24" s="119">
        <v>239</v>
      </c>
      <c r="I24" s="119">
        <v>238215</v>
      </c>
      <c r="J24" s="119">
        <v>58112489.899999999</v>
      </c>
      <c r="K24" s="121">
        <v>43220</v>
      </c>
      <c r="L24" s="119">
        <v>3686</v>
      </c>
      <c r="M24" s="119" t="s">
        <v>426</v>
      </c>
    </row>
    <row r="25" spans="1:13">
      <c r="A25" s="119" t="s">
        <v>2900</v>
      </c>
      <c r="B25" s="119" t="s">
        <v>395</v>
      </c>
      <c r="C25" s="119">
        <v>4.0999999999999996</v>
      </c>
      <c r="D25" s="119">
        <v>4.0999999999999996</v>
      </c>
      <c r="E25" s="119">
        <v>3.5</v>
      </c>
      <c r="F25" s="119">
        <v>3.6</v>
      </c>
      <c r="G25" s="119">
        <v>3.55</v>
      </c>
      <c r="H25" s="119">
        <v>3.8</v>
      </c>
      <c r="I25" s="119">
        <v>103634</v>
      </c>
      <c r="J25" s="119">
        <v>377940.75</v>
      </c>
      <c r="K25" s="121">
        <v>43220</v>
      </c>
      <c r="L25" s="119">
        <v>153</v>
      </c>
      <c r="M25" s="119" t="s">
        <v>2901</v>
      </c>
    </row>
    <row r="26" spans="1:13">
      <c r="A26" s="119" t="s">
        <v>2902</v>
      </c>
      <c r="B26" s="119" t="s">
        <v>395</v>
      </c>
      <c r="C26" s="119">
        <v>51.4</v>
      </c>
      <c r="D26" s="119">
        <v>53.55</v>
      </c>
      <c r="E26" s="119">
        <v>50.2</v>
      </c>
      <c r="F26" s="119">
        <v>51.8</v>
      </c>
      <c r="G26" s="119">
        <v>52</v>
      </c>
      <c r="H26" s="119">
        <v>50.35</v>
      </c>
      <c r="I26" s="119">
        <v>54727</v>
      </c>
      <c r="J26" s="119">
        <v>2840993.95</v>
      </c>
      <c r="K26" s="121">
        <v>43220</v>
      </c>
      <c r="L26" s="119">
        <v>816</v>
      </c>
      <c r="M26" s="119" t="s">
        <v>2903</v>
      </c>
    </row>
    <row r="27" spans="1:13">
      <c r="A27" s="119" t="s">
        <v>428</v>
      </c>
      <c r="B27" s="119" t="s">
        <v>395</v>
      </c>
      <c r="C27" s="119">
        <v>395.8</v>
      </c>
      <c r="D27" s="119">
        <v>398.25</v>
      </c>
      <c r="E27" s="119">
        <v>389.8</v>
      </c>
      <c r="F27" s="119">
        <v>393.85</v>
      </c>
      <c r="G27" s="119">
        <v>396.9</v>
      </c>
      <c r="H27" s="119">
        <v>392.8</v>
      </c>
      <c r="I27" s="119">
        <v>10217</v>
      </c>
      <c r="J27" s="119">
        <v>4035381.1</v>
      </c>
      <c r="K27" s="121">
        <v>43220</v>
      </c>
      <c r="L27" s="119">
        <v>290</v>
      </c>
      <c r="M27" s="119" t="s">
        <v>429</v>
      </c>
    </row>
    <row r="28" spans="1:13">
      <c r="A28" s="119" t="s">
        <v>3426</v>
      </c>
      <c r="B28" s="119" t="s">
        <v>395</v>
      </c>
      <c r="C28" s="119">
        <v>31.35</v>
      </c>
      <c r="D28" s="119">
        <v>32</v>
      </c>
      <c r="E28" s="119">
        <v>31.35</v>
      </c>
      <c r="F28" s="119">
        <v>31.7</v>
      </c>
      <c r="G28" s="119">
        <v>31.9</v>
      </c>
      <c r="H28" s="119">
        <v>31.7</v>
      </c>
      <c r="I28" s="119">
        <v>1660</v>
      </c>
      <c r="J28" s="119">
        <v>52411.199999999997</v>
      </c>
      <c r="K28" s="121">
        <v>43220</v>
      </c>
      <c r="L28" s="119">
        <v>14</v>
      </c>
      <c r="M28" s="119" t="s">
        <v>1831</v>
      </c>
    </row>
    <row r="29" spans="1:13">
      <c r="A29" s="119" t="s">
        <v>2904</v>
      </c>
      <c r="B29" s="119" t="s">
        <v>395</v>
      </c>
      <c r="C29" s="119">
        <v>21.9</v>
      </c>
      <c r="D29" s="119">
        <v>21.9</v>
      </c>
      <c r="E29" s="119">
        <v>20.25</v>
      </c>
      <c r="F29" s="119">
        <v>21.05</v>
      </c>
      <c r="G29" s="119">
        <v>21.5</v>
      </c>
      <c r="H29" s="119">
        <v>21.95</v>
      </c>
      <c r="I29" s="119">
        <v>26126</v>
      </c>
      <c r="J29" s="119">
        <v>553589.55000000005</v>
      </c>
      <c r="K29" s="121">
        <v>43220</v>
      </c>
      <c r="L29" s="119">
        <v>145</v>
      </c>
      <c r="M29" s="119" t="s">
        <v>2905</v>
      </c>
    </row>
    <row r="30" spans="1:13">
      <c r="A30" s="119" t="s">
        <v>430</v>
      </c>
      <c r="B30" s="119" t="s">
        <v>395</v>
      </c>
      <c r="C30" s="119">
        <v>69.900000000000006</v>
      </c>
      <c r="D30" s="119">
        <v>73</v>
      </c>
      <c r="E30" s="119">
        <v>67.95</v>
      </c>
      <c r="F30" s="119">
        <v>68.8</v>
      </c>
      <c r="G30" s="119">
        <v>67.95</v>
      </c>
      <c r="H30" s="119">
        <v>66.3</v>
      </c>
      <c r="I30" s="119">
        <v>55400</v>
      </c>
      <c r="J30" s="119">
        <v>3927813.5</v>
      </c>
      <c r="K30" s="121">
        <v>43220</v>
      </c>
      <c r="L30" s="119">
        <v>595</v>
      </c>
      <c r="M30" s="119" t="s">
        <v>431</v>
      </c>
    </row>
    <row r="31" spans="1:13">
      <c r="A31" s="119" t="s">
        <v>2180</v>
      </c>
      <c r="B31" s="119" t="s">
        <v>395</v>
      </c>
      <c r="C31" s="119">
        <v>258.39999999999998</v>
      </c>
      <c r="D31" s="119">
        <v>263.7</v>
      </c>
      <c r="E31" s="119">
        <v>255</v>
      </c>
      <c r="F31" s="119">
        <v>261.60000000000002</v>
      </c>
      <c r="G31" s="119">
        <v>261.35000000000002</v>
      </c>
      <c r="H31" s="119">
        <v>254.6</v>
      </c>
      <c r="I31" s="119">
        <v>392588</v>
      </c>
      <c r="J31" s="119">
        <v>102486863.75</v>
      </c>
      <c r="K31" s="121">
        <v>43220</v>
      </c>
      <c r="L31" s="119">
        <v>7355</v>
      </c>
      <c r="M31" s="119" t="s">
        <v>2443</v>
      </c>
    </row>
    <row r="32" spans="1:13">
      <c r="A32" s="119" t="s">
        <v>432</v>
      </c>
      <c r="B32" s="119" t="s">
        <v>395</v>
      </c>
      <c r="C32" s="119">
        <v>290.8</v>
      </c>
      <c r="D32" s="119">
        <v>292.35000000000002</v>
      </c>
      <c r="E32" s="119">
        <v>285</v>
      </c>
      <c r="F32" s="119">
        <v>289.25</v>
      </c>
      <c r="G32" s="119">
        <v>288.60000000000002</v>
      </c>
      <c r="H32" s="119">
        <v>287.45</v>
      </c>
      <c r="I32" s="119">
        <v>42579</v>
      </c>
      <c r="J32" s="119">
        <v>12299851.9</v>
      </c>
      <c r="K32" s="121">
        <v>43220</v>
      </c>
      <c r="L32" s="119">
        <v>1774</v>
      </c>
      <c r="M32" s="119" t="s">
        <v>433</v>
      </c>
    </row>
    <row r="33" spans="1:13">
      <c r="A33" s="119" t="s">
        <v>2866</v>
      </c>
      <c r="B33" s="119" t="s">
        <v>395</v>
      </c>
      <c r="C33" s="119">
        <v>56.65</v>
      </c>
      <c r="D33" s="119">
        <v>59.4</v>
      </c>
      <c r="E33" s="119">
        <v>53.65</v>
      </c>
      <c r="F33" s="119">
        <v>59.4</v>
      </c>
      <c r="G33" s="119">
        <v>59.4</v>
      </c>
      <c r="H33" s="119">
        <v>54</v>
      </c>
      <c r="I33" s="119">
        <v>31927</v>
      </c>
      <c r="J33" s="119">
        <v>1843190.65</v>
      </c>
      <c r="K33" s="121">
        <v>43220</v>
      </c>
      <c r="L33" s="119">
        <v>131</v>
      </c>
      <c r="M33" s="119" t="s">
        <v>2867</v>
      </c>
    </row>
    <row r="34" spans="1:13">
      <c r="A34" s="119" t="s">
        <v>2906</v>
      </c>
      <c r="B34" s="119" t="s">
        <v>395</v>
      </c>
      <c r="C34" s="119">
        <v>131</v>
      </c>
      <c r="D34" s="119">
        <v>136</v>
      </c>
      <c r="E34" s="119">
        <v>128</v>
      </c>
      <c r="F34" s="119">
        <v>130.5</v>
      </c>
      <c r="G34" s="119">
        <v>133</v>
      </c>
      <c r="H34" s="119">
        <v>132</v>
      </c>
      <c r="I34" s="119">
        <v>50026</v>
      </c>
      <c r="J34" s="119">
        <v>6601978.4000000004</v>
      </c>
      <c r="K34" s="121">
        <v>43220</v>
      </c>
      <c r="L34" s="119">
        <v>307</v>
      </c>
      <c r="M34" s="119" t="s">
        <v>2907</v>
      </c>
    </row>
    <row r="35" spans="1:13">
      <c r="A35" s="119" t="s">
        <v>2533</v>
      </c>
      <c r="B35" s="119" t="s">
        <v>395</v>
      </c>
      <c r="C35" s="119">
        <v>105.2</v>
      </c>
      <c r="D35" s="119">
        <v>109</v>
      </c>
      <c r="E35" s="119">
        <v>105</v>
      </c>
      <c r="F35" s="119">
        <v>106.05</v>
      </c>
      <c r="G35" s="119">
        <v>106.05</v>
      </c>
      <c r="H35" s="119">
        <v>105.85</v>
      </c>
      <c r="I35" s="119">
        <v>11263</v>
      </c>
      <c r="J35" s="119">
        <v>1203801.95</v>
      </c>
      <c r="K35" s="121">
        <v>43220</v>
      </c>
      <c r="L35" s="119">
        <v>84</v>
      </c>
      <c r="M35" s="119" t="s">
        <v>2534</v>
      </c>
    </row>
    <row r="36" spans="1:13">
      <c r="A36" s="119" t="s">
        <v>2307</v>
      </c>
      <c r="B36" s="119" t="s">
        <v>395</v>
      </c>
      <c r="C36" s="119">
        <v>139.75</v>
      </c>
      <c r="D36" s="119">
        <v>142</v>
      </c>
      <c r="E36" s="119">
        <v>136.9</v>
      </c>
      <c r="F36" s="119">
        <v>137.55000000000001</v>
      </c>
      <c r="G36" s="119">
        <v>136.9</v>
      </c>
      <c r="H36" s="119">
        <v>138.05000000000001</v>
      </c>
      <c r="I36" s="119">
        <v>16879</v>
      </c>
      <c r="J36" s="119">
        <v>2338932.7000000002</v>
      </c>
      <c r="K36" s="121">
        <v>43220</v>
      </c>
      <c r="L36" s="119">
        <v>504</v>
      </c>
      <c r="M36" s="119" t="s">
        <v>2308</v>
      </c>
    </row>
    <row r="37" spans="1:13">
      <c r="A37" s="119" t="s">
        <v>434</v>
      </c>
      <c r="B37" s="119" t="s">
        <v>395</v>
      </c>
      <c r="C37" s="119">
        <v>428.85</v>
      </c>
      <c r="D37" s="119">
        <v>429</v>
      </c>
      <c r="E37" s="119">
        <v>420.75</v>
      </c>
      <c r="F37" s="119">
        <v>421.5</v>
      </c>
      <c r="G37" s="119">
        <v>421.5</v>
      </c>
      <c r="H37" s="119">
        <v>422.2</v>
      </c>
      <c r="I37" s="119">
        <v>5253</v>
      </c>
      <c r="J37" s="119">
        <v>2219633.7999999998</v>
      </c>
      <c r="K37" s="121">
        <v>43220</v>
      </c>
      <c r="L37" s="119">
        <v>617</v>
      </c>
      <c r="M37" s="119" t="s">
        <v>435</v>
      </c>
    </row>
    <row r="38" spans="1:13">
      <c r="A38" s="119" t="s">
        <v>2908</v>
      </c>
      <c r="B38" s="119" t="s">
        <v>395</v>
      </c>
      <c r="C38" s="119">
        <v>337</v>
      </c>
      <c r="D38" s="119">
        <v>355</v>
      </c>
      <c r="E38" s="119">
        <v>332.55</v>
      </c>
      <c r="F38" s="119">
        <v>354.65</v>
      </c>
      <c r="G38" s="119">
        <v>355</v>
      </c>
      <c r="H38" s="119">
        <v>349.7</v>
      </c>
      <c r="I38" s="119">
        <v>1108</v>
      </c>
      <c r="J38" s="119">
        <v>382336.2</v>
      </c>
      <c r="K38" s="121">
        <v>43220</v>
      </c>
      <c r="L38" s="119">
        <v>83</v>
      </c>
      <c r="M38" s="119" t="s">
        <v>2909</v>
      </c>
    </row>
    <row r="39" spans="1:13">
      <c r="A39" s="119" t="s">
        <v>436</v>
      </c>
      <c r="B39" s="119" t="s">
        <v>395</v>
      </c>
      <c r="C39" s="119">
        <v>1436.1</v>
      </c>
      <c r="D39" s="119">
        <v>1448</v>
      </c>
      <c r="E39" s="119">
        <v>1430.05</v>
      </c>
      <c r="F39" s="119">
        <v>1443.85</v>
      </c>
      <c r="G39" s="119">
        <v>1442.5</v>
      </c>
      <c r="H39" s="119">
        <v>1435.65</v>
      </c>
      <c r="I39" s="119">
        <v>20174</v>
      </c>
      <c r="J39" s="119">
        <v>29071566.899999999</v>
      </c>
      <c r="K39" s="121">
        <v>43220</v>
      </c>
      <c r="L39" s="119">
        <v>1172</v>
      </c>
      <c r="M39" s="119" t="s">
        <v>437</v>
      </c>
    </row>
    <row r="40" spans="1:13">
      <c r="A40" s="119" t="s">
        <v>438</v>
      </c>
      <c r="B40" s="119" t="s">
        <v>395</v>
      </c>
      <c r="C40" s="119">
        <v>500.55</v>
      </c>
      <c r="D40" s="119">
        <v>510</v>
      </c>
      <c r="E40" s="119">
        <v>495.2</v>
      </c>
      <c r="F40" s="119">
        <v>496.6</v>
      </c>
      <c r="G40" s="119">
        <v>496.9</v>
      </c>
      <c r="H40" s="119">
        <v>506.7</v>
      </c>
      <c r="I40" s="119">
        <v>55596</v>
      </c>
      <c r="J40" s="119">
        <v>27768429.100000001</v>
      </c>
      <c r="K40" s="121">
        <v>43220</v>
      </c>
      <c r="L40" s="119">
        <v>623</v>
      </c>
      <c r="M40" s="119" t="s">
        <v>439</v>
      </c>
    </row>
    <row r="41" spans="1:13">
      <c r="A41" s="119" t="s">
        <v>235</v>
      </c>
      <c r="B41" s="119" t="s">
        <v>395</v>
      </c>
      <c r="C41" s="119">
        <v>1361</v>
      </c>
      <c r="D41" s="119">
        <v>1367.9</v>
      </c>
      <c r="E41" s="119">
        <v>1340</v>
      </c>
      <c r="F41" s="119">
        <v>1355.25</v>
      </c>
      <c r="G41" s="119">
        <v>1355</v>
      </c>
      <c r="H41" s="119">
        <v>1353.45</v>
      </c>
      <c r="I41" s="119">
        <v>84039</v>
      </c>
      <c r="J41" s="119">
        <v>113965899.25</v>
      </c>
      <c r="K41" s="121">
        <v>43220</v>
      </c>
      <c r="L41" s="119">
        <v>3220</v>
      </c>
      <c r="M41" s="119" t="s">
        <v>441</v>
      </c>
    </row>
    <row r="42" spans="1:13">
      <c r="A42" s="119" t="s">
        <v>442</v>
      </c>
      <c r="B42" s="119" t="s">
        <v>395</v>
      </c>
      <c r="C42" s="119">
        <v>263.89999999999998</v>
      </c>
      <c r="D42" s="119">
        <v>271.75</v>
      </c>
      <c r="E42" s="119">
        <v>262.60000000000002</v>
      </c>
      <c r="F42" s="119">
        <v>267.60000000000002</v>
      </c>
      <c r="G42" s="119">
        <v>267</v>
      </c>
      <c r="H42" s="119">
        <v>262.10000000000002</v>
      </c>
      <c r="I42" s="119">
        <v>50790</v>
      </c>
      <c r="J42" s="119">
        <v>13588244.9</v>
      </c>
      <c r="K42" s="121">
        <v>43220</v>
      </c>
      <c r="L42" s="119">
        <v>1591</v>
      </c>
      <c r="M42" s="119" t="s">
        <v>443</v>
      </c>
    </row>
    <row r="43" spans="1:13">
      <c r="A43" s="119" t="s">
        <v>2404</v>
      </c>
      <c r="B43" s="119" t="s">
        <v>395</v>
      </c>
      <c r="C43" s="119">
        <v>639.70000000000005</v>
      </c>
      <c r="D43" s="119">
        <v>639.70000000000005</v>
      </c>
      <c r="E43" s="119">
        <v>619.04999999999995</v>
      </c>
      <c r="F43" s="119">
        <v>628.9</v>
      </c>
      <c r="G43" s="119">
        <v>625</v>
      </c>
      <c r="H43" s="119">
        <v>634.6</v>
      </c>
      <c r="I43" s="119">
        <v>12813</v>
      </c>
      <c r="J43" s="119">
        <v>8061467.9000000004</v>
      </c>
      <c r="K43" s="121">
        <v>43220</v>
      </c>
      <c r="L43" s="119">
        <v>329</v>
      </c>
      <c r="M43" s="119" t="s">
        <v>2405</v>
      </c>
    </row>
    <row r="44" spans="1:13">
      <c r="A44" s="119" t="s">
        <v>2910</v>
      </c>
      <c r="B44" s="119" t="s">
        <v>395</v>
      </c>
      <c r="C44" s="119">
        <v>34.950000000000003</v>
      </c>
      <c r="D44" s="119">
        <v>35.450000000000003</v>
      </c>
      <c r="E44" s="119">
        <v>34.5</v>
      </c>
      <c r="F44" s="119">
        <v>34.65</v>
      </c>
      <c r="G44" s="119">
        <v>34.85</v>
      </c>
      <c r="H44" s="119">
        <v>34.6</v>
      </c>
      <c r="I44" s="119">
        <v>338706</v>
      </c>
      <c r="J44" s="119">
        <v>11836022.35</v>
      </c>
      <c r="K44" s="121">
        <v>43220</v>
      </c>
      <c r="L44" s="119">
        <v>1084</v>
      </c>
      <c r="M44" s="119" t="s">
        <v>2911</v>
      </c>
    </row>
    <row r="45" spans="1:13">
      <c r="A45" s="119" t="s">
        <v>444</v>
      </c>
      <c r="B45" s="119" t="s">
        <v>395</v>
      </c>
      <c r="C45" s="119">
        <v>1934.55</v>
      </c>
      <c r="D45" s="119">
        <v>1934.55</v>
      </c>
      <c r="E45" s="119">
        <v>1915</v>
      </c>
      <c r="F45" s="119">
        <v>1926.7</v>
      </c>
      <c r="G45" s="119">
        <v>1932.95</v>
      </c>
      <c r="H45" s="119">
        <v>1915.75</v>
      </c>
      <c r="I45" s="119">
        <v>2681</v>
      </c>
      <c r="J45" s="119">
        <v>5155058.7</v>
      </c>
      <c r="K45" s="121">
        <v>43220</v>
      </c>
      <c r="L45" s="119">
        <v>249</v>
      </c>
      <c r="M45" s="119" t="s">
        <v>445</v>
      </c>
    </row>
    <row r="46" spans="1:13">
      <c r="A46" s="119" t="s">
        <v>2591</v>
      </c>
      <c r="B46" s="119" t="s">
        <v>395</v>
      </c>
      <c r="C46" s="119">
        <v>42.4</v>
      </c>
      <c r="D46" s="119">
        <v>42.95</v>
      </c>
      <c r="E46" s="119">
        <v>41.1</v>
      </c>
      <c r="F46" s="119">
        <v>41.65</v>
      </c>
      <c r="G46" s="119">
        <v>41.3</v>
      </c>
      <c r="H46" s="119">
        <v>42.4</v>
      </c>
      <c r="I46" s="119">
        <v>43060</v>
      </c>
      <c r="J46" s="119">
        <v>1798722.2</v>
      </c>
      <c r="K46" s="121">
        <v>43220</v>
      </c>
      <c r="L46" s="119">
        <v>453</v>
      </c>
      <c r="M46" s="119" t="s">
        <v>2592</v>
      </c>
    </row>
    <row r="47" spans="1:13">
      <c r="A47" s="119" t="s">
        <v>34</v>
      </c>
      <c r="B47" s="119" t="s">
        <v>395</v>
      </c>
      <c r="C47" s="119">
        <v>49</v>
      </c>
      <c r="D47" s="119">
        <v>49.75</v>
      </c>
      <c r="E47" s="119">
        <v>48.3</v>
      </c>
      <c r="F47" s="119">
        <v>49.1</v>
      </c>
      <c r="G47" s="119">
        <v>49.15</v>
      </c>
      <c r="H47" s="119">
        <v>49.15</v>
      </c>
      <c r="I47" s="119">
        <v>2780384</v>
      </c>
      <c r="J47" s="119">
        <v>136336301.90000001</v>
      </c>
      <c r="K47" s="121">
        <v>43220</v>
      </c>
      <c r="L47" s="119">
        <v>7613</v>
      </c>
      <c r="M47" s="119" t="s">
        <v>446</v>
      </c>
    </row>
    <row r="48" spans="1:13">
      <c r="A48" s="119" t="s">
        <v>447</v>
      </c>
      <c r="B48" s="119" t="s">
        <v>395</v>
      </c>
      <c r="C48" s="119">
        <v>58.35</v>
      </c>
      <c r="D48" s="119">
        <v>58.65</v>
      </c>
      <c r="E48" s="119">
        <v>56.9</v>
      </c>
      <c r="F48" s="119">
        <v>57.35</v>
      </c>
      <c r="G48" s="119">
        <v>57.2</v>
      </c>
      <c r="H48" s="119">
        <v>58.1</v>
      </c>
      <c r="I48" s="119">
        <v>128830</v>
      </c>
      <c r="J48" s="119">
        <v>7437589.7999999998</v>
      </c>
      <c r="K48" s="121">
        <v>43220</v>
      </c>
      <c r="L48" s="119">
        <v>2337</v>
      </c>
      <c r="M48" s="119" t="s">
        <v>448</v>
      </c>
    </row>
    <row r="49" spans="1:13">
      <c r="A49" s="119" t="s">
        <v>449</v>
      </c>
      <c r="B49" s="119" t="s">
        <v>395</v>
      </c>
      <c r="C49" s="119">
        <v>638.20000000000005</v>
      </c>
      <c r="D49" s="119">
        <v>650</v>
      </c>
      <c r="E49" s="119">
        <v>630</v>
      </c>
      <c r="F49" s="119">
        <v>637.70000000000005</v>
      </c>
      <c r="G49" s="119">
        <v>636.1</v>
      </c>
      <c r="H49" s="119">
        <v>636.04999999999995</v>
      </c>
      <c r="I49" s="119">
        <v>4592</v>
      </c>
      <c r="J49" s="119">
        <v>2959850.6</v>
      </c>
      <c r="K49" s="121">
        <v>43220</v>
      </c>
      <c r="L49" s="119">
        <v>259</v>
      </c>
      <c r="M49" s="119" t="s">
        <v>450</v>
      </c>
    </row>
    <row r="50" spans="1:13">
      <c r="A50" s="119" t="s">
        <v>2766</v>
      </c>
      <c r="B50" s="119" t="s">
        <v>395</v>
      </c>
      <c r="C50" s="119">
        <v>80.8</v>
      </c>
      <c r="D50" s="119">
        <v>80.8</v>
      </c>
      <c r="E50" s="119">
        <v>78.150000000000006</v>
      </c>
      <c r="F50" s="119">
        <v>78.75</v>
      </c>
      <c r="G50" s="119">
        <v>79.45</v>
      </c>
      <c r="H50" s="119">
        <v>79.150000000000006</v>
      </c>
      <c r="I50" s="119">
        <v>6942</v>
      </c>
      <c r="J50" s="119">
        <v>551504.69999999995</v>
      </c>
      <c r="K50" s="121">
        <v>43220</v>
      </c>
      <c r="L50" s="119">
        <v>144</v>
      </c>
      <c r="M50" s="119" t="s">
        <v>2767</v>
      </c>
    </row>
    <row r="51" spans="1:13">
      <c r="A51" s="119" t="s">
        <v>451</v>
      </c>
      <c r="B51" s="119" t="s">
        <v>395</v>
      </c>
      <c r="C51" s="119">
        <v>1975</v>
      </c>
      <c r="D51" s="119">
        <v>1994</v>
      </c>
      <c r="E51" s="119">
        <v>1952.15</v>
      </c>
      <c r="F51" s="119">
        <v>1976.35</v>
      </c>
      <c r="G51" s="119">
        <v>1971.4</v>
      </c>
      <c r="H51" s="119">
        <v>1969.05</v>
      </c>
      <c r="I51" s="119">
        <v>12293</v>
      </c>
      <c r="J51" s="119">
        <v>24292826.350000001</v>
      </c>
      <c r="K51" s="121">
        <v>43220</v>
      </c>
      <c r="L51" s="119">
        <v>2875</v>
      </c>
      <c r="M51" s="119" t="s">
        <v>452</v>
      </c>
    </row>
    <row r="52" spans="1:13">
      <c r="A52" s="119" t="s">
        <v>453</v>
      </c>
      <c r="B52" s="119" t="s">
        <v>395</v>
      </c>
      <c r="C52" s="119">
        <v>720</v>
      </c>
      <c r="D52" s="119">
        <v>725</v>
      </c>
      <c r="E52" s="119">
        <v>707</v>
      </c>
      <c r="F52" s="119">
        <v>715.3</v>
      </c>
      <c r="G52" s="119">
        <v>718</v>
      </c>
      <c r="H52" s="119">
        <v>716.9</v>
      </c>
      <c r="I52" s="119">
        <v>2962</v>
      </c>
      <c r="J52" s="119">
        <v>2124975.5</v>
      </c>
      <c r="K52" s="121">
        <v>43220</v>
      </c>
      <c r="L52" s="119">
        <v>241</v>
      </c>
      <c r="M52" s="119" t="s">
        <v>454</v>
      </c>
    </row>
    <row r="53" spans="1:13">
      <c r="A53" s="119" t="s">
        <v>455</v>
      </c>
      <c r="B53" s="119" t="s">
        <v>395</v>
      </c>
      <c r="C53" s="119">
        <v>143</v>
      </c>
      <c r="D53" s="119">
        <v>145</v>
      </c>
      <c r="E53" s="119">
        <v>138.25</v>
      </c>
      <c r="F53" s="119">
        <v>139.80000000000001</v>
      </c>
      <c r="G53" s="119">
        <v>139.85</v>
      </c>
      <c r="H53" s="119">
        <v>143.5</v>
      </c>
      <c r="I53" s="119">
        <v>799091</v>
      </c>
      <c r="J53" s="119">
        <v>112357145.90000001</v>
      </c>
      <c r="K53" s="121">
        <v>43220</v>
      </c>
      <c r="L53" s="119">
        <v>11435</v>
      </c>
      <c r="M53" s="119" t="s">
        <v>456</v>
      </c>
    </row>
    <row r="54" spans="1:13">
      <c r="A54" s="119" t="s">
        <v>457</v>
      </c>
      <c r="B54" s="119" t="s">
        <v>395</v>
      </c>
      <c r="C54" s="119">
        <v>386.2</v>
      </c>
      <c r="D54" s="119">
        <v>389.4</v>
      </c>
      <c r="E54" s="119">
        <v>377.05</v>
      </c>
      <c r="F54" s="119">
        <v>380.55</v>
      </c>
      <c r="G54" s="119">
        <v>381.85</v>
      </c>
      <c r="H54" s="119">
        <v>378.05</v>
      </c>
      <c r="I54" s="119">
        <v>7934</v>
      </c>
      <c r="J54" s="119">
        <v>3033133.55</v>
      </c>
      <c r="K54" s="121">
        <v>43220</v>
      </c>
      <c r="L54" s="119">
        <v>357</v>
      </c>
      <c r="M54" s="119" t="s">
        <v>458</v>
      </c>
    </row>
    <row r="55" spans="1:13">
      <c r="A55" s="119" t="s">
        <v>2912</v>
      </c>
      <c r="B55" s="119" t="s">
        <v>395</v>
      </c>
      <c r="C55" s="119">
        <v>30</v>
      </c>
      <c r="D55" s="119">
        <v>31.5</v>
      </c>
      <c r="E55" s="119">
        <v>28.65</v>
      </c>
      <c r="F55" s="119">
        <v>31</v>
      </c>
      <c r="G55" s="119">
        <v>31</v>
      </c>
      <c r="H55" s="119">
        <v>29.6</v>
      </c>
      <c r="I55" s="119">
        <v>38513</v>
      </c>
      <c r="J55" s="119">
        <v>1166320.5</v>
      </c>
      <c r="K55" s="121">
        <v>43220</v>
      </c>
      <c r="L55" s="119">
        <v>317</v>
      </c>
      <c r="M55" s="119" t="s">
        <v>2913</v>
      </c>
    </row>
    <row r="56" spans="1:13">
      <c r="A56" s="119" t="s">
        <v>2914</v>
      </c>
      <c r="B56" s="119" t="s">
        <v>395</v>
      </c>
      <c r="C56" s="119">
        <v>2.2999999999999998</v>
      </c>
      <c r="D56" s="119">
        <v>2.2999999999999998</v>
      </c>
      <c r="E56" s="119">
        <v>2.2999999999999998</v>
      </c>
      <c r="F56" s="119">
        <v>2.2999999999999998</v>
      </c>
      <c r="G56" s="119">
        <v>2.2999999999999998</v>
      </c>
      <c r="H56" s="119">
        <v>2.4</v>
      </c>
      <c r="I56" s="119">
        <v>2648754</v>
      </c>
      <c r="J56" s="119">
        <v>6092134.2000000002</v>
      </c>
      <c r="K56" s="121">
        <v>43220</v>
      </c>
      <c r="L56" s="119">
        <v>763</v>
      </c>
      <c r="M56" s="119" t="s">
        <v>2915</v>
      </c>
    </row>
    <row r="57" spans="1:13">
      <c r="A57" s="119" t="s">
        <v>2593</v>
      </c>
      <c r="B57" s="119" t="s">
        <v>395</v>
      </c>
      <c r="C57" s="119">
        <v>37.85</v>
      </c>
      <c r="D57" s="119">
        <v>38.950000000000003</v>
      </c>
      <c r="E57" s="119">
        <v>37</v>
      </c>
      <c r="F57" s="119">
        <v>37.15</v>
      </c>
      <c r="G57" s="119">
        <v>37</v>
      </c>
      <c r="H57" s="119">
        <v>37.799999999999997</v>
      </c>
      <c r="I57" s="119">
        <v>47270</v>
      </c>
      <c r="J57" s="119">
        <v>1771678.15</v>
      </c>
      <c r="K57" s="121">
        <v>43220</v>
      </c>
      <c r="L57" s="119">
        <v>255</v>
      </c>
      <c r="M57" s="119" t="s">
        <v>2594</v>
      </c>
    </row>
    <row r="58" spans="1:13">
      <c r="A58" s="119" t="s">
        <v>387</v>
      </c>
      <c r="B58" s="119" t="s">
        <v>395</v>
      </c>
      <c r="C58" s="119">
        <v>824.9</v>
      </c>
      <c r="D58" s="119">
        <v>839</v>
      </c>
      <c r="E58" s="119">
        <v>810.05</v>
      </c>
      <c r="F58" s="119">
        <v>819.5</v>
      </c>
      <c r="G58" s="119">
        <v>820.5</v>
      </c>
      <c r="H58" s="119">
        <v>821.2</v>
      </c>
      <c r="I58" s="119">
        <v>16926</v>
      </c>
      <c r="J58" s="119">
        <v>13904491.15</v>
      </c>
      <c r="K58" s="121">
        <v>43220</v>
      </c>
      <c r="L58" s="119">
        <v>1313</v>
      </c>
      <c r="M58" s="119" t="s">
        <v>459</v>
      </c>
    </row>
    <row r="59" spans="1:13">
      <c r="A59" s="119" t="s">
        <v>187</v>
      </c>
      <c r="B59" s="119" t="s">
        <v>395</v>
      </c>
      <c r="C59" s="119">
        <v>859</v>
      </c>
      <c r="D59" s="119">
        <v>866.8</v>
      </c>
      <c r="E59" s="119">
        <v>855</v>
      </c>
      <c r="F59" s="119">
        <v>861.4</v>
      </c>
      <c r="G59" s="119">
        <v>861.1</v>
      </c>
      <c r="H59" s="119">
        <v>859.45</v>
      </c>
      <c r="I59" s="119">
        <v>207878</v>
      </c>
      <c r="J59" s="119">
        <v>178897451.44999999</v>
      </c>
      <c r="K59" s="121">
        <v>43220</v>
      </c>
      <c r="L59" s="119">
        <v>9809</v>
      </c>
      <c r="M59" s="119" t="s">
        <v>461</v>
      </c>
    </row>
    <row r="60" spans="1:13">
      <c r="A60" s="119" t="s">
        <v>2893</v>
      </c>
      <c r="B60" s="119" t="s">
        <v>395</v>
      </c>
      <c r="C60" s="119">
        <v>1070.55</v>
      </c>
      <c r="D60" s="119">
        <v>1146.2</v>
      </c>
      <c r="E60" s="119">
        <v>1070</v>
      </c>
      <c r="F60" s="119">
        <v>1138.7</v>
      </c>
      <c r="G60" s="119">
        <v>1144.9000000000001</v>
      </c>
      <c r="H60" s="119">
        <v>1073.55</v>
      </c>
      <c r="I60" s="119">
        <v>67163</v>
      </c>
      <c r="J60" s="119">
        <v>75090981.400000006</v>
      </c>
      <c r="K60" s="121">
        <v>43220</v>
      </c>
      <c r="L60" s="119">
        <v>4527</v>
      </c>
      <c r="M60" s="119" t="s">
        <v>2894</v>
      </c>
    </row>
    <row r="61" spans="1:13">
      <c r="A61" s="119" t="s">
        <v>462</v>
      </c>
      <c r="B61" s="119" t="s">
        <v>395</v>
      </c>
      <c r="C61" s="119">
        <v>1365</v>
      </c>
      <c r="D61" s="119">
        <v>1398</v>
      </c>
      <c r="E61" s="119">
        <v>1352</v>
      </c>
      <c r="F61" s="119">
        <v>1382.3</v>
      </c>
      <c r="G61" s="119">
        <v>1386</v>
      </c>
      <c r="H61" s="119">
        <v>1351.95</v>
      </c>
      <c r="I61" s="119">
        <v>13531</v>
      </c>
      <c r="J61" s="119">
        <v>18769326.050000001</v>
      </c>
      <c r="K61" s="121">
        <v>43220</v>
      </c>
      <c r="L61" s="119">
        <v>640</v>
      </c>
      <c r="M61" s="119" t="s">
        <v>463</v>
      </c>
    </row>
    <row r="62" spans="1:13">
      <c r="A62" s="119" t="s">
        <v>35</v>
      </c>
      <c r="B62" s="119" t="s">
        <v>395</v>
      </c>
      <c r="C62" s="119">
        <v>245.5</v>
      </c>
      <c r="D62" s="119">
        <v>252.75</v>
      </c>
      <c r="E62" s="119">
        <v>245.5</v>
      </c>
      <c r="F62" s="119">
        <v>250.65</v>
      </c>
      <c r="G62" s="119">
        <v>250.5</v>
      </c>
      <c r="H62" s="119">
        <v>244.9</v>
      </c>
      <c r="I62" s="119">
        <v>2454697</v>
      </c>
      <c r="J62" s="119">
        <v>615128630.14999998</v>
      </c>
      <c r="K62" s="121">
        <v>43220</v>
      </c>
      <c r="L62" s="119">
        <v>26604</v>
      </c>
      <c r="M62" s="119" t="s">
        <v>464</v>
      </c>
    </row>
    <row r="63" spans="1:13">
      <c r="A63" s="119" t="s">
        <v>2885</v>
      </c>
      <c r="B63" s="119" t="s">
        <v>395</v>
      </c>
      <c r="C63" s="119">
        <v>29.5</v>
      </c>
      <c r="D63" s="119">
        <v>29.5</v>
      </c>
      <c r="E63" s="119">
        <v>26.65</v>
      </c>
      <c r="F63" s="119">
        <v>26.95</v>
      </c>
      <c r="G63" s="119">
        <v>27.25</v>
      </c>
      <c r="H63" s="119">
        <v>28.75</v>
      </c>
      <c r="I63" s="119">
        <v>18156</v>
      </c>
      <c r="J63" s="119">
        <v>501743.4</v>
      </c>
      <c r="K63" s="121">
        <v>43220</v>
      </c>
      <c r="L63" s="119">
        <v>209</v>
      </c>
      <c r="M63" s="119" t="s">
        <v>1531</v>
      </c>
    </row>
    <row r="64" spans="1:13">
      <c r="A64" s="119" t="s">
        <v>465</v>
      </c>
      <c r="B64" s="119" t="s">
        <v>395</v>
      </c>
      <c r="C64" s="119">
        <v>285.60000000000002</v>
      </c>
      <c r="D64" s="119">
        <v>291.35000000000002</v>
      </c>
      <c r="E64" s="119">
        <v>279.95</v>
      </c>
      <c r="F64" s="119">
        <v>281.39999999999998</v>
      </c>
      <c r="G64" s="119">
        <v>281.85000000000002</v>
      </c>
      <c r="H64" s="119">
        <v>283.55</v>
      </c>
      <c r="I64" s="119">
        <v>7951</v>
      </c>
      <c r="J64" s="119">
        <v>2253304.15</v>
      </c>
      <c r="K64" s="121">
        <v>43220</v>
      </c>
      <c r="L64" s="119">
        <v>354</v>
      </c>
      <c r="M64" s="119" t="s">
        <v>3393</v>
      </c>
    </row>
    <row r="65" spans="1:13">
      <c r="A65" s="119" t="s">
        <v>466</v>
      </c>
      <c r="B65" s="119" t="s">
        <v>395</v>
      </c>
      <c r="C65" s="119">
        <v>47.4</v>
      </c>
      <c r="D65" s="119">
        <v>47.9</v>
      </c>
      <c r="E65" s="119">
        <v>47</v>
      </c>
      <c r="F65" s="119">
        <v>47.2</v>
      </c>
      <c r="G65" s="119">
        <v>47.2</v>
      </c>
      <c r="H65" s="119">
        <v>47.15</v>
      </c>
      <c r="I65" s="119">
        <v>594979</v>
      </c>
      <c r="J65" s="119">
        <v>28129504.949999999</v>
      </c>
      <c r="K65" s="121">
        <v>43220</v>
      </c>
      <c r="L65" s="119">
        <v>2141</v>
      </c>
      <c r="M65" s="119" t="s">
        <v>467</v>
      </c>
    </row>
    <row r="66" spans="1:13">
      <c r="A66" s="119" t="s">
        <v>36</v>
      </c>
      <c r="B66" s="119" t="s">
        <v>395</v>
      </c>
      <c r="C66" s="119">
        <v>40.15</v>
      </c>
      <c r="D66" s="119">
        <v>40.15</v>
      </c>
      <c r="E66" s="119">
        <v>38.85</v>
      </c>
      <c r="F66" s="119">
        <v>39.75</v>
      </c>
      <c r="G66" s="119">
        <v>39.799999999999997</v>
      </c>
      <c r="H66" s="119">
        <v>40.200000000000003</v>
      </c>
      <c r="I66" s="119">
        <v>5773619</v>
      </c>
      <c r="J66" s="119">
        <v>228201781.09999999</v>
      </c>
      <c r="K66" s="121">
        <v>43220</v>
      </c>
      <c r="L66" s="119">
        <v>12350</v>
      </c>
      <c r="M66" s="119" t="s">
        <v>468</v>
      </c>
    </row>
    <row r="67" spans="1:13">
      <c r="A67" s="119" t="s">
        <v>2768</v>
      </c>
      <c r="B67" s="119" t="s">
        <v>395</v>
      </c>
      <c r="C67" s="119">
        <v>10.5</v>
      </c>
      <c r="D67" s="119">
        <v>11.1</v>
      </c>
      <c r="E67" s="119">
        <v>10.5</v>
      </c>
      <c r="F67" s="119">
        <v>10.9</v>
      </c>
      <c r="G67" s="119">
        <v>10.9</v>
      </c>
      <c r="H67" s="119">
        <v>10.85</v>
      </c>
      <c r="I67" s="119">
        <v>187904</v>
      </c>
      <c r="J67" s="119">
        <v>2013130.35</v>
      </c>
      <c r="K67" s="121">
        <v>43220</v>
      </c>
      <c r="L67" s="119">
        <v>342</v>
      </c>
      <c r="M67" s="119" t="s">
        <v>2769</v>
      </c>
    </row>
    <row r="68" spans="1:13">
      <c r="A68" s="119" t="s">
        <v>469</v>
      </c>
      <c r="B68" s="119" t="s">
        <v>395</v>
      </c>
      <c r="C68" s="119">
        <v>403.95</v>
      </c>
      <c r="D68" s="119">
        <v>407.4</v>
      </c>
      <c r="E68" s="119">
        <v>396</v>
      </c>
      <c r="F68" s="119">
        <v>396.65</v>
      </c>
      <c r="G68" s="119">
        <v>396.25</v>
      </c>
      <c r="H68" s="119">
        <v>403.2</v>
      </c>
      <c r="I68" s="119">
        <v>45353</v>
      </c>
      <c r="J68" s="119">
        <v>18164347.600000001</v>
      </c>
      <c r="K68" s="121">
        <v>43220</v>
      </c>
      <c r="L68" s="119">
        <v>1844</v>
      </c>
      <c r="M68" s="119" t="s">
        <v>470</v>
      </c>
    </row>
    <row r="69" spans="1:13">
      <c r="A69" s="119" t="s">
        <v>2595</v>
      </c>
      <c r="B69" s="119" t="s">
        <v>395</v>
      </c>
      <c r="C69" s="119">
        <v>43.25</v>
      </c>
      <c r="D69" s="119">
        <v>43.25</v>
      </c>
      <c r="E69" s="119">
        <v>40.049999999999997</v>
      </c>
      <c r="F69" s="119">
        <v>41</v>
      </c>
      <c r="G69" s="119">
        <v>41.55</v>
      </c>
      <c r="H69" s="119">
        <v>42.8</v>
      </c>
      <c r="I69" s="119">
        <v>27205</v>
      </c>
      <c r="J69" s="119">
        <v>1125266.8999999999</v>
      </c>
      <c r="K69" s="121">
        <v>43220</v>
      </c>
      <c r="L69" s="119">
        <v>363</v>
      </c>
      <c r="M69" s="119" t="s">
        <v>2596</v>
      </c>
    </row>
    <row r="70" spans="1:13">
      <c r="A70" s="119" t="s">
        <v>471</v>
      </c>
      <c r="B70" s="119" t="s">
        <v>395</v>
      </c>
      <c r="C70" s="119">
        <v>21.4</v>
      </c>
      <c r="D70" s="119">
        <v>22.7</v>
      </c>
      <c r="E70" s="119">
        <v>21.4</v>
      </c>
      <c r="F70" s="119">
        <v>22.1</v>
      </c>
      <c r="G70" s="119">
        <v>22.3</v>
      </c>
      <c r="H70" s="119">
        <v>21.85</v>
      </c>
      <c r="I70" s="119">
        <v>150426</v>
      </c>
      <c r="J70" s="119">
        <v>3341652.05</v>
      </c>
      <c r="K70" s="121">
        <v>43220</v>
      </c>
      <c r="L70" s="119">
        <v>256</v>
      </c>
      <c r="M70" s="119" t="s">
        <v>472</v>
      </c>
    </row>
    <row r="71" spans="1:13">
      <c r="A71" s="119" t="s">
        <v>473</v>
      </c>
      <c r="B71" s="119" t="s">
        <v>395</v>
      </c>
      <c r="C71" s="119">
        <v>20.9</v>
      </c>
      <c r="D71" s="119">
        <v>21.2</v>
      </c>
      <c r="E71" s="119">
        <v>20.399999999999999</v>
      </c>
      <c r="F71" s="119">
        <v>20.55</v>
      </c>
      <c r="G71" s="119">
        <v>20.5</v>
      </c>
      <c r="H71" s="119">
        <v>20.75</v>
      </c>
      <c r="I71" s="119">
        <v>23962</v>
      </c>
      <c r="J71" s="119">
        <v>497364.7</v>
      </c>
      <c r="K71" s="121">
        <v>43220</v>
      </c>
      <c r="L71" s="119">
        <v>97</v>
      </c>
      <c r="M71" s="119" t="s">
        <v>474</v>
      </c>
    </row>
    <row r="72" spans="1:13">
      <c r="A72" s="119" t="s">
        <v>475</v>
      </c>
      <c r="B72" s="119" t="s">
        <v>395</v>
      </c>
      <c r="C72" s="119">
        <v>785.75</v>
      </c>
      <c r="D72" s="119">
        <v>818.5</v>
      </c>
      <c r="E72" s="119">
        <v>773</v>
      </c>
      <c r="F72" s="119">
        <v>807.35</v>
      </c>
      <c r="G72" s="119">
        <v>809</v>
      </c>
      <c r="H72" s="119">
        <v>782.45</v>
      </c>
      <c r="I72" s="119">
        <v>5673</v>
      </c>
      <c r="J72" s="119">
        <v>4487111.8</v>
      </c>
      <c r="K72" s="121">
        <v>43220</v>
      </c>
      <c r="L72" s="119">
        <v>881</v>
      </c>
      <c r="M72" s="119" t="s">
        <v>476</v>
      </c>
    </row>
    <row r="73" spans="1:13">
      <c r="A73" s="119" t="s">
        <v>2416</v>
      </c>
      <c r="B73" s="119" t="s">
        <v>395</v>
      </c>
      <c r="C73" s="119">
        <v>193</v>
      </c>
      <c r="D73" s="119">
        <v>197.5</v>
      </c>
      <c r="E73" s="119">
        <v>188.05</v>
      </c>
      <c r="F73" s="119">
        <v>189.45</v>
      </c>
      <c r="G73" s="119">
        <v>188.05</v>
      </c>
      <c r="H73" s="119">
        <v>192.45</v>
      </c>
      <c r="I73" s="119">
        <v>5525</v>
      </c>
      <c r="J73" s="119">
        <v>1059414.3500000001</v>
      </c>
      <c r="K73" s="121">
        <v>43220</v>
      </c>
      <c r="L73" s="119">
        <v>89</v>
      </c>
      <c r="M73" s="119" t="s">
        <v>2417</v>
      </c>
    </row>
    <row r="74" spans="1:13">
      <c r="A74" s="119" t="s">
        <v>477</v>
      </c>
      <c r="B74" s="119" t="s">
        <v>395</v>
      </c>
      <c r="C74" s="119">
        <v>560.95000000000005</v>
      </c>
      <c r="D74" s="119">
        <v>604.9</v>
      </c>
      <c r="E74" s="119">
        <v>560.5</v>
      </c>
      <c r="F74" s="119">
        <v>594.29999999999995</v>
      </c>
      <c r="G74" s="119">
        <v>595</v>
      </c>
      <c r="H74" s="119">
        <v>561.25</v>
      </c>
      <c r="I74" s="119">
        <v>56632</v>
      </c>
      <c r="J74" s="119">
        <v>33539645.649999999</v>
      </c>
      <c r="K74" s="121">
        <v>43220</v>
      </c>
      <c r="L74" s="119">
        <v>2135</v>
      </c>
      <c r="M74" s="119" t="s">
        <v>478</v>
      </c>
    </row>
    <row r="75" spans="1:13">
      <c r="A75" s="119" t="s">
        <v>2653</v>
      </c>
      <c r="B75" s="119" t="s">
        <v>395</v>
      </c>
      <c r="C75" s="119">
        <v>653.15</v>
      </c>
      <c r="D75" s="119">
        <v>653.15</v>
      </c>
      <c r="E75" s="119">
        <v>633</v>
      </c>
      <c r="F75" s="119">
        <v>637.15</v>
      </c>
      <c r="G75" s="119">
        <v>638</v>
      </c>
      <c r="H75" s="119">
        <v>646.70000000000005</v>
      </c>
      <c r="I75" s="119">
        <v>62492</v>
      </c>
      <c r="J75" s="119">
        <v>40095857.700000003</v>
      </c>
      <c r="K75" s="121">
        <v>43220</v>
      </c>
      <c r="L75" s="119">
        <v>2825</v>
      </c>
      <c r="M75" s="119" t="s">
        <v>2654</v>
      </c>
    </row>
    <row r="76" spans="1:13">
      <c r="A76" s="119" t="s">
        <v>479</v>
      </c>
      <c r="B76" s="119" t="s">
        <v>395</v>
      </c>
      <c r="C76" s="119">
        <v>2230</v>
      </c>
      <c r="D76" s="119">
        <v>2230</v>
      </c>
      <c r="E76" s="119">
        <v>2163.8000000000002</v>
      </c>
      <c r="F76" s="119">
        <v>2194.1999999999998</v>
      </c>
      <c r="G76" s="119">
        <v>2198</v>
      </c>
      <c r="H76" s="119">
        <v>2188.9</v>
      </c>
      <c r="I76" s="119">
        <v>6753</v>
      </c>
      <c r="J76" s="119">
        <v>14849688.9</v>
      </c>
      <c r="K76" s="121">
        <v>43220</v>
      </c>
      <c r="L76" s="119">
        <v>1131</v>
      </c>
      <c r="M76" s="119" t="s">
        <v>480</v>
      </c>
    </row>
    <row r="77" spans="1:13">
      <c r="A77" s="119" t="s">
        <v>481</v>
      </c>
      <c r="B77" s="119" t="s">
        <v>395</v>
      </c>
      <c r="C77" s="119">
        <v>530</v>
      </c>
      <c r="D77" s="119">
        <v>536.35</v>
      </c>
      <c r="E77" s="119">
        <v>525.79999999999995</v>
      </c>
      <c r="F77" s="119">
        <v>534.04999999999995</v>
      </c>
      <c r="G77" s="119">
        <v>535.04999999999995</v>
      </c>
      <c r="H77" s="119">
        <v>529.70000000000005</v>
      </c>
      <c r="I77" s="119">
        <v>19797</v>
      </c>
      <c r="J77" s="119">
        <v>10524144.199999999</v>
      </c>
      <c r="K77" s="121">
        <v>43220</v>
      </c>
      <c r="L77" s="119">
        <v>959</v>
      </c>
      <c r="M77" s="119" t="s">
        <v>482</v>
      </c>
    </row>
    <row r="78" spans="1:13">
      <c r="A78" s="119" t="s">
        <v>2897</v>
      </c>
      <c r="B78" s="119" t="s">
        <v>395</v>
      </c>
      <c r="C78" s="119">
        <v>231.2</v>
      </c>
      <c r="D78" s="119">
        <v>235.2</v>
      </c>
      <c r="E78" s="119">
        <v>227.8</v>
      </c>
      <c r="F78" s="119">
        <v>228.35</v>
      </c>
      <c r="G78" s="119">
        <v>228.7</v>
      </c>
      <c r="H78" s="119">
        <v>232.3</v>
      </c>
      <c r="I78" s="119">
        <v>41270</v>
      </c>
      <c r="J78" s="119">
        <v>9514751.4000000004</v>
      </c>
      <c r="K78" s="121">
        <v>43220</v>
      </c>
      <c r="L78" s="119">
        <v>1271</v>
      </c>
      <c r="M78" s="119" t="s">
        <v>2898</v>
      </c>
    </row>
    <row r="79" spans="1:13">
      <c r="A79" s="119" t="s">
        <v>37</v>
      </c>
      <c r="B79" s="119" t="s">
        <v>395</v>
      </c>
      <c r="C79" s="119">
        <v>1070.25</v>
      </c>
      <c r="D79" s="119">
        <v>1099</v>
      </c>
      <c r="E79" s="119">
        <v>1070.25</v>
      </c>
      <c r="F79" s="119">
        <v>1091</v>
      </c>
      <c r="G79" s="119">
        <v>1090</v>
      </c>
      <c r="H79" s="119">
        <v>1072.4000000000001</v>
      </c>
      <c r="I79" s="119">
        <v>119488</v>
      </c>
      <c r="J79" s="119">
        <v>130238265.3</v>
      </c>
      <c r="K79" s="121">
        <v>43220</v>
      </c>
      <c r="L79" s="119">
        <v>6522</v>
      </c>
      <c r="M79" s="119" t="s">
        <v>483</v>
      </c>
    </row>
    <row r="80" spans="1:13">
      <c r="A80" s="119" t="s">
        <v>38</v>
      </c>
      <c r="B80" s="119" t="s">
        <v>395</v>
      </c>
      <c r="C80" s="119">
        <v>295.85000000000002</v>
      </c>
      <c r="D80" s="119">
        <v>296.85000000000002</v>
      </c>
      <c r="E80" s="119">
        <v>293.05</v>
      </c>
      <c r="F80" s="119">
        <v>294.35000000000002</v>
      </c>
      <c r="G80" s="119">
        <v>293.8</v>
      </c>
      <c r="H80" s="119">
        <v>292.85000000000002</v>
      </c>
      <c r="I80" s="119">
        <v>1769276</v>
      </c>
      <c r="J80" s="119">
        <v>521337970.35000002</v>
      </c>
      <c r="K80" s="121">
        <v>43220</v>
      </c>
      <c r="L80" s="119">
        <v>15031</v>
      </c>
      <c r="M80" s="119" t="s">
        <v>484</v>
      </c>
    </row>
    <row r="81" spans="1:13">
      <c r="A81" s="119" t="s">
        <v>2445</v>
      </c>
      <c r="B81" s="119" t="s">
        <v>395</v>
      </c>
      <c r="C81" s="119">
        <v>1700</v>
      </c>
      <c r="D81" s="119">
        <v>1750</v>
      </c>
      <c r="E81" s="119">
        <v>1671</v>
      </c>
      <c r="F81" s="119">
        <v>1723.6</v>
      </c>
      <c r="G81" s="119">
        <v>1740</v>
      </c>
      <c r="H81" s="119">
        <v>1662.5</v>
      </c>
      <c r="I81" s="119">
        <v>2152</v>
      </c>
      <c r="J81" s="119">
        <v>3698044.85</v>
      </c>
      <c r="K81" s="121">
        <v>43220</v>
      </c>
      <c r="L81" s="119">
        <v>300</v>
      </c>
      <c r="M81" s="119" t="s">
        <v>2446</v>
      </c>
    </row>
    <row r="82" spans="1:13">
      <c r="A82" s="119" t="s">
        <v>485</v>
      </c>
      <c r="B82" s="119" t="s">
        <v>395</v>
      </c>
      <c r="C82" s="119">
        <v>284</v>
      </c>
      <c r="D82" s="119">
        <v>294.3</v>
      </c>
      <c r="E82" s="119">
        <v>283.10000000000002</v>
      </c>
      <c r="F82" s="119">
        <v>289.75</v>
      </c>
      <c r="G82" s="119">
        <v>291.55</v>
      </c>
      <c r="H82" s="119">
        <v>282.45</v>
      </c>
      <c r="I82" s="119">
        <v>691803</v>
      </c>
      <c r="J82" s="119">
        <v>200095945.59999999</v>
      </c>
      <c r="K82" s="121">
        <v>43220</v>
      </c>
      <c r="L82" s="119">
        <v>9051</v>
      </c>
      <c r="M82" s="119" t="s">
        <v>486</v>
      </c>
    </row>
    <row r="83" spans="1:13">
      <c r="A83" s="119" t="s">
        <v>487</v>
      </c>
      <c r="B83" s="119" t="s">
        <v>395</v>
      </c>
      <c r="C83" s="119">
        <v>97.75</v>
      </c>
      <c r="D83" s="119">
        <v>100.3</v>
      </c>
      <c r="E83" s="119">
        <v>96</v>
      </c>
      <c r="F83" s="119">
        <v>97.1</v>
      </c>
      <c r="G83" s="119">
        <v>97.1</v>
      </c>
      <c r="H83" s="119">
        <v>95.7</v>
      </c>
      <c r="I83" s="119">
        <v>234754</v>
      </c>
      <c r="J83" s="119">
        <v>23090406.399999999</v>
      </c>
      <c r="K83" s="121">
        <v>43220</v>
      </c>
      <c r="L83" s="119">
        <v>1955</v>
      </c>
      <c r="M83" s="119" t="s">
        <v>488</v>
      </c>
    </row>
    <row r="84" spans="1:13">
      <c r="A84" s="119" t="s">
        <v>489</v>
      </c>
      <c r="B84" s="119" t="s">
        <v>395</v>
      </c>
      <c r="C84" s="119">
        <v>40.25</v>
      </c>
      <c r="D84" s="119">
        <v>41</v>
      </c>
      <c r="E84" s="119">
        <v>39.299999999999997</v>
      </c>
      <c r="F84" s="119">
        <v>40.049999999999997</v>
      </c>
      <c r="G84" s="119">
        <v>40.25</v>
      </c>
      <c r="H84" s="119">
        <v>40.15</v>
      </c>
      <c r="I84" s="119">
        <v>221638</v>
      </c>
      <c r="J84" s="119">
        <v>8873950.9499999993</v>
      </c>
      <c r="K84" s="121">
        <v>43220</v>
      </c>
      <c r="L84" s="119">
        <v>1497</v>
      </c>
      <c r="M84" s="119" t="s">
        <v>490</v>
      </c>
    </row>
    <row r="85" spans="1:13">
      <c r="A85" s="119" t="s">
        <v>491</v>
      </c>
      <c r="B85" s="119" t="s">
        <v>395</v>
      </c>
      <c r="C85" s="119">
        <v>29</v>
      </c>
      <c r="D85" s="119">
        <v>29</v>
      </c>
      <c r="E85" s="119">
        <v>27.9</v>
      </c>
      <c r="F85" s="119">
        <v>28</v>
      </c>
      <c r="G85" s="119">
        <v>27.9</v>
      </c>
      <c r="H85" s="119">
        <v>28.3</v>
      </c>
      <c r="I85" s="119">
        <v>207576</v>
      </c>
      <c r="J85" s="119">
        <v>5875448.0499999998</v>
      </c>
      <c r="K85" s="121">
        <v>43220</v>
      </c>
      <c r="L85" s="119">
        <v>1249</v>
      </c>
      <c r="M85" s="119" t="s">
        <v>2496</v>
      </c>
    </row>
    <row r="86" spans="1:13">
      <c r="A86" s="119" t="s">
        <v>2916</v>
      </c>
      <c r="B86" s="119" t="s">
        <v>395</v>
      </c>
      <c r="C86" s="119">
        <v>204.95</v>
      </c>
      <c r="D86" s="119">
        <v>213.45</v>
      </c>
      <c r="E86" s="119">
        <v>203.5</v>
      </c>
      <c r="F86" s="119">
        <v>206.05</v>
      </c>
      <c r="G86" s="119">
        <v>207</v>
      </c>
      <c r="H86" s="119">
        <v>205</v>
      </c>
      <c r="I86" s="119">
        <v>24558</v>
      </c>
      <c r="J86" s="119">
        <v>5096403.55</v>
      </c>
      <c r="K86" s="121">
        <v>43220</v>
      </c>
      <c r="L86" s="119">
        <v>505</v>
      </c>
      <c r="M86" s="119" t="s">
        <v>2917</v>
      </c>
    </row>
    <row r="87" spans="1:13">
      <c r="A87" s="119" t="s">
        <v>2406</v>
      </c>
      <c r="B87" s="119" t="s">
        <v>395</v>
      </c>
      <c r="C87" s="119">
        <v>141.5</v>
      </c>
      <c r="D87" s="119">
        <v>141.5</v>
      </c>
      <c r="E87" s="119">
        <v>115.1</v>
      </c>
      <c r="F87" s="119">
        <v>125.2</v>
      </c>
      <c r="G87" s="119">
        <v>125.05</v>
      </c>
      <c r="H87" s="119">
        <v>139.6</v>
      </c>
      <c r="I87" s="119">
        <v>376791</v>
      </c>
      <c r="J87" s="119">
        <v>46887490.100000001</v>
      </c>
      <c r="K87" s="121">
        <v>43220</v>
      </c>
      <c r="L87" s="119">
        <v>25858</v>
      </c>
      <c r="M87" s="119" t="s">
        <v>2407</v>
      </c>
    </row>
    <row r="88" spans="1:13">
      <c r="A88" s="119" t="s">
        <v>2918</v>
      </c>
      <c r="B88" s="119" t="s">
        <v>395</v>
      </c>
      <c r="C88" s="119">
        <v>448.9</v>
      </c>
      <c r="D88" s="119">
        <v>448.9</v>
      </c>
      <c r="E88" s="119">
        <v>430.2</v>
      </c>
      <c r="F88" s="119">
        <v>434.85</v>
      </c>
      <c r="G88" s="119">
        <v>435</v>
      </c>
      <c r="H88" s="119">
        <v>435.3</v>
      </c>
      <c r="I88" s="119">
        <v>3181</v>
      </c>
      <c r="J88" s="119">
        <v>1387636.55</v>
      </c>
      <c r="K88" s="121">
        <v>43220</v>
      </c>
      <c r="L88" s="119">
        <v>45</v>
      </c>
      <c r="M88" s="119" t="s">
        <v>2919</v>
      </c>
    </row>
    <row r="89" spans="1:13">
      <c r="A89" s="119" t="s">
        <v>492</v>
      </c>
      <c r="B89" s="119" t="s">
        <v>395</v>
      </c>
      <c r="C89" s="119">
        <v>58.65</v>
      </c>
      <c r="D89" s="119">
        <v>59.5</v>
      </c>
      <c r="E89" s="119">
        <v>56</v>
      </c>
      <c r="F89" s="119">
        <v>57.4</v>
      </c>
      <c r="G89" s="119">
        <v>57.25</v>
      </c>
      <c r="H89" s="119">
        <v>57.7</v>
      </c>
      <c r="I89" s="119">
        <v>25465</v>
      </c>
      <c r="J89" s="119">
        <v>1464534.05</v>
      </c>
      <c r="K89" s="121">
        <v>43220</v>
      </c>
      <c r="L89" s="119">
        <v>420</v>
      </c>
      <c r="M89" s="119" t="s">
        <v>493</v>
      </c>
    </row>
    <row r="90" spans="1:13">
      <c r="A90" s="119" t="s">
        <v>494</v>
      </c>
      <c r="B90" s="119" t="s">
        <v>395</v>
      </c>
      <c r="C90" s="119">
        <v>344.1</v>
      </c>
      <c r="D90" s="119">
        <v>346.85</v>
      </c>
      <c r="E90" s="119">
        <v>339.5</v>
      </c>
      <c r="F90" s="119">
        <v>342.95</v>
      </c>
      <c r="G90" s="119">
        <v>342.35</v>
      </c>
      <c r="H90" s="119">
        <v>338.85</v>
      </c>
      <c r="I90" s="119">
        <v>7240</v>
      </c>
      <c r="J90" s="119">
        <v>2495603.9</v>
      </c>
      <c r="K90" s="121">
        <v>43220</v>
      </c>
      <c r="L90" s="119">
        <v>297</v>
      </c>
      <c r="M90" s="119" t="s">
        <v>495</v>
      </c>
    </row>
    <row r="91" spans="1:13">
      <c r="A91" s="119" t="s">
        <v>496</v>
      </c>
      <c r="B91" s="119" t="s">
        <v>395</v>
      </c>
      <c r="C91" s="119">
        <v>35.4</v>
      </c>
      <c r="D91" s="119">
        <v>36.4</v>
      </c>
      <c r="E91" s="119">
        <v>34.5</v>
      </c>
      <c r="F91" s="119">
        <v>35.950000000000003</v>
      </c>
      <c r="G91" s="119">
        <v>36</v>
      </c>
      <c r="H91" s="119">
        <v>34.85</v>
      </c>
      <c r="I91" s="119">
        <v>3600</v>
      </c>
      <c r="J91" s="119">
        <v>126816.55</v>
      </c>
      <c r="K91" s="121">
        <v>43220</v>
      </c>
      <c r="L91" s="119">
        <v>62</v>
      </c>
      <c r="M91" s="119" t="s">
        <v>497</v>
      </c>
    </row>
    <row r="92" spans="1:13">
      <c r="A92" s="119" t="s">
        <v>2447</v>
      </c>
      <c r="B92" s="119" t="s">
        <v>395</v>
      </c>
      <c r="C92" s="119">
        <v>74.55</v>
      </c>
      <c r="D92" s="119">
        <v>77.5</v>
      </c>
      <c r="E92" s="119">
        <v>73.650000000000006</v>
      </c>
      <c r="F92" s="119">
        <v>74.05</v>
      </c>
      <c r="G92" s="119">
        <v>74.150000000000006</v>
      </c>
      <c r="H92" s="119">
        <v>75.5</v>
      </c>
      <c r="I92" s="119">
        <v>31414</v>
      </c>
      <c r="J92" s="119">
        <v>2360297.15</v>
      </c>
      <c r="K92" s="121">
        <v>43220</v>
      </c>
      <c r="L92" s="119">
        <v>410</v>
      </c>
      <c r="M92" s="119" t="s">
        <v>2448</v>
      </c>
    </row>
    <row r="93" spans="1:13">
      <c r="A93" s="119" t="s">
        <v>39</v>
      </c>
      <c r="B93" s="119" t="s">
        <v>395</v>
      </c>
      <c r="C93" s="119">
        <v>414.4</v>
      </c>
      <c r="D93" s="119">
        <v>425.5</v>
      </c>
      <c r="E93" s="119">
        <v>412.55</v>
      </c>
      <c r="F93" s="119">
        <v>423.6</v>
      </c>
      <c r="G93" s="119">
        <v>423.95</v>
      </c>
      <c r="H93" s="119">
        <v>414.65</v>
      </c>
      <c r="I93" s="119">
        <v>1319006</v>
      </c>
      <c r="J93" s="119">
        <v>553245064.70000005</v>
      </c>
      <c r="K93" s="121">
        <v>43220</v>
      </c>
      <c r="L93" s="119">
        <v>45100</v>
      </c>
      <c r="M93" s="119" t="s">
        <v>498</v>
      </c>
    </row>
    <row r="94" spans="1:13">
      <c r="A94" s="119" t="s">
        <v>2303</v>
      </c>
      <c r="B94" s="119" t="s">
        <v>395</v>
      </c>
      <c r="C94" s="119">
        <v>201.8</v>
      </c>
      <c r="D94" s="119">
        <v>206</v>
      </c>
      <c r="E94" s="119">
        <v>199.1</v>
      </c>
      <c r="F94" s="119">
        <v>201.3</v>
      </c>
      <c r="G94" s="119">
        <v>202</v>
      </c>
      <c r="H94" s="119">
        <v>200.55</v>
      </c>
      <c r="I94" s="119">
        <v>21390</v>
      </c>
      <c r="J94" s="119">
        <v>4339923.0999999996</v>
      </c>
      <c r="K94" s="121">
        <v>43220</v>
      </c>
      <c r="L94" s="119">
        <v>788</v>
      </c>
      <c r="M94" s="119" t="s">
        <v>499</v>
      </c>
    </row>
    <row r="95" spans="1:13">
      <c r="A95" s="119" t="s">
        <v>500</v>
      </c>
      <c r="B95" s="119" t="s">
        <v>395</v>
      </c>
      <c r="C95" s="119">
        <v>362.95</v>
      </c>
      <c r="D95" s="119">
        <v>365.2</v>
      </c>
      <c r="E95" s="119">
        <v>361</v>
      </c>
      <c r="F95" s="119">
        <v>363.3</v>
      </c>
      <c r="G95" s="119">
        <v>365</v>
      </c>
      <c r="H95" s="119">
        <v>361.7</v>
      </c>
      <c r="I95" s="119">
        <v>8745</v>
      </c>
      <c r="J95" s="119">
        <v>3172903.35</v>
      </c>
      <c r="K95" s="121">
        <v>43220</v>
      </c>
      <c r="L95" s="119">
        <v>473</v>
      </c>
      <c r="M95" s="119" t="s">
        <v>501</v>
      </c>
    </row>
    <row r="96" spans="1:13">
      <c r="A96" s="119" t="s">
        <v>502</v>
      </c>
      <c r="B96" s="119" t="s">
        <v>395</v>
      </c>
      <c r="C96" s="119">
        <v>346</v>
      </c>
      <c r="D96" s="119">
        <v>350</v>
      </c>
      <c r="E96" s="119">
        <v>342.05</v>
      </c>
      <c r="F96" s="119">
        <v>347.6</v>
      </c>
      <c r="G96" s="119">
        <v>349</v>
      </c>
      <c r="H96" s="119">
        <v>339.5</v>
      </c>
      <c r="I96" s="119">
        <v>6057</v>
      </c>
      <c r="J96" s="119">
        <v>2096493.1</v>
      </c>
      <c r="K96" s="121">
        <v>43220</v>
      </c>
      <c r="L96" s="119">
        <v>193</v>
      </c>
      <c r="M96" s="119" t="s">
        <v>503</v>
      </c>
    </row>
    <row r="97" spans="1:13">
      <c r="A97" s="119" t="s">
        <v>2315</v>
      </c>
      <c r="B97" s="119" t="s">
        <v>395</v>
      </c>
      <c r="C97" s="119">
        <v>80.55</v>
      </c>
      <c r="D97" s="119">
        <v>84.5</v>
      </c>
      <c r="E97" s="119">
        <v>78.599999999999994</v>
      </c>
      <c r="F97" s="119">
        <v>83.45</v>
      </c>
      <c r="G97" s="119">
        <v>83.4</v>
      </c>
      <c r="H97" s="119">
        <v>81.05</v>
      </c>
      <c r="I97" s="119">
        <v>61834</v>
      </c>
      <c r="J97" s="119">
        <v>5108191.8</v>
      </c>
      <c r="K97" s="121">
        <v>43220</v>
      </c>
      <c r="L97" s="119">
        <v>644</v>
      </c>
      <c r="M97" s="119" t="s">
        <v>2316</v>
      </c>
    </row>
    <row r="98" spans="1:13">
      <c r="A98" s="119" t="s">
        <v>504</v>
      </c>
      <c r="B98" s="119" t="s">
        <v>395</v>
      </c>
      <c r="C98" s="119">
        <v>73.45</v>
      </c>
      <c r="D98" s="119">
        <v>74.45</v>
      </c>
      <c r="E98" s="119">
        <v>72.8</v>
      </c>
      <c r="F98" s="119">
        <v>73.05</v>
      </c>
      <c r="G98" s="119">
        <v>73</v>
      </c>
      <c r="H98" s="119">
        <v>72.650000000000006</v>
      </c>
      <c r="I98" s="119">
        <v>135192</v>
      </c>
      <c r="J98" s="119">
        <v>9915875.8000000007</v>
      </c>
      <c r="K98" s="121">
        <v>43220</v>
      </c>
      <c r="L98" s="119">
        <v>621</v>
      </c>
      <c r="M98" s="119" t="s">
        <v>505</v>
      </c>
    </row>
    <row r="99" spans="1:13">
      <c r="A99" s="119" t="s">
        <v>506</v>
      </c>
      <c r="B99" s="119" t="s">
        <v>395</v>
      </c>
      <c r="C99" s="119">
        <v>159.05000000000001</v>
      </c>
      <c r="D99" s="119">
        <v>162.5</v>
      </c>
      <c r="E99" s="119">
        <v>159.05000000000001</v>
      </c>
      <c r="F99" s="119">
        <v>160.30000000000001</v>
      </c>
      <c r="G99" s="119">
        <v>160.1</v>
      </c>
      <c r="H99" s="119">
        <v>159.05000000000001</v>
      </c>
      <c r="I99" s="119">
        <v>43476</v>
      </c>
      <c r="J99" s="119">
        <v>6988729.5999999996</v>
      </c>
      <c r="K99" s="121">
        <v>43220</v>
      </c>
      <c r="L99" s="119">
        <v>782</v>
      </c>
      <c r="M99" s="119" t="s">
        <v>507</v>
      </c>
    </row>
    <row r="100" spans="1:13">
      <c r="A100" s="119" t="s">
        <v>508</v>
      </c>
      <c r="B100" s="119" t="s">
        <v>395</v>
      </c>
      <c r="C100" s="119">
        <v>30.7</v>
      </c>
      <c r="D100" s="119">
        <v>30.75</v>
      </c>
      <c r="E100" s="119">
        <v>29.9</v>
      </c>
      <c r="F100" s="119">
        <v>30.25</v>
      </c>
      <c r="G100" s="119">
        <v>30.25</v>
      </c>
      <c r="H100" s="119">
        <v>30.05</v>
      </c>
      <c r="I100" s="119">
        <v>74145</v>
      </c>
      <c r="J100" s="119">
        <v>2247698.75</v>
      </c>
      <c r="K100" s="121">
        <v>43220</v>
      </c>
      <c r="L100" s="119">
        <v>363</v>
      </c>
      <c r="M100" s="119" t="s">
        <v>509</v>
      </c>
    </row>
    <row r="101" spans="1:13">
      <c r="A101" s="119" t="s">
        <v>510</v>
      </c>
      <c r="B101" s="119" t="s">
        <v>395</v>
      </c>
      <c r="C101" s="119">
        <v>278.75</v>
      </c>
      <c r="D101" s="119">
        <v>294.8</v>
      </c>
      <c r="E101" s="119">
        <v>277.10000000000002</v>
      </c>
      <c r="F101" s="119">
        <v>284.25</v>
      </c>
      <c r="G101" s="119">
        <v>283.5</v>
      </c>
      <c r="H101" s="119">
        <v>277.10000000000002</v>
      </c>
      <c r="I101" s="119">
        <v>455890</v>
      </c>
      <c r="J101" s="119">
        <v>130525114.5</v>
      </c>
      <c r="K101" s="121">
        <v>43220</v>
      </c>
      <c r="L101" s="119">
        <v>10760</v>
      </c>
      <c r="M101" s="119" t="s">
        <v>511</v>
      </c>
    </row>
    <row r="102" spans="1:13">
      <c r="A102" s="119" t="s">
        <v>40</v>
      </c>
      <c r="B102" s="119" t="s">
        <v>395</v>
      </c>
      <c r="C102" s="119">
        <v>163.55000000000001</v>
      </c>
      <c r="D102" s="119">
        <v>165.55</v>
      </c>
      <c r="E102" s="119">
        <v>162.19999999999999</v>
      </c>
      <c r="F102" s="119">
        <v>164.45</v>
      </c>
      <c r="G102" s="119">
        <v>164.35</v>
      </c>
      <c r="H102" s="119">
        <v>162</v>
      </c>
      <c r="I102" s="119">
        <v>9223162</v>
      </c>
      <c r="J102" s="119">
        <v>1513324469.7</v>
      </c>
      <c r="K102" s="121">
        <v>43220</v>
      </c>
      <c r="L102" s="119">
        <v>38042</v>
      </c>
      <c r="M102" s="119" t="s">
        <v>512</v>
      </c>
    </row>
    <row r="103" spans="1:13">
      <c r="A103" s="119" t="s">
        <v>41</v>
      </c>
      <c r="B103" s="119" t="s">
        <v>395</v>
      </c>
      <c r="C103" s="119">
        <v>1189.7</v>
      </c>
      <c r="D103" s="119">
        <v>1207</v>
      </c>
      <c r="E103" s="119">
        <v>1182.4000000000001</v>
      </c>
      <c r="F103" s="119">
        <v>1201.7</v>
      </c>
      <c r="G103" s="119">
        <v>1201.0999999999999</v>
      </c>
      <c r="H103" s="119">
        <v>1181.5999999999999</v>
      </c>
      <c r="I103" s="119">
        <v>505974</v>
      </c>
      <c r="J103" s="119">
        <v>605415418.85000002</v>
      </c>
      <c r="K103" s="121">
        <v>43220</v>
      </c>
      <c r="L103" s="119">
        <v>20920</v>
      </c>
      <c r="M103" s="119" t="s">
        <v>513</v>
      </c>
    </row>
    <row r="104" spans="1:13">
      <c r="A104" s="119" t="s">
        <v>514</v>
      </c>
      <c r="B104" s="119" t="s">
        <v>395</v>
      </c>
      <c r="C104" s="119">
        <v>484</v>
      </c>
      <c r="D104" s="119">
        <v>489.5</v>
      </c>
      <c r="E104" s="119">
        <v>476</v>
      </c>
      <c r="F104" s="119">
        <v>479.5</v>
      </c>
      <c r="G104" s="119">
        <v>479.95</v>
      </c>
      <c r="H104" s="119">
        <v>483.75</v>
      </c>
      <c r="I104" s="119">
        <v>18068</v>
      </c>
      <c r="J104" s="119">
        <v>8703996.6999999993</v>
      </c>
      <c r="K104" s="121">
        <v>43220</v>
      </c>
      <c r="L104" s="119">
        <v>850</v>
      </c>
      <c r="M104" s="119" t="s">
        <v>515</v>
      </c>
    </row>
    <row r="105" spans="1:13">
      <c r="A105" s="119" t="s">
        <v>2597</v>
      </c>
      <c r="B105" s="119" t="s">
        <v>395</v>
      </c>
      <c r="C105" s="119">
        <v>376.55</v>
      </c>
      <c r="D105" s="119">
        <v>390</v>
      </c>
      <c r="E105" s="119">
        <v>354.7</v>
      </c>
      <c r="F105" s="119">
        <v>385.5</v>
      </c>
      <c r="G105" s="119">
        <v>387</v>
      </c>
      <c r="H105" s="119">
        <v>380.7</v>
      </c>
      <c r="I105" s="119">
        <v>7603</v>
      </c>
      <c r="J105" s="119">
        <v>2924435</v>
      </c>
      <c r="K105" s="121">
        <v>43220</v>
      </c>
      <c r="L105" s="119">
        <v>118</v>
      </c>
      <c r="M105" s="119" t="s">
        <v>2598</v>
      </c>
    </row>
    <row r="106" spans="1:13">
      <c r="A106" s="119" t="s">
        <v>2920</v>
      </c>
      <c r="B106" s="119" t="s">
        <v>395</v>
      </c>
      <c r="C106" s="119">
        <v>4.2</v>
      </c>
      <c r="D106" s="119">
        <v>4.25</v>
      </c>
      <c r="E106" s="119">
        <v>4.05</v>
      </c>
      <c r="F106" s="119">
        <v>4.1500000000000004</v>
      </c>
      <c r="G106" s="119">
        <v>4.0999999999999996</v>
      </c>
      <c r="H106" s="119">
        <v>4.25</v>
      </c>
      <c r="I106" s="119">
        <v>367605</v>
      </c>
      <c r="J106" s="119">
        <v>1527170.75</v>
      </c>
      <c r="K106" s="121">
        <v>43220</v>
      </c>
      <c r="L106" s="119">
        <v>279</v>
      </c>
      <c r="M106" s="119" t="s">
        <v>2921</v>
      </c>
    </row>
    <row r="107" spans="1:13">
      <c r="A107" s="119" t="s">
        <v>516</v>
      </c>
      <c r="B107" s="119" t="s">
        <v>395</v>
      </c>
      <c r="C107" s="119">
        <v>687</v>
      </c>
      <c r="D107" s="119">
        <v>715</v>
      </c>
      <c r="E107" s="119">
        <v>682</v>
      </c>
      <c r="F107" s="119">
        <v>699.95</v>
      </c>
      <c r="G107" s="119">
        <v>698.2</v>
      </c>
      <c r="H107" s="119">
        <v>681.15</v>
      </c>
      <c r="I107" s="119">
        <v>125832</v>
      </c>
      <c r="J107" s="119">
        <v>88002612.549999997</v>
      </c>
      <c r="K107" s="121">
        <v>43220</v>
      </c>
      <c r="L107" s="119">
        <v>4966</v>
      </c>
      <c r="M107" s="119" t="s">
        <v>517</v>
      </c>
    </row>
    <row r="108" spans="1:13">
      <c r="A108" s="119" t="s">
        <v>3204</v>
      </c>
      <c r="B108" s="119" t="s">
        <v>395</v>
      </c>
      <c r="C108" s="119">
        <v>170</v>
      </c>
      <c r="D108" s="119">
        <v>172</v>
      </c>
      <c r="E108" s="119">
        <v>169.15</v>
      </c>
      <c r="F108" s="119">
        <v>170.55</v>
      </c>
      <c r="G108" s="119">
        <v>169.75</v>
      </c>
      <c r="H108" s="119">
        <v>170.95</v>
      </c>
      <c r="I108" s="119">
        <v>161207</v>
      </c>
      <c r="J108" s="119">
        <v>27429131.399999999</v>
      </c>
      <c r="K108" s="121">
        <v>43220</v>
      </c>
      <c r="L108" s="119">
        <v>2230</v>
      </c>
      <c r="M108" s="119" t="s">
        <v>3205</v>
      </c>
    </row>
    <row r="109" spans="1:13">
      <c r="A109" s="119" t="s">
        <v>518</v>
      </c>
      <c r="B109" s="119" t="s">
        <v>395</v>
      </c>
      <c r="C109" s="119">
        <v>907.8</v>
      </c>
      <c r="D109" s="119">
        <v>954.75</v>
      </c>
      <c r="E109" s="119">
        <v>907.05</v>
      </c>
      <c r="F109" s="119">
        <v>950.2</v>
      </c>
      <c r="G109" s="119">
        <v>946.1</v>
      </c>
      <c r="H109" s="119">
        <v>903.5</v>
      </c>
      <c r="I109" s="119">
        <v>36467</v>
      </c>
      <c r="J109" s="119">
        <v>34348928.5</v>
      </c>
      <c r="K109" s="121">
        <v>43220</v>
      </c>
      <c r="L109" s="119">
        <v>3476</v>
      </c>
      <c r="M109" s="119" t="s">
        <v>519</v>
      </c>
    </row>
    <row r="110" spans="1:13">
      <c r="A110" s="119" t="s">
        <v>520</v>
      </c>
      <c r="B110" s="119" t="s">
        <v>395</v>
      </c>
      <c r="C110" s="119">
        <v>102.8</v>
      </c>
      <c r="D110" s="119">
        <v>109.7</v>
      </c>
      <c r="E110" s="119">
        <v>102.2</v>
      </c>
      <c r="F110" s="119">
        <v>108.3</v>
      </c>
      <c r="G110" s="119">
        <v>107.65</v>
      </c>
      <c r="H110" s="119">
        <v>102.2</v>
      </c>
      <c r="I110" s="119">
        <v>1557980</v>
      </c>
      <c r="J110" s="119">
        <v>166678832.84999999</v>
      </c>
      <c r="K110" s="121">
        <v>43220</v>
      </c>
      <c r="L110" s="119">
        <v>11143</v>
      </c>
      <c r="M110" s="119" t="s">
        <v>521</v>
      </c>
    </row>
    <row r="111" spans="1:13">
      <c r="A111" s="119" t="s">
        <v>522</v>
      </c>
      <c r="B111" s="119" t="s">
        <v>395</v>
      </c>
      <c r="C111" s="119">
        <v>1000.75</v>
      </c>
      <c r="D111" s="119">
        <v>1058.4000000000001</v>
      </c>
      <c r="E111" s="119">
        <v>1000.7</v>
      </c>
      <c r="F111" s="119">
        <v>1044.3499999999999</v>
      </c>
      <c r="G111" s="119">
        <v>1058.4000000000001</v>
      </c>
      <c r="H111" s="119">
        <v>997.2</v>
      </c>
      <c r="I111" s="119">
        <v>8433</v>
      </c>
      <c r="J111" s="119">
        <v>8743089.5</v>
      </c>
      <c r="K111" s="121">
        <v>43220</v>
      </c>
      <c r="L111" s="119">
        <v>721</v>
      </c>
      <c r="M111" s="119" t="s">
        <v>523</v>
      </c>
    </row>
    <row r="112" spans="1:13">
      <c r="A112" s="119" t="s">
        <v>2879</v>
      </c>
      <c r="B112" s="119" t="s">
        <v>395</v>
      </c>
      <c r="C112" s="119">
        <v>138.19999999999999</v>
      </c>
      <c r="D112" s="119">
        <v>143.44999999999999</v>
      </c>
      <c r="E112" s="119">
        <v>136.55000000000001</v>
      </c>
      <c r="F112" s="119">
        <v>141.85</v>
      </c>
      <c r="G112" s="119">
        <v>141.35</v>
      </c>
      <c r="H112" s="119">
        <v>137.85</v>
      </c>
      <c r="I112" s="119">
        <v>490836</v>
      </c>
      <c r="J112" s="119">
        <v>69234910.299999997</v>
      </c>
      <c r="K112" s="121">
        <v>43220</v>
      </c>
      <c r="L112" s="119">
        <v>6173</v>
      </c>
      <c r="M112" s="119" t="s">
        <v>2880</v>
      </c>
    </row>
    <row r="113" spans="1:13">
      <c r="A113" s="119" t="s">
        <v>524</v>
      </c>
      <c r="B113" s="119" t="s">
        <v>395</v>
      </c>
      <c r="C113" s="119">
        <v>723</v>
      </c>
      <c r="D113" s="119">
        <v>725</v>
      </c>
      <c r="E113" s="119">
        <v>692.3</v>
      </c>
      <c r="F113" s="119">
        <v>697.75</v>
      </c>
      <c r="G113" s="119">
        <v>695.05</v>
      </c>
      <c r="H113" s="119">
        <v>723.75</v>
      </c>
      <c r="I113" s="119">
        <v>44418</v>
      </c>
      <c r="J113" s="119">
        <v>31320862.100000001</v>
      </c>
      <c r="K113" s="121">
        <v>43220</v>
      </c>
      <c r="L113" s="119">
        <v>1536</v>
      </c>
      <c r="M113" s="119" t="s">
        <v>525</v>
      </c>
    </row>
    <row r="114" spans="1:13">
      <c r="A114" s="119" t="s">
        <v>526</v>
      </c>
      <c r="B114" s="119" t="s">
        <v>395</v>
      </c>
      <c r="C114" s="119">
        <v>79.2</v>
      </c>
      <c r="D114" s="119">
        <v>80.150000000000006</v>
      </c>
      <c r="E114" s="119">
        <v>77.55</v>
      </c>
      <c r="F114" s="119">
        <v>78.5</v>
      </c>
      <c r="G114" s="119">
        <v>78.650000000000006</v>
      </c>
      <c r="H114" s="119">
        <v>78.2</v>
      </c>
      <c r="I114" s="119">
        <v>55520</v>
      </c>
      <c r="J114" s="119">
        <v>4380852</v>
      </c>
      <c r="K114" s="121">
        <v>43220</v>
      </c>
      <c r="L114" s="119">
        <v>1053</v>
      </c>
      <c r="M114" s="119" t="s">
        <v>527</v>
      </c>
    </row>
    <row r="115" spans="1:13">
      <c r="A115" s="119" t="s">
        <v>528</v>
      </c>
      <c r="B115" s="119" t="s">
        <v>395</v>
      </c>
      <c r="C115" s="119">
        <v>2940.25</v>
      </c>
      <c r="D115" s="119">
        <v>2970</v>
      </c>
      <c r="E115" s="119">
        <v>2860</v>
      </c>
      <c r="F115" s="119">
        <v>2945.35</v>
      </c>
      <c r="G115" s="119">
        <v>2964.9</v>
      </c>
      <c r="H115" s="119">
        <v>2919.25</v>
      </c>
      <c r="I115" s="119">
        <v>24833</v>
      </c>
      <c r="J115" s="119">
        <v>72882375.549999997</v>
      </c>
      <c r="K115" s="121">
        <v>43220</v>
      </c>
      <c r="L115" s="119">
        <v>3060</v>
      </c>
      <c r="M115" s="119" t="s">
        <v>529</v>
      </c>
    </row>
    <row r="116" spans="1:13">
      <c r="A116" s="119" t="s">
        <v>530</v>
      </c>
      <c r="B116" s="119" t="s">
        <v>395</v>
      </c>
      <c r="C116" s="119">
        <v>454</v>
      </c>
      <c r="D116" s="119">
        <v>454</v>
      </c>
      <c r="E116" s="119">
        <v>440.5</v>
      </c>
      <c r="F116" s="119">
        <v>444.25</v>
      </c>
      <c r="G116" s="119">
        <v>441.15</v>
      </c>
      <c r="H116" s="119">
        <v>446.2</v>
      </c>
      <c r="I116" s="119">
        <v>13307</v>
      </c>
      <c r="J116" s="119">
        <v>5948632.5499999998</v>
      </c>
      <c r="K116" s="121">
        <v>43220</v>
      </c>
      <c r="L116" s="119">
        <v>516</v>
      </c>
      <c r="M116" s="119" t="s">
        <v>531</v>
      </c>
    </row>
    <row r="117" spans="1:13">
      <c r="A117" s="119" t="s">
        <v>2515</v>
      </c>
      <c r="B117" s="119" t="s">
        <v>395</v>
      </c>
      <c r="C117" s="119">
        <v>739.7</v>
      </c>
      <c r="D117" s="119">
        <v>740</v>
      </c>
      <c r="E117" s="119">
        <v>711</v>
      </c>
      <c r="F117" s="119">
        <v>721.85</v>
      </c>
      <c r="G117" s="119">
        <v>719.95</v>
      </c>
      <c r="H117" s="119">
        <v>731.65</v>
      </c>
      <c r="I117" s="119">
        <v>100974</v>
      </c>
      <c r="J117" s="119">
        <v>72777346.5</v>
      </c>
      <c r="K117" s="121">
        <v>43220</v>
      </c>
      <c r="L117" s="119">
        <v>4862</v>
      </c>
      <c r="M117" s="119" t="s">
        <v>2516</v>
      </c>
    </row>
    <row r="118" spans="1:13">
      <c r="A118" s="119" t="s">
        <v>532</v>
      </c>
      <c r="B118" s="119" t="s">
        <v>395</v>
      </c>
      <c r="C118" s="119">
        <v>235.5</v>
      </c>
      <c r="D118" s="119">
        <v>241.15</v>
      </c>
      <c r="E118" s="119">
        <v>233.2</v>
      </c>
      <c r="F118" s="119">
        <v>234.45</v>
      </c>
      <c r="G118" s="119">
        <v>233.6</v>
      </c>
      <c r="H118" s="119">
        <v>236.65</v>
      </c>
      <c r="I118" s="119">
        <v>23004</v>
      </c>
      <c r="J118" s="119">
        <v>5469975.5999999996</v>
      </c>
      <c r="K118" s="121">
        <v>43220</v>
      </c>
      <c r="L118" s="119">
        <v>392</v>
      </c>
      <c r="M118" s="119" t="s">
        <v>533</v>
      </c>
    </row>
    <row r="119" spans="1:13">
      <c r="A119" s="119" t="s">
        <v>42</v>
      </c>
      <c r="B119" s="119" t="s">
        <v>395</v>
      </c>
      <c r="C119" s="119">
        <v>636.35</v>
      </c>
      <c r="D119" s="119">
        <v>644.35</v>
      </c>
      <c r="E119" s="119">
        <v>633.1</v>
      </c>
      <c r="F119" s="119">
        <v>642</v>
      </c>
      <c r="G119" s="119">
        <v>641.45000000000005</v>
      </c>
      <c r="H119" s="119">
        <v>630.65</v>
      </c>
      <c r="I119" s="119">
        <v>1111425</v>
      </c>
      <c r="J119" s="119">
        <v>710069982.25</v>
      </c>
      <c r="K119" s="121">
        <v>43220</v>
      </c>
      <c r="L119" s="119">
        <v>24603</v>
      </c>
      <c r="M119" s="119" t="s">
        <v>534</v>
      </c>
    </row>
    <row r="120" spans="1:13">
      <c r="A120" s="119" t="s">
        <v>2401</v>
      </c>
      <c r="B120" s="119" t="s">
        <v>395</v>
      </c>
      <c r="C120" s="119">
        <v>75.75</v>
      </c>
      <c r="D120" s="119">
        <v>78.45</v>
      </c>
      <c r="E120" s="119">
        <v>75.150000000000006</v>
      </c>
      <c r="F120" s="119">
        <v>76</v>
      </c>
      <c r="G120" s="119">
        <v>76.05</v>
      </c>
      <c r="H120" s="119">
        <v>77.55</v>
      </c>
      <c r="I120" s="119">
        <v>17757</v>
      </c>
      <c r="J120" s="119">
        <v>1356778.9</v>
      </c>
      <c r="K120" s="121">
        <v>43220</v>
      </c>
      <c r="L120" s="119">
        <v>433</v>
      </c>
      <c r="M120" s="119" t="s">
        <v>2402</v>
      </c>
    </row>
    <row r="121" spans="1:13">
      <c r="A121" s="119" t="s">
        <v>535</v>
      </c>
      <c r="B121" s="119" t="s">
        <v>395</v>
      </c>
      <c r="C121" s="119">
        <v>1588.9</v>
      </c>
      <c r="D121" s="119">
        <v>1588.9</v>
      </c>
      <c r="E121" s="119">
        <v>1493.1</v>
      </c>
      <c r="F121" s="119">
        <v>1515.25</v>
      </c>
      <c r="G121" s="119">
        <v>1527</v>
      </c>
      <c r="H121" s="119">
        <v>1539.3</v>
      </c>
      <c r="I121" s="119">
        <v>18222</v>
      </c>
      <c r="J121" s="119">
        <v>27887184.649999999</v>
      </c>
      <c r="K121" s="121">
        <v>43220</v>
      </c>
      <c r="L121" s="119">
        <v>1763</v>
      </c>
      <c r="M121" s="119" t="s">
        <v>536</v>
      </c>
    </row>
    <row r="122" spans="1:13">
      <c r="A122" s="119" t="s">
        <v>2922</v>
      </c>
      <c r="B122" s="119" t="s">
        <v>395</v>
      </c>
      <c r="C122" s="119">
        <v>81.55</v>
      </c>
      <c r="D122" s="119">
        <v>88.5</v>
      </c>
      <c r="E122" s="119">
        <v>80</v>
      </c>
      <c r="F122" s="119">
        <v>86.8</v>
      </c>
      <c r="G122" s="119">
        <v>87</v>
      </c>
      <c r="H122" s="119">
        <v>81.55</v>
      </c>
      <c r="I122" s="119">
        <v>144337</v>
      </c>
      <c r="J122" s="119">
        <v>12428322.85</v>
      </c>
      <c r="K122" s="121">
        <v>43220</v>
      </c>
      <c r="L122" s="119">
        <v>1158</v>
      </c>
      <c r="M122" s="119" t="s">
        <v>2923</v>
      </c>
    </row>
    <row r="123" spans="1:13">
      <c r="A123" s="119" t="s">
        <v>2770</v>
      </c>
      <c r="B123" s="119" t="s">
        <v>395</v>
      </c>
      <c r="C123" s="119">
        <v>74</v>
      </c>
      <c r="D123" s="119">
        <v>77.55</v>
      </c>
      <c r="E123" s="119">
        <v>72.2</v>
      </c>
      <c r="F123" s="119">
        <v>75.7</v>
      </c>
      <c r="G123" s="119">
        <v>75.3</v>
      </c>
      <c r="H123" s="119">
        <v>74.75</v>
      </c>
      <c r="I123" s="119">
        <v>24594</v>
      </c>
      <c r="J123" s="119">
        <v>1860321.35</v>
      </c>
      <c r="K123" s="121">
        <v>43220</v>
      </c>
      <c r="L123" s="119">
        <v>738</v>
      </c>
      <c r="M123" s="119" t="s">
        <v>2771</v>
      </c>
    </row>
    <row r="124" spans="1:13">
      <c r="A124" s="119" t="s">
        <v>2827</v>
      </c>
      <c r="B124" s="119" t="s">
        <v>395</v>
      </c>
      <c r="C124" s="119">
        <v>374</v>
      </c>
      <c r="D124" s="119">
        <v>394.25</v>
      </c>
      <c r="E124" s="119">
        <v>366.4</v>
      </c>
      <c r="F124" s="119">
        <v>383.2</v>
      </c>
      <c r="G124" s="119">
        <v>385.7</v>
      </c>
      <c r="H124" s="119">
        <v>369.45</v>
      </c>
      <c r="I124" s="119">
        <v>86039</v>
      </c>
      <c r="J124" s="119">
        <v>32919431.100000001</v>
      </c>
      <c r="K124" s="121">
        <v>43220</v>
      </c>
      <c r="L124" s="119">
        <v>3496</v>
      </c>
      <c r="M124" s="119" t="s">
        <v>2828</v>
      </c>
    </row>
    <row r="125" spans="1:13">
      <c r="A125" s="119" t="s">
        <v>537</v>
      </c>
      <c r="B125" s="119" t="s">
        <v>395</v>
      </c>
      <c r="C125" s="119">
        <v>2513.75</v>
      </c>
      <c r="D125" s="119">
        <v>2513.75</v>
      </c>
      <c r="E125" s="119">
        <v>2434.65</v>
      </c>
      <c r="F125" s="119">
        <v>2482.9</v>
      </c>
      <c r="G125" s="119">
        <v>2490</v>
      </c>
      <c r="H125" s="119">
        <v>2486.4</v>
      </c>
      <c r="I125" s="119">
        <v>136025</v>
      </c>
      <c r="J125" s="119">
        <v>337553226.10000002</v>
      </c>
      <c r="K125" s="121">
        <v>43220</v>
      </c>
      <c r="L125" s="119">
        <v>11333</v>
      </c>
      <c r="M125" s="119" t="s">
        <v>538</v>
      </c>
    </row>
    <row r="126" spans="1:13">
      <c r="A126" s="119" t="s">
        <v>539</v>
      </c>
      <c r="B126" s="119" t="s">
        <v>395</v>
      </c>
      <c r="C126" s="119">
        <v>38.9</v>
      </c>
      <c r="D126" s="119">
        <v>38.9</v>
      </c>
      <c r="E126" s="119">
        <v>37.25</v>
      </c>
      <c r="F126" s="119">
        <v>37.450000000000003</v>
      </c>
      <c r="G126" s="119">
        <v>37.6</v>
      </c>
      <c r="H126" s="119">
        <v>38.200000000000003</v>
      </c>
      <c r="I126" s="119">
        <v>70070</v>
      </c>
      <c r="J126" s="119">
        <v>2650037.65</v>
      </c>
      <c r="K126" s="121">
        <v>43220</v>
      </c>
      <c r="L126" s="119">
        <v>466</v>
      </c>
      <c r="M126" s="119" t="s">
        <v>540</v>
      </c>
    </row>
    <row r="127" spans="1:13">
      <c r="A127" s="119" t="s">
        <v>43</v>
      </c>
      <c r="B127" s="119" t="s">
        <v>395</v>
      </c>
      <c r="C127" s="119">
        <v>535.79999999999995</v>
      </c>
      <c r="D127" s="119">
        <v>536.1</v>
      </c>
      <c r="E127" s="119">
        <v>513.4</v>
      </c>
      <c r="F127" s="119">
        <v>517.29999999999995</v>
      </c>
      <c r="G127" s="119">
        <v>518.5</v>
      </c>
      <c r="H127" s="119">
        <v>539.20000000000005</v>
      </c>
      <c r="I127" s="119">
        <v>18357008</v>
      </c>
      <c r="J127" s="119">
        <v>9550889152.4500008</v>
      </c>
      <c r="K127" s="121">
        <v>43220</v>
      </c>
      <c r="L127" s="119">
        <v>166443</v>
      </c>
      <c r="M127" s="119" t="s">
        <v>541</v>
      </c>
    </row>
    <row r="128" spans="1:13">
      <c r="A128" s="119" t="s">
        <v>542</v>
      </c>
      <c r="B128" s="119" t="s">
        <v>395</v>
      </c>
      <c r="C128" s="119">
        <v>179.25</v>
      </c>
      <c r="D128" s="119">
        <v>187.2</v>
      </c>
      <c r="E128" s="119">
        <v>176.1</v>
      </c>
      <c r="F128" s="119">
        <v>182.7</v>
      </c>
      <c r="G128" s="119">
        <v>183</v>
      </c>
      <c r="H128" s="119">
        <v>179</v>
      </c>
      <c r="I128" s="119">
        <v>301153</v>
      </c>
      <c r="J128" s="119">
        <v>55288075.049999997</v>
      </c>
      <c r="K128" s="121">
        <v>43220</v>
      </c>
      <c r="L128" s="119">
        <v>4567</v>
      </c>
      <c r="M128" s="119" t="s">
        <v>543</v>
      </c>
    </row>
    <row r="129" spans="1:13">
      <c r="A129" s="119" t="s">
        <v>2705</v>
      </c>
      <c r="B129" s="119" t="s">
        <v>395</v>
      </c>
      <c r="C129" s="119">
        <v>2788</v>
      </c>
      <c r="D129" s="119">
        <v>2809</v>
      </c>
      <c r="E129" s="119">
        <v>2725.5</v>
      </c>
      <c r="F129" s="119">
        <v>2754</v>
      </c>
      <c r="G129" s="119">
        <v>2754</v>
      </c>
      <c r="H129" s="119">
        <v>2731.1</v>
      </c>
      <c r="I129" s="119">
        <v>81</v>
      </c>
      <c r="J129" s="119">
        <v>224321.6</v>
      </c>
      <c r="K129" s="121">
        <v>43220</v>
      </c>
      <c r="L129" s="119">
        <v>21</v>
      </c>
      <c r="M129" s="119" t="s">
        <v>2706</v>
      </c>
    </row>
    <row r="130" spans="1:13">
      <c r="A130" s="119" t="s">
        <v>3442</v>
      </c>
      <c r="B130" s="119" t="s">
        <v>395</v>
      </c>
      <c r="C130" s="119">
        <v>1073</v>
      </c>
      <c r="D130" s="119">
        <v>1090.3699999999999</v>
      </c>
      <c r="E130" s="119">
        <v>1073</v>
      </c>
      <c r="F130" s="119">
        <v>1090.3699999999999</v>
      </c>
      <c r="G130" s="119">
        <v>1090.3699999999999</v>
      </c>
      <c r="H130" s="119">
        <v>1072.82</v>
      </c>
      <c r="I130" s="119">
        <v>20</v>
      </c>
      <c r="J130" s="119">
        <v>21633.7</v>
      </c>
      <c r="K130" s="121">
        <v>43220</v>
      </c>
      <c r="L130" s="119">
        <v>2</v>
      </c>
      <c r="M130" s="119" t="s">
        <v>3443</v>
      </c>
    </row>
    <row r="131" spans="1:13">
      <c r="A131" s="119" t="s">
        <v>544</v>
      </c>
      <c r="B131" s="119" t="s">
        <v>395</v>
      </c>
      <c r="C131" s="119">
        <v>66.2</v>
      </c>
      <c r="D131" s="119">
        <v>68.55</v>
      </c>
      <c r="E131" s="119">
        <v>65.55</v>
      </c>
      <c r="F131" s="119">
        <v>66.95</v>
      </c>
      <c r="G131" s="119">
        <v>67.599999999999994</v>
      </c>
      <c r="H131" s="119">
        <v>66.55</v>
      </c>
      <c r="I131" s="119">
        <v>13744</v>
      </c>
      <c r="J131" s="119">
        <v>915924.75</v>
      </c>
      <c r="K131" s="121">
        <v>43220</v>
      </c>
      <c r="L131" s="119">
        <v>157</v>
      </c>
      <c r="M131" s="119" t="s">
        <v>545</v>
      </c>
    </row>
    <row r="132" spans="1:13">
      <c r="A132" s="119" t="s">
        <v>2772</v>
      </c>
      <c r="B132" s="119" t="s">
        <v>395</v>
      </c>
      <c r="C132" s="119">
        <v>29.3</v>
      </c>
      <c r="D132" s="119">
        <v>29.5</v>
      </c>
      <c r="E132" s="119">
        <v>27.2</v>
      </c>
      <c r="F132" s="119">
        <v>27.75</v>
      </c>
      <c r="G132" s="119">
        <v>27.95</v>
      </c>
      <c r="H132" s="119">
        <v>28.05</v>
      </c>
      <c r="I132" s="119">
        <v>12019</v>
      </c>
      <c r="J132" s="119">
        <v>336911.05</v>
      </c>
      <c r="K132" s="121">
        <v>43220</v>
      </c>
      <c r="L132" s="119">
        <v>122</v>
      </c>
      <c r="M132" s="119" t="s">
        <v>2773</v>
      </c>
    </row>
    <row r="133" spans="1:13">
      <c r="A133" s="119" t="s">
        <v>2924</v>
      </c>
      <c r="B133" s="119" t="s">
        <v>395</v>
      </c>
      <c r="C133" s="119">
        <v>5.05</v>
      </c>
      <c r="D133" s="119">
        <v>5.4</v>
      </c>
      <c r="E133" s="119">
        <v>5.05</v>
      </c>
      <c r="F133" s="119">
        <v>5.35</v>
      </c>
      <c r="G133" s="119">
        <v>5.35</v>
      </c>
      <c r="H133" s="119">
        <v>5.05</v>
      </c>
      <c r="I133" s="119">
        <v>224787</v>
      </c>
      <c r="J133" s="119">
        <v>1182318.6000000001</v>
      </c>
      <c r="K133" s="121">
        <v>43220</v>
      </c>
      <c r="L133" s="119">
        <v>249</v>
      </c>
      <c r="M133" s="119" t="s">
        <v>2925</v>
      </c>
    </row>
    <row r="134" spans="1:13">
      <c r="A134" s="119" t="s">
        <v>44</v>
      </c>
      <c r="B134" s="119" t="s">
        <v>395</v>
      </c>
      <c r="C134" s="119">
        <v>2972.95</v>
      </c>
      <c r="D134" s="119">
        <v>2977.5</v>
      </c>
      <c r="E134" s="119">
        <v>2928.85</v>
      </c>
      <c r="F134" s="119">
        <v>2952.6</v>
      </c>
      <c r="G134" s="119">
        <v>2946.85</v>
      </c>
      <c r="H134" s="119">
        <v>2947.15</v>
      </c>
      <c r="I134" s="119">
        <v>122656</v>
      </c>
      <c r="J134" s="119">
        <v>362539433.05000001</v>
      </c>
      <c r="K134" s="121">
        <v>43220</v>
      </c>
      <c r="L134" s="119">
        <v>9567</v>
      </c>
      <c r="M134" s="119" t="s">
        <v>546</v>
      </c>
    </row>
    <row r="135" spans="1:13">
      <c r="A135" s="119" t="s">
        <v>547</v>
      </c>
      <c r="B135" s="119" t="s">
        <v>395</v>
      </c>
      <c r="C135" s="119">
        <v>493.8</v>
      </c>
      <c r="D135" s="119">
        <v>493.8</v>
      </c>
      <c r="E135" s="119">
        <v>472</v>
      </c>
      <c r="F135" s="119">
        <v>479.9</v>
      </c>
      <c r="G135" s="119">
        <v>480.95</v>
      </c>
      <c r="H135" s="119">
        <v>456.65</v>
      </c>
      <c r="I135" s="119">
        <v>88786</v>
      </c>
      <c r="J135" s="119">
        <v>42578357.799999997</v>
      </c>
      <c r="K135" s="121">
        <v>43220</v>
      </c>
      <c r="L135" s="119">
        <v>3334</v>
      </c>
      <c r="M135" s="119" t="s">
        <v>548</v>
      </c>
    </row>
    <row r="136" spans="1:13">
      <c r="A136" s="119" t="s">
        <v>549</v>
      </c>
      <c r="B136" s="119" t="s">
        <v>395</v>
      </c>
      <c r="C136" s="119">
        <v>655</v>
      </c>
      <c r="D136" s="119">
        <v>660.95</v>
      </c>
      <c r="E136" s="119">
        <v>647.04999999999995</v>
      </c>
      <c r="F136" s="119">
        <v>656.15</v>
      </c>
      <c r="G136" s="119">
        <v>653.95000000000005</v>
      </c>
      <c r="H136" s="119">
        <v>653.79999999999995</v>
      </c>
      <c r="I136" s="119">
        <v>245083</v>
      </c>
      <c r="J136" s="119">
        <v>160743326.40000001</v>
      </c>
      <c r="K136" s="121">
        <v>43220</v>
      </c>
      <c r="L136" s="119">
        <v>7055</v>
      </c>
      <c r="M136" s="119" t="s">
        <v>550</v>
      </c>
    </row>
    <row r="137" spans="1:13">
      <c r="A137" s="119" t="s">
        <v>189</v>
      </c>
      <c r="B137" s="119" t="s">
        <v>395</v>
      </c>
      <c r="C137" s="119">
        <v>5459</v>
      </c>
      <c r="D137" s="119">
        <v>5534.9</v>
      </c>
      <c r="E137" s="119">
        <v>5401.1</v>
      </c>
      <c r="F137" s="119">
        <v>5482.6</v>
      </c>
      <c r="G137" s="119">
        <v>5482</v>
      </c>
      <c r="H137" s="119">
        <v>5435.25</v>
      </c>
      <c r="I137" s="119">
        <v>93148</v>
      </c>
      <c r="J137" s="119">
        <v>510834384.35000002</v>
      </c>
      <c r="K137" s="121">
        <v>43220</v>
      </c>
      <c r="L137" s="119">
        <v>12612</v>
      </c>
      <c r="M137" s="119" t="s">
        <v>551</v>
      </c>
    </row>
    <row r="138" spans="1:13">
      <c r="A138" s="119" t="s">
        <v>552</v>
      </c>
      <c r="B138" s="119" t="s">
        <v>395</v>
      </c>
      <c r="C138" s="119">
        <v>8.5</v>
      </c>
      <c r="D138" s="119">
        <v>8.85</v>
      </c>
      <c r="E138" s="119">
        <v>8.5</v>
      </c>
      <c r="F138" s="119">
        <v>8.75</v>
      </c>
      <c r="G138" s="119">
        <v>8.6999999999999993</v>
      </c>
      <c r="H138" s="119">
        <v>8.5</v>
      </c>
      <c r="I138" s="119">
        <v>2754589</v>
      </c>
      <c r="J138" s="119">
        <v>23914533.75</v>
      </c>
      <c r="K138" s="121">
        <v>43220</v>
      </c>
      <c r="L138" s="119">
        <v>3164</v>
      </c>
      <c r="M138" s="119" t="s">
        <v>553</v>
      </c>
    </row>
    <row r="139" spans="1:13">
      <c r="A139" s="119" t="s">
        <v>554</v>
      </c>
      <c r="B139" s="119" t="s">
        <v>395</v>
      </c>
      <c r="C139" s="119">
        <v>2645</v>
      </c>
      <c r="D139" s="119">
        <v>2735</v>
      </c>
      <c r="E139" s="119">
        <v>2645</v>
      </c>
      <c r="F139" s="119">
        <v>2705.65</v>
      </c>
      <c r="G139" s="119">
        <v>2700</v>
      </c>
      <c r="H139" s="119">
        <v>2645.95</v>
      </c>
      <c r="I139" s="119">
        <v>10759</v>
      </c>
      <c r="J139" s="119">
        <v>29058720.350000001</v>
      </c>
      <c r="K139" s="121">
        <v>43220</v>
      </c>
      <c r="L139" s="119">
        <v>2055</v>
      </c>
      <c r="M139" s="119" t="s">
        <v>555</v>
      </c>
    </row>
    <row r="140" spans="1:13">
      <c r="A140" s="119" t="s">
        <v>188</v>
      </c>
      <c r="B140" s="119" t="s">
        <v>395</v>
      </c>
      <c r="C140" s="119">
        <v>1924.9</v>
      </c>
      <c r="D140" s="119">
        <v>1924.9</v>
      </c>
      <c r="E140" s="119">
        <v>1894.8</v>
      </c>
      <c r="F140" s="119">
        <v>1907.7</v>
      </c>
      <c r="G140" s="119">
        <v>1904.8</v>
      </c>
      <c r="H140" s="119">
        <v>1901.15</v>
      </c>
      <c r="I140" s="119">
        <v>647210</v>
      </c>
      <c r="J140" s="119">
        <v>1235557150.45</v>
      </c>
      <c r="K140" s="121">
        <v>43220</v>
      </c>
      <c r="L140" s="119">
        <v>21509</v>
      </c>
      <c r="M140" s="119" t="s">
        <v>2214</v>
      </c>
    </row>
    <row r="141" spans="1:13">
      <c r="A141" s="119" t="s">
        <v>556</v>
      </c>
      <c r="B141" s="119" t="s">
        <v>395</v>
      </c>
      <c r="C141" s="119">
        <v>132.85</v>
      </c>
      <c r="D141" s="119">
        <v>132.94999999999999</v>
      </c>
      <c r="E141" s="119">
        <v>130.85</v>
      </c>
      <c r="F141" s="119">
        <v>131.15</v>
      </c>
      <c r="G141" s="119">
        <v>131.05000000000001</v>
      </c>
      <c r="H141" s="119">
        <v>132.30000000000001</v>
      </c>
      <c r="I141" s="119">
        <v>76669</v>
      </c>
      <c r="J141" s="119">
        <v>10090913.800000001</v>
      </c>
      <c r="K141" s="121">
        <v>43220</v>
      </c>
      <c r="L141" s="119">
        <v>575</v>
      </c>
      <c r="M141" s="119" t="s">
        <v>557</v>
      </c>
    </row>
    <row r="142" spans="1:13">
      <c r="A142" s="119" t="s">
        <v>558</v>
      </c>
      <c r="B142" s="119" t="s">
        <v>395</v>
      </c>
      <c r="C142" s="119">
        <v>716.25</v>
      </c>
      <c r="D142" s="119">
        <v>728.45</v>
      </c>
      <c r="E142" s="119">
        <v>702.3</v>
      </c>
      <c r="F142" s="119">
        <v>713.6</v>
      </c>
      <c r="G142" s="119">
        <v>712</v>
      </c>
      <c r="H142" s="119">
        <v>716.2</v>
      </c>
      <c r="I142" s="119">
        <v>29299</v>
      </c>
      <c r="J142" s="119">
        <v>20965822.449999999</v>
      </c>
      <c r="K142" s="121">
        <v>43220</v>
      </c>
      <c r="L142" s="119">
        <v>1241</v>
      </c>
      <c r="M142" s="119" t="s">
        <v>559</v>
      </c>
    </row>
    <row r="143" spans="1:13">
      <c r="A143" s="119" t="s">
        <v>2926</v>
      </c>
      <c r="B143" s="119" t="s">
        <v>395</v>
      </c>
      <c r="C143" s="119">
        <v>78.2</v>
      </c>
      <c r="D143" s="119">
        <v>84</v>
      </c>
      <c r="E143" s="119">
        <v>78.2</v>
      </c>
      <c r="F143" s="119">
        <v>81.2</v>
      </c>
      <c r="G143" s="119">
        <v>80.3</v>
      </c>
      <c r="H143" s="119">
        <v>79.3</v>
      </c>
      <c r="I143" s="119">
        <v>14808</v>
      </c>
      <c r="J143" s="119">
        <v>1201931.55</v>
      </c>
      <c r="K143" s="121">
        <v>43220</v>
      </c>
      <c r="L143" s="119">
        <v>103</v>
      </c>
      <c r="M143" s="119" t="s">
        <v>2927</v>
      </c>
    </row>
    <row r="144" spans="1:13">
      <c r="A144" s="119" t="s">
        <v>560</v>
      </c>
      <c r="B144" s="119" t="s">
        <v>395</v>
      </c>
      <c r="C144" s="119">
        <v>1284.95</v>
      </c>
      <c r="D144" s="119">
        <v>1295.5999999999999</v>
      </c>
      <c r="E144" s="119">
        <v>1266.55</v>
      </c>
      <c r="F144" s="119">
        <v>1275.2</v>
      </c>
      <c r="G144" s="119">
        <v>1276</v>
      </c>
      <c r="H144" s="119">
        <v>1283.2</v>
      </c>
      <c r="I144" s="119">
        <v>290110</v>
      </c>
      <c r="J144" s="119">
        <v>370685318.39999998</v>
      </c>
      <c r="K144" s="121">
        <v>43220</v>
      </c>
      <c r="L144" s="119">
        <v>10680</v>
      </c>
      <c r="M144" s="119" t="s">
        <v>561</v>
      </c>
    </row>
    <row r="145" spans="1:13">
      <c r="A145" s="119" t="s">
        <v>562</v>
      </c>
      <c r="B145" s="119" t="s">
        <v>395</v>
      </c>
      <c r="C145" s="119">
        <v>13.35</v>
      </c>
      <c r="D145" s="119">
        <v>13.7</v>
      </c>
      <c r="E145" s="119">
        <v>13.2</v>
      </c>
      <c r="F145" s="119">
        <v>13.25</v>
      </c>
      <c r="G145" s="119">
        <v>13.25</v>
      </c>
      <c r="H145" s="119">
        <v>13.35</v>
      </c>
      <c r="I145" s="119">
        <v>821074</v>
      </c>
      <c r="J145" s="119">
        <v>11013632.6</v>
      </c>
      <c r="K145" s="121">
        <v>43220</v>
      </c>
      <c r="L145" s="119">
        <v>1524</v>
      </c>
      <c r="M145" s="119" t="s">
        <v>563</v>
      </c>
    </row>
    <row r="146" spans="1:13">
      <c r="A146" s="119" t="s">
        <v>564</v>
      </c>
      <c r="B146" s="119" t="s">
        <v>395</v>
      </c>
      <c r="C146" s="119">
        <v>220</v>
      </c>
      <c r="D146" s="119">
        <v>222.95</v>
      </c>
      <c r="E146" s="119">
        <v>219.8</v>
      </c>
      <c r="F146" s="119">
        <v>220.25</v>
      </c>
      <c r="G146" s="119">
        <v>220.5</v>
      </c>
      <c r="H146" s="119">
        <v>218.95</v>
      </c>
      <c r="I146" s="119">
        <v>61355</v>
      </c>
      <c r="J146" s="119">
        <v>13563649.050000001</v>
      </c>
      <c r="K146" s="121">
        <v>43220</v>
      </c>
      <c r="L146" s="119">
        <v>1206</v>
      </c>
      <c r="M146" s="119" t="s">
        <v>565</v>
      </c>
    </row>
    <row r="147" spans="1:13">
      <c r="A147" s="119" t="s">
        <v>566</v>
      </c>
      <c r="B147" s="119" t="s">
        <v>395</v>
      </c>
      <c r="C147" s="119">
        <v>85.35</v>
      </c>
      <c r="D147" s="119">
        <v>87.25</v>
      </c>
      <c r="E147" s="119">
        <v>85</v>
      </c>
      <c r="F147" s="119">
        <v>86</v>
      </c>
      <c r="G147" s="119">
        <v>85.75</v>
      </c>
      <c r="H147" s="119">
        <v>85.6</v>
      </c>
      <c r="I147" s="119">
        <v>8517</v>
      </c>
      <c r="J147" s="119">
        <v>731139.7</v>
      </c>
      <c r="K147" s="121">
        <v>43220</v>
      </c>
      <c r="L147" s="119">
        <v>283</v>
      </c>
      <c r="M147" s="119" t="s">
        <v>567</v>
      </c>
    </row>
    <row r="148" spans="1:13">
      <c r="A148" s="119" t="s">
        <v>568</v>
      </c>
      <c r="B148" s="119" t="s">
        <v>395</v>
      </c>
      <c r="C148" s="119">
        <v>67.2</v>
      </c>
      <c r="D148" s="119">
        <v>71.05</v>
      </c>
      <c r="E148" s="119">
        <v>66.349999999999994</v>
      </c>
      <c r="F148" s="119">
        <v>70</v>
      </c>
      <c r="G148" s="119">
        <v>70.599999999999994</v>
      </c>
      <c r="H148" s="119">
        <v>66.7</v>
      </c>
      <c r="I148" s="119">
        <v>6773403</v>
      </c>
      <c r="J148" s="119">
        <v>467210572.19999999</v>
      </c>
      <c r="K148" s="121">
        <v>43220</v>
      </c>
      <c r="L148" s="119">
        <v>24320</v>
      </c>
      <c r="M148" s="119" t="s">
        <v>569</v>
      </c>
    </row>
    <row r="149" spans="1:13">
      <c r="A149" s="119" t="s">
        <v>2928</v>
      </c>
      <c r="B149" s="119" t="s">
        <v>395</v>
      </c>
      <c r="C149" s="119">
        <v>59</v>
      </c>
      <c r="D149" s="119">
        <v>59.4</v>
      </c>
      <c r="E149" s="119">
        <v>57.25</v>
      </c>
      <c r="F149" s="119">
        <v>59.2</v>
      </c>
      <c r="G149" s="119">
        <v>59.2</v>
      </c>
      <c r="H149" s="119">
        <v>59.5</v>
      </c>
      <c r="I149" s="119">
        <v>1467</v>
      </c>
      <c r="J149" s="119">
        <v>86111.5</v>
      </c>
      <c r="K149" s="121">
        <v>43220</v>
      </c>
      <c r="L149" s="119">
        <v>30</v>
      </c>
      <c r="M149" s="119" t="s">
        <v>2929</v>
      </c>
    </row>
    <row r="150" spans="1:13">
      <c r="A150" s="119" t="s">
        <v>570</v>
      </c>
      <c r="B150" s="119" t="s">
        <v>395</v>
      </c>
      <c r="C150" s="119">
        <v>1729</v>
      </c>
      <c r="D150" s="119">
        <v>1729</v>
      </c>
      <c r="E150" s="119">
        <v>1670</v>
      </c>
      <c r="F150" s="119">
        <v>1679.95</v>
      </c>
      <c r="G150" s="119">
        <v>1677.2</v>
      </c>
      <c r="H150" s="119">
        <v>1689.8</v>
      </c>
      <c r="I150" s="119">
        <v>340</v>
      </c>
      <c r="J150" s="119">
        <v>575524.75</v>
      </c>
      <c r="K150" s="121">
        <v>43220</v>
      </c>
      <c r="L150" s="119">
        <v>42</v>
      </c>
      <c r="M150" s="119" t="s">
        <v>571</v>
      </c>
    </row>
    <row r="151" spans="1:13">
      <c r="A151" s="119" t="s">
        <v>572</v>
      </c>
      <c r="B151" s="119" t="s">
        <v>395</v>
      </c>
      <c r="C151" s="119">
        <v>232.1</v>
      </c>
      <c r="D151" s="119">
        <v>234.35</v>
      </c>
      <c r="E151" s="119">
        <v>231.4</v>
      </c>
      <c r="F151" s="119">
        <v>231.95</v>
      </c>
      <c r="G151" s="119">
        <v>232.35</v>
      </c>
      <c r="H151" s="119">
        <v>231.6</v>
      </c>
      <c r="I151" s="119">
        <v>22472</v>
      </c>
      <c r="J151" s="119">
        <v>5227151.6500000004</v>
      </c>
      <c r="K151" s="121">
        <v>43220</v>
      </c>
      <c r="L151" s="119">
        <v>941</v>
      </c>
      <c r="M151" s="119" t="s">
        <v>573</v>
      </c>
    </row>
    <row r="152" spans="1:13">
      <c r="A152" s="119" t="s">
        <v>3248</v>
      </c>
      <c r="B152" s="119" t="s">
        <v>395</v>
      </c>
      <c r="C152" s="119">
        <v>509.5</v>
      </c>
      <c r="D152" s="119">
        <v>515.9</v>
      </c>
      <c r="E152" s="119">
        <v>502.7</v>
      </c>
      <c r="F152" s="119">
        <v>513.45000000000005</v>
      </c>
      <c r="G152" s="119">
        <v>513.5</v>
      </c>
      <c r="H152" s="119">
        <v>506.45</v>
      </c>
      <c r="I152" s="119">
        <v>1461600</v>
      </c>
      <c r="J152" s="119">
        <v>746676194</v>
      </c>
      <c r="K152" s="121">
        <v>43220</v>
      </c>
      <c r="L152" s="119">
        <v>41011</v>
      </c>
      <c r="M152" s="119" t="s">
        <v>3252</v>
      </c>
    </row>
    <row r="153" spans="1:13">
      <c r="A153" s="119" t="s">
        <v>2449</v>
      </c>
      <c r="B153" s="119" t="s">
        <v>395</v>
      </c>
      <c r="C153" s="119">
        <v>35.049999999999997</v>
      </c>
      <c r="D153" s="119">
        <v>36.4</v>
      </c>
      <c r="E153" s="119">
        <v>35.049999999999997</v>
      </c>
      <c r="F153" s="119">
        <v>36.1</v>
      </c>
      <c r="G153" s="119">
        <v>36</v>
      </c>
      <c r="H153" s="119">
        <v>36.700000000000003</v>
      </c>
      <c r="I153" s="119">
        <v>1196</v>
      </c>
      <c r="J153" s="119">
        <v>43223.199999999997</v>
      </c>
      <c r="K153" s="121">
        <v>43220</v>
      </c>
      <c r="L153" s="119">
        <v>25</v>
      </c>
      <c r="M153" s="119" t="s">
        <v>2450</v>
      </c>
    </row>
    <row r="154" spans="1:13">
      <c r="A154" s="119" t="s">
        <v>45</v>
      </c>
      <c r="B154" s="119" t="s">
        <v>395</v>
      </c>
      <c r="C154" s="119">
        <v>144.94999999999999</v>
      </c>
      <c r="D154" s="119">
        <v>149.85</v>
      </c>
      <c r="E154" s="119">
        <v>143.05000000000001</v>
      </c>
      <c r="F154" s="119">
        <v>148.94999999999999</v>
      </c>
      <c r="G154" s="119">
        <v>148.69999999999999</v>
      </c>
      <c r="H154" s="119">
        <v>143.19999999999999</v>
      </c>
      <c r="I154" s="119">
        <v>13735085</v>
      </c>
      <c r="J154" s="119">
        <v>2020630905.5</v>
      </c>
      <c r="K154" s="121">
        <v>43220</v>
      </c>
      <c r="L154" s="119">
        <v>126589</v>
      </c>
      <c r="M154" s="119" t="s">
        <v>574</v>
      </c>
    </row>
    <row r="155" spans="1:13">
      <c r="A155" s="119" t="s">
        <v>575</v>
      </c>
      <c r="B155" s="119" t="s">
        <v>395</v>
      </c>
      <c r="C155" s="119">
        <v>2582.5</v>
      </c>
      <c r="D155" s="119">
        <v>2608.29</v>
      </c>
      <c r="E155" s="119">
        <v>2582.5</v>
      </c>
      <c r="F155" s="119">
        <v>2598.27</v>
      </c>
      <c r="G155" s="119">
        <v>2608.29</v>
      </c>
      <c r="H155" s="119">
        <v>2569.8200000000002</v>
      </c>
      <c r="I155" s="119">
        <v>22927</v>
      </c>
      <c r="J155" s="119">
        <v>59565525.810000002</v>
      </c>
      <c r="K155" s="121">
        <v>43220</v>
      </c>
      <c r="L155" s="119">
        <v>288</v>
      </c>
      <c r="M155" s="119" t="s">
        <v>576</v>
      </c>
    </row>
    <row r="156" spans="1:13">
      <c r="A156" s="119" t="s">
        <v>46</v>
      </c>
      <c r="B156" s="119" t="s">
        <v>395</v>
      </c>
      <c r="C156" s="119">
        <v>102.95</v>
      </c>
      <c r="D156" s="119">
        <v>105.2</v>
      </c>
      <c r="E156" s="119">
        <v>102.55</v>
      </c>
      <c r="F156" s="119">
        <v>104.05</v>
      </c>
      <c r="G156" s="119">
        <v>104</v>
      </c>
      <c r="H156" s="119">
        <v>102</v>
      </c>
      <c r="I156" s="119">
        <v>6106253</v>
      </c>
      <c r="J156" s="119">
        <v>634658918.25</v>
      </c>
      <c r="K156" s="121">
        <v>43220</v>
      </c>
      <c r="L156" s="119">
        <v>20801</v>
      </c>
      <c r="M156" s="119" t="s">
        <v>577</v>
      </c>
    </row>
    <row r="157" spans="1:13">
      <c r="A157" s="119" t="s">
        <v>578</v>
      </c>
      <c r="B157" s="119" t="s">
        <v>395</v>
      </c>
      <c r="C157" s="119">
        <v>110</v>
      </c>
      <c r="D157" s="119">
        <v>113.85</v>
      </c>
      <c r="E157" s="119">
        <v>109.95</v>
      </c>
      <c r="F157" s="119">
        <v>111.1</v>
      </c>
      <c r="G157" s="119">
        <v>109.95</v>
      </c>
      <c r="H157" s="119">
        <v>111.2</v>
      </c>
      <c r="I157" s="119">
        <v>3122</v>
      </c>
      <c r="J157" s="119">
        <v>348208.6</v>
      </c>
      <c r="K157" s="121">
        <v>43220</v>
      </c>
      <c r="L157" s="119">
        <v>60</v>
      </c>
      <c r="M157" s="119" t="s">
        <v>579</v>
      </c>
    </row>
    <row r="158" spans="1:13">
      <c r="A158" s="119" t="s">
        <v>2930</v>
      </c>
      <c r="B158" s="119" t="s">
        <v>395</v>
      </c>
      <c r="C158" s="119">
        <v>16.3</v>
      </c>
      <c r="D158" s="119">
        <v>16.5</v>
      </c>
      <c r="E158" s="119">
        <v>16.100000000000001</v>
      </c>
      <c r="F158" s="119">
        <v>16.5</v>
      </c>
      <c r="G158" s="119">
        <v>16.5</v>
      </c>
      <c r="H158" s="119">
        <v>15.75</v>
      </c>
      <c r="I158" s="119">
        <v>330279</v>
      </c>
      <c r="J158" s="119">
        <v>5442981.4500000002</v>
      </c>
      <c r="K158" s="121">
        <v>43220</v>
      </c>
      <c r="L158" s="119">
        <v>392</v>
      </c>
      <c r="M158" s="119" t="s">
        <v>2931</v>
      </c>
    </row>
    <row r="159" spans="1:13">
      <c r="A159" s="119" t="s">
        <v>580</v>
      </c>
      <c r="B159" s="119" t="s">
        <v>395</v>
      </c>
      <c r="C159" s="119">
        <v>2118</v>
      </c>
      <c r="D159" s="119">
        <v>2145</v>
      </c>
      <c r="E159" s="119">
        <v>2076.5500000000002</v>
      </c>
      <c r="F159" s="119">
        <v>2137.0500000000002</v>
      </c>
      <c r="G159" s="119">
        <v>2131</v>
      </c>
      <c r="H159" s="119">
        <v>2057.3000000000002</v>
      </c>
      <c r="I159" s="119">
        <v>16279</v>
      </c>
      <c r="J159" s="119">
        <v>34632014.799999997</v>
      </c>
      <c r="K159" s="121">
        <v>43220</v>
      </c>
      <c r="L159" s="119">
        <v>1403</v>
      </c>
      <c r="M159" s="119" t="s">
        <v>581</v>
      </c>
    </row>
    <row r="160" spans="1:13">
      <c r="A160" s="119" t="s">
        <v>2364</v>
      </c>
      <c r="B160" s="119" t="s">
        <v>395</v>
      </c>
      <c r="C160" s="119">
        <v>246.85</v>
      </c>
      <c r="D160" s="119">
        <v>246.85</v>
      </c>
      <c r="E160" s="119">
        <v>232.8</v>
      </c>
      <c r="F160" s="119">
        <v>236.75</v>
      </c>
      <c r="G160" s="119">
        <v>235</v>
      </c>
      <c r="H160" s="119">
        <v>242.8</v>
      </c>
      <c r="I160" s="119">
        <v>1683</v>
      </c>
      <c r="J160" s="119">
        <v>401484.55</v>
      </c>
      <c r="K160" s="121">
        <v>43220</v>
      </c>
      <c r="L160" s="119">
        <v>55</v>
      </c>
      <c r="M160" s="119" t="s">
        <v>2365</v>
      </c>
    </row>
    <row r="161" spans="1:13">
      <c r="A161" s="119" t="s">
        <v>47</v>
      </c>
      <c r="B161" s="119" t="s">
        <v>395</v>
      </c>
      <c r="C161" s="119">
        <v>810</v>
      </c>
      <c r="D161" s="119">
        <v>816.7</v>
      </c>
      <c r="E161" s="119">
        <v>798.7</v>
      </c>
      <c r="F161" s="119">
        <v>802.6</v>
      </c>
      <c r="G161" s="119">
        <v>799.5</v>
      </c>
      <c r="H161" s="119">
        <v>793.15</v>
      </c>
      <c r="I161" s="119">
        <v>1405436</v>
      </c>
      <c r="J161" s="119">
        <v>1134976258.2</v>
      </c>
      <c r="K161" s="121">
        <v>43220</v>
      </c>
      <c r="L161" s="119">
        <v>28419</v>
      </c>
      <c r="M161" s="119" t="s">
        <v>582</v>
      </c>
    </row>
    <row r="162" spans="1:13">
      <c r="A162" s="119" t="s">
        <v>583</v>
      </c>
      <c r="B162" s="119" t="s">
        <v>395</v>
      </c>
      <c r="C162" s="119">
        <v>4644.55</v>
      </c>
      <c r="D162" s="119">
        <v>4744</v>
      </c>
      <c r="E162" s="119">
        <v>4635</v>
      </c>
      <c r="F162" s="119">
        <v>4706.3</v>
      </c>
      <c r="G162" s="119">
        <v>4744</v>
      </c>
      <c r="H162" s="119">
        <v>4660.8500000000004</v>
      </c>
      <c r="I162" s="119">
        <v>4942</v>
      </c>
      <c r="J162" s="119">
        <v>23178193.449999999</v>
      </c>
      <c r="K162" s="121">
        <v>43220</v>
      </c>
      <c r="L162" s="119">
        <v>1255</v>
      </c>
      <c r="M162" s="119" t="s">
        <v>584</v>
      </c>
    </row>
    <row r="163" spans="1:13">
      <c r="A163" s="119" t="s">
        <v>585</v>
      </c>
      <c r="B163" s="119" t="s">
        <v>395</v>
      </c>
      <c r="C163" s="119">
        <v>1660.1</v>
      </c>
      <c r="D163" s="119">
        <v>1764.95</v>
      </c>
      <c r="E163" s="119">
        <v>1660</v>
      </c>
      <c r="F163" s="119">
        <v>1737.3</v>
      </c>
      <c r="G163" s="119">
        <v>1738</v>
      </c>
      <c r="H163" s="119">
        <v>1660.1</v>
      </c>
      <c r="I163" s="119">
        <v>77897</v>
      </c>
      <c r="J163" s="119">
        <v>134757460.65000001</v>
      </c>
      <c r="K163" s="121">
        <v>43220</v>
      </c>
      <c r="L163" s="119">
        <v>5581</v>
      </c>
      <c r="M163" s="119" t="s">
        <v>586</v>
      </c>
    </row>
    <row r="164" spans="1:13">
      <c r="A164" s="119" t="s">
        <v>587</v>
      </c>
      <c r="B164" s="119" t="s">
        <v>395</v>
      </c>
      <c r="C164" s="119">
        <v>1583</v>
      </c>
      <c r="D164" s="119">
        <v>1640</v>
      </c>
      <c r="E164" s="119">
        <v>1553.15</v>
      </c>
      <c r="F164" s="119">
        <v>1626.95</v>
      </c>
      <c r="G164" s="119">
        <v>1635</v>
      </c>
      <c r="H164" s="119">
        <v>1566.25</v>
      </c>
      <c r="I164" s="119">
        <v>503599</v>
      </c>
      <c r="J164" s="119">
        <v>810757658.39999998</v>
      </c>
      <c r="K164" s="121">
        <v>43220</v>
      </c>
      <c r="L164" s="119">
        <v>18096</v>
      </c>
      <c r="M164" s="119" t="s">
        <v>588</v>
      </c>
    </row>
    <row r="165" spans="1:13">
      <c r="A165" s="119" t="s">
        <v>3243</v>
      </c>
      <c r="B165" s="119" t="s">
        <v>395</v>
      </c>
      <c r="C165" s="119">
        <v>400.55</v>
      </c>
      <c r="D165" s="119">
        <v>411.4</v>
      </c>
      <c r="E165" s="119">
        <v>394.1</v>
      </c>
      <c r="F165" s="119">
        <v>402.35</v>
      </c>
      <c r="G165" s="119">
        <v>402.1</v>
      </c>
      <c r="H165" s="119">
        <v>405</v>
      </c>
      <c r="I165" s="119">
        <v>69904</v>
      </c>
      <c r="J165" s="119">
        <v>28134619.149999999</v>
      </c>
      <c r="K165" s="121">
        <v>43220</v>
      </c>
      <c r="L165" s="119">
        <v>3465</v>
      </c>
      <c r="M165" s="119" t="s">
        <v>3244</v>
      </c>
    </row>
    <row r="166" spans="1:13">
      <c r="A166" s="119" t="s">
        <v>2451</v>
      </c>
      <c r="B166" s="119" t="s">
        <v>395</v>
      </c>
      <c r="C166" s="119">
        <v>52.5</v>
      </c>
      <c r="D166" s="119">
        <v>53.4</v>
      </c>
      <c r="E166" s="119">
        <v>52</v>
      </c>
      <c r="F166" s="119">
        <v>52</v>
      </c>
      <c r="G166" s="119">
        <v>52</v>
      </c>
      <c r="H166" s="119">
        <v>53.85</v>
      </c>
      <c r="I166" s="119">
        <v>222</v>
      </c>
      <c r="J166" s="119">
        <v>11699</v>
      </c>
      <c r="K166" s="121">
        <v>43220</v>
      </c>
      <c r="L166" s="119">
        <v>8</v>
      </c>
      <c r="M166" s="119" t="s">
        <v>2452</v>
      </c>
    </row>
    <row r="167" spans="1:13">
      <c r="A167" s="119" t="s">
        <v>2599</v>
      </c>
      <c r="B167" s="119" t="s">
        <v>395</v>
      </c>
      <c r="C167" s="119">
        <v>22.15</v>
      </c>
      <c r="D167" s="119">
        <v>23.7</v>
      </c>
      <c r="E167" s="119">
        <v>22.15</v>
      </c>
      <c r="F167" s="119">
        <v>23.05</v>
      </c>
      <c r="G167" s="119">
        <v>23</v>
      </c>
      <c r="H167" s="119">
        <v>22.75</v>
      </c>
      <c r="I167" s="119">
        <v>17909</v>
      </c>
      <c r="J167" s="119">
        <v>414286.2</v>
      </c>
      <c r="K167" s="121">
        <v>43220</v>
      </c>
      <c r="L167" s="119">
        <v>186</v>
      </c>
      <c r="M167" s="119" t="s">
        <v>2600</v>
      </c>
    </row>
    <row r="168" spans="1:13">
      <c r="A168" s="119" t="s">
        <v>190</v>
      </c>
      <c r="B168" s="119" t="s">
        <v>395</v>
      </c>
      <c r="C168" s="119">
        <v>131.55000000000001</v>
      </c>
      <c r="D168" s="119">
        <v>132.94999999999999</v>
      </c>
      <c r="E168" s="119">
        <v>130.80000000000001</v>
      </c>
      <c r="F168" s="119">
        <v>131.19999999999999</v>
      </c>
      <c r="G168" s="119">
        <v>131.30000000000001</v>
      </c>
      <c r="H168" s="119">
        <v>133.19999999999999</v>
      </c>
      <c r="I168" s="119">
        <v>4615820</v>
      </c>
      <c r="J168" s="119">
        <v>607543021</v>
      </c>
      <c r="K168" s="121">
        <v>43220</v>
      </c>
      <c r="L168" s="119">
        <v>26759</v>
      </c>
      <c r="M168" s="119" t="s">
        <v>2395</v>
      </c>
    </row>
    <row r="169" spans="1:13">
      <c r="A169" s="119" t="s">
        <v>241</v>
      </c>
      <c r="B169" s="119" t="s">
        <v>395</v>
      </c>
      <c r="C169" s="119">
        <v>1070.1500000000001</v>
      </c>
      <c r="D169" s="119">
        <v>1074.95</v>
      </c>
      <c r="E169" s="119">
        <v>1056.0999999999999</v>
      </c>
      <c r="F169" s="119">
        <v>1066.25</v>
      </c>
      <c r="G169" s="119">
        <v>1066</v>
      </c>
      <c r="H169" s="119">
        <v>1060.5999999999999</v>
      </c>
      <c r="I169" s="119">
        <v>178542</v>
      </c>
      <c r="J169" s="119">
        <v>189977081.05000001</v>
      </c>
      <c r="K169" s="121">
        <v>43220</v>
      </c>
      <c r="L169" s="119">
        <v>6808</v>
      </c>
      <c r="M169" s="119" t="s">
        <v>589</v>
      </c>
    </row>
    <row r="170" spans="1:13">
      <c r="A170" s="119" t="s">
        <v>590</v>
      </c>
      <c r="B170" s="119" t="s">
        <v>395</v>
      </c>
      <c r="C170" s="119">
        <v>195.1</v>
      </c>
      <c r="D170" s="119">
        <v>199.4</v>
      </c>
      <c r="E170" s="119">
        <v>185.1</v>
      </c>
      <c r="F170" s="119">
        <v>191.05</v>
      </c>
      <c r="G170" s="119">
        <v>190.95</v>
      </c>
      <c r="H170" s="119">
        <v>199</v>
      </c>
      <c r="I170" s="119">
        <v>978856</v>
      </c>
      <c r="J170" s="119">
        <v>188378929.55000001</v>
      </c>
      <c r="K170" s="121">
        <v>43220</v>
      </c>
      <c r="L170" s="119">
        <v>11687</v>
      </c>
      <c r="M170" s="119" t="s">
        <v>591</v>
      </c>
    </row>
    <row r="171" spans="1:13">
      <c r="A171" s="119" t="s">
        <v>592</v>
      </c>
      <c r="B171" s="119" t="s">
        <v>395</v>
      </c>
      <c r="C171" s="119">
        <v>281.95</v>
      </c>
      <c r="D171" s="119">
        <v>287.45</v>
      </c>
      <c r="E171" s="119">
        <v>280.7</v>
      </c>
      <c r="F171" s="119">
        <v>286.60000000000002</v>
      </c>
      <c r="G171" s="119">
        <v>287</v>
      </c>
      <c r="H171" s="119">
        <v>279.8</v>
      </c>
      <c r="I171" s="119">
        <v>1004570</v>
      </c>
      <c r="J171" s="119">
        <v>286106586.39999998</v>
      </c>
      <c r="K171" s="121">
        <v>43220</v>
      </c>
      <c r="L171" s="119">
        <v>17283</v>
      </c>
      <c r="M171" s="119" t="s">
        <v>593</v>
      </c>
    </row>
    <row r="172" spans="1:13">
      <c r="A172" s="119" t="s">
        <v>594</v>
      </c>
      <c r="B172" s="119" t="s">
        <v>395</v>
      </c>
      <c r="C172" s="119">
        <v>334</v>
      </c>
      <c r="D172" s="119">
        <v>370.7</v>
      </c>
      <c r="E172" s="119">
        <v>327</v>
      </c>
      <c r="F172" s="119">
        <v>364.5</v>
      </c>
      <c r="G172" s="119">
        <v>363.6</v>
      </c>
      <c r="H172" s="119">
        <v>335.3</v>
      </c>
      <c r="I172" s="119">
        <v>999871</v>
      </c>
      <c r="J172" s="119">
        <v>356369022.75</v>
      </c>
      <c r="K172" s="121">
        <v>43220</v>
      </c>
      <c r="L172" s="119">
        <v>18188</v>
      </c>
      <c r="M172" s="119" t="s">
        <v>595</v>
      </c>
    </row>
    <row r="173" spans="1:13">
      <c r="A173" s="119" t="s">
        <v>596</v>
      </c>
      <c r="B173" s="119" t="s">
        <v>395</v>
      </c>
      <c r="C173" s="119">
        <v>427.6</v>
      </c>
      <c r="D173" s="119">
        <v>442</v>
      </c>
      <c r="E173" s="119">
        <v>418.35</v>
      </c>
      <c r="F173" s="119">
        <v>437.25</v>
      </c>
      <c r="G173" s="119">
        <v>434</v>
      </c>
      <c r="H173" s="119">
        <v>424.7</v>
      </c>
      <c r="I173" s="119">
        <v>1151570</v>
      </c>
      <c r="J173" s="119">
        <v>498286464.89999998</v>
      </c>
      <c r="K173" s="121">
        <v>43220</v>
      </c>
      <c r="L173" s="119">
        <v>20094</v>
      </c>
      <c r="M173" s="119" t="s">
        <v>597</v>
      </c>
    </row>
    <row r="174" spans="1:13">
      <c r="A174" s="119" t="s">
        <v>598</v>
      </c>
      <c r="B174" s="119" t="s">
        <v>395</v>
      </c>
      <c r="C174" s="119">
        <v>109.3</v>
      </c>
      <c r="D174" s="119">
        <v>109.4</v>
      </c>
      <c r="E174" s="119">
        <v>107.75</v>
      </c>
      <c r="F174" s="119">
        <v>108.25</v>
      </c>
      <c r="G174" s="119">
        <v>108</v>
      </c>
      <c r="H174" s="119">
        <v>108.55</v>
      </c>
      <c r="I174" s="119">
        <v>36280</v>
      </c>
      <c r="J174" s="119">
        <v>3940880</v>
      </c>
      <c r="K174" s="121">
        <v>43220</v>
      </c>
      <c r="L174" s="119">
        <v>483</v>
      </c>
      <c r="M174" s="119" t="s">
        <v>599</v>
      </c>
    </row>
    <row r="175" spans="1:13">
      <c r="A175" s="119" t="s">
        <v>600</v>
      </c>
      <c r="B175" s="119" t="s">
        <v>395</v>
      </c>
      <c r="C175" s="119">
        <v>346.5</v>
      </c>
      <c r="D175" s="119">
        <v>346.5</v>
      </c>
      <c r="E175" s="119">
        <v>317.05</v>
      </c>
      <c r="F175" s="119">
        <v>321.3</v>
      </c>
      <c r="G175" s="119">
        <v>321</v>
      </c>
      <c r="H175" s="119">
        <v>341</v>
      </c>
      <c r="I175" s="119">
        <v>54593</v>
      </c>
      <c r="J175" s="119">
        <v>17979083.199999999</v>
      </c>
      <c r="K175" s="121">
        <v>43220</v>
      </c>
      <c r="L175" s="119">
        <v>1181</v>
      </c>
      <c r="M175" s="119" t="s">
        <v>2252</v>
      </c>
    </row>
    <row r="176" spans="1:13">
      <c r="A176" s="119" t="s">
        <v>2489</v>
      </c>
      <c r="B176" s="119" t="s">
        <v>395</v>
      </c>
      <c r="C176" s="119">
        <v>47.95</v>
      </c>
      <c r="D176" s="119">
        <v>48.55</v>
      </c>
      <c r="E176" s="119">
        <v>46.6</v>
      </c>
      <c r="F176" s="119">
        <v>47</v>
      </c>
      <c r="G176" s="119">
        <v>46.7</v>
      </c>
      <c r="H176" s="119">
        <v>47.1</v>
      </c>
      <c r="I176" s="119">
        <v>43587</v>
      </c>
      <c r="J176" s="119">
        <v>2065029.45</v>
      </c>
      <c r="K176" s="121">
        <v>43220</v>
      </c>
      <c r="L176" s="119">
        <v>530</v>
      </c>
      <c r="M176" s="119" t="s">
        <v>2490</v>
      </c>
    </row>
    <row r="177" spans="1:13">
      <c r="A177" s="119" t="s">
        <v>2636</v>
      </c>
      <c r="B177" s="119" t="s">
        <v>395</v>
      </c>
      <c r="C177" s="119">
        <v>31</v>
      </c>
      <c r="D177" s="119">
        <v>31.4</v>
      </c>
      <c r="E177" s="119">
        <v>27.1</v>
      </c>
      <c r="F177" s="119">
        <v>27.1</v>
      </c>
      <c r="G177" s="119">
        <v>27.1</v>
      </c>
      <c r="H177" s="119">
        <v>30.1</v>
      </c>
      <c r="I177" s="119">
        <v>588378</v>
      </c>
      <c r="J177" s="119">
        <v>16253326.65</v>
      </c>
      <c r="K177" s="121">
        <v>43220</v>
      </c>
      <c r="L177" s="119">
        <v>912</v>
      </c>
      <c r="M177" s="119" t="s">
        <v>2637</v>
      </c>
    </row>
    <row r="178" spans="1:13">
      <c r="A178" s="119" t="s">
        <v>2932</v>
      </c>
      <c r="B178" s="119" t="s">
        <v>395</v>
      </c>
      <c r="C178" s="119">
        <v>2.6</v>
      </c>
      <c r="D178" s="119">
        <v>2.75</v>
      </c>
      <c r="E178" s="119">
        <v>2.6</v>
      </c>
      <c r="F178" s="119">
        <v>2.75</v>
      </c>
      <c r="G178" s="119">
        <v>2.75</v>
      </c>
      <c r="H178" s="119">
        <v>2.65</v>
      </c>
      <c r="I178" s="119">
        <v>251064</v>
      </c>
      <c r="J178" s="119">
        <v>686053.2</v>
      </c>
      <c r="K178" s="121">
        <v>43220</v>
      </c>
      <c r="L178" s="119">
        <v>118</v>
      </c>
      <c r="M178" s="119" t="s">
        <v>2933</v>
      </c>
    </row>
    <row r="179" spans="1:13">
      <c r="A179" s="119" t="s">
        <v>2149</v>
      </c>
      <c r="B179" s="119" t="s">
        <v>395</v>
      </c>
      <c r="C179" s="119">
        <v>1151.2</v>
      </c>
      <c r="D179" s="119">
        <v>1171.0999999999999</v>
      </c>
      <c r="E179" s="119">
        <v>1149.45</v>
      </c>
      <c r="F179" s="119">
        <v>1164.3</v>
      </c>
      <c r="G179" s="119">
        <v>1162.0999999999999</v>
      </c>
      <c r="H179" s="119">
        <v>1148.2</v>
      </c>
      <c r="I179" s="119">
        <v>750301</v>
      </c>
      <c r="J179" s="119">
        <v>873495232.04999995</v>
      </c>
      <c r="K179" s="121">
        <v>43220</v>
      </c>
      <c r="L179" s="119">
        <v>11901</v>
      </c>
      <c r="M179" s="119" t="s">
        <v>1811</v>
      </c>
    </row>
    <row r="180" spans="1:13">
      <c r="A180" s="119" t="s">
        <v>48</v>
      </c>
      <c r="B180" s="119" t="s">
        <v>395</v>
      </c>
      <c r="C180" s="119">
        <v>772.3</v>
      </c>
      <c r="D180" s="119">
        <v>777.7</v>
      </c>
      <c r="E180" s="119">
        <v>760</v>
      </c>
      <c r="F180" s="119">
        <v>774.7</v>
      </c>
      <c r="G180" s="119">
        <v>775.65</v>
      </c>
      <c r="H180" s="119">
        <v>772.2</v>
      </c>
      <c r="I180" s="119">
        <v>471151</v>
      </c>
      <c r="J180" s="119">
        <v>362981867.94999999</v>
      </c>
      <c r="K180" s="121">
        <v>43220</v>
      </c>
      <c r="L180" s="119">
        <v>13826</v>
      </c>
      <c r="M180" s="119" t="s">
        <v>601</v>
      </c>
    </row>
    <row r="181" spans="1:13">
      <c r="A181" s="119" t="s">
        <v>602</v>
      </c>
      <c r="B181" s="119" t="s">
        <v>395</v>
      </c>
      <c r="C181" s="119">
        <v>182.1</v>
      </c>
      <c r="D181" s="119">
        <v>184.95</v>
      </c>
      <c r="E181" s="119">
        <v>181.5</v>
      </c>
      <c r="F181" s="119">
        <v>182.4</v>
      </c>
      <c r="G181" s="119">
        <v>182.1</v>
      </c>
      <c r="H181" s="119">
        <v>182.4</v>
      </c>
      <c r="I181" s="119">
        <v>8531</v>
      </c>
      <c r="J181" s="119">
        <v>1563388.7</v>
      </c>
      <c r="K181" s="121">
        <v>43220</v>
      </c>
      <c r="L181" s="119">
        <v>270</v>
      </c>
      <c r="M181" s="119" t="s">
        <v>603</v>
      </c>
    </row>
    <row r="182" spans="1:13">
      <c r="A182" s="119" t="s">
        <v>604</v>
      </c>
      <c r="B182" s="119" t="s">
        <v>395</v>
      </c>
      <c r="C182" s="119">
        <v>5700</v>
      </c>
      <c r="D182" s="119">
        <v>5950</v>
      </c>
      <c r="E182" s="119">
        <v>5505</v>
      </c>
      <c r="F182" s="119">
        <v>5918.5</v>
      </c>
      <c r="G182" s="119">
        <v>5949.4</v>
      </c>
      <c r="H182" s="119">
        <v>5659.95</v>
      </c>
      <c r="I182" s="119">
        <v>3646</v>
      </c>
      <c r="J182" s="119">
        <v>21223584.350000001</v>
      </c>
      <c r="K182" s="121">
        <v>43220</v>
      </c>
      <c r="L182" s="119">
        <v>856</v>
      </c>
      <c r="M182" s="119" t="s">
        <v>605</v>
      </c>
    </row>
    <row r="183" spans="1:13">
      <c r="A183" s="119" t="s">
        <v>2374</v>
      </c>
      <c r="B183" s="119" t="s">
        <v>395</v>
      </c>
      <c r="C183" s="119">
        <v>126.5</v>
      </c>
      <c r="D183" s="119">
        <v>135</v>
      </c>
      <c r="E183" s="119">
        <v>126.5</v>
      </c>
      <c r="F183" s="119">
        <v>133.85</v>
      </c>
      <c r="G183" s="119">
        <v>134</v>
      </c>
      <c r="H183" s="119">
        <v>124.75</v>
      </c>
      <c r="I183" s="119">
        <v>391852</v>
      </c>
      <c r="J183" s="119">
        <v>51781538.600000001</v>
      </c>
      <c r="K183" s="121">
        <v>43220</v>
      </c>
      <c r="L183" s="119">
        <v>2739</v>
      </c>
      <c r="M183" s="119" t="s">
        <v>2375</v>
      </c>
    </row>
    <row r="184" spans="1:13">
      <c r="A184" s="119" t="s">
        <v>49</v>
      </c>
      <c r="B184" s="119" t="s">
        <v>395</v>
      </c>
      <c r="C184" s="119">
        <v>407</v>
      </c>
      <c r="D184" s="119">
        <v>413.25</v>
      </c>
      <c r="E184" s="119">
        <v>404.2</v>
      </c>
      <c r="F184" s="119">
        <v>409.55</v>
      </c>
      <c r="G184" s="119">
        <v>410</v>
      </c>
      <c r="H184" s="119">
        <v>408.75</v>
      </c>
      <c r="I184" s="119">
        <v>3274387</v>
      </c>
      <c r="J184" s="119">
        <v>1341174696.3499999</v>
      </c>
      <c r="K184" s="121">
        <v>43220</v>
      </c>
      <c r="L184" s="119">
        <v>66371</v>
      </c>
      <c r="M184" s="119" t="s">
        <v>606</v>
      </c>
    </row>
    <row r="185" spans="1:13">
      <c r="A185" s="119" t="s">
        <v>50</v>
      </c>
      <c r="B185" s="119" t="s">
        <v>395</v>
      </c>
      <c r="C185" s="119">
        <v>87.1</v>
      </c>
      <c r="D185" s="119">
        <v>88.6</v>
      </c>
      <c r="E185" s="119">
        <v>87.1</v>
      </c>
      <c r="F185" s="119">
        <v>87.8</v>
      </c>
      <c r="G185" s="119">
        <v>87.75</v>
      </c>
      <c r="H185" s="119">
        <v>86.85</v>
      </c>
      <c r="I185" s="119">
        <v>2236471</v>
      </c>
      <c r="J185" s="119">
        <v>196456482.84999999</v>
      </c>
      <c r="K185" s="121">
        <v>43220</v>
      </c>
      <c r="L185" s="119">
        <v>10603</v>
      </c>
      <c r="M185" s="119" t="s">
        <v>607</v>
      </c>
    </row>
    <row r="186" spans="1:13">
      <c r="A186" s="119" t="s">
        <v>192</v>
      </c>
      <c r="B186" s="119" t="s">
        <v>395</v>
      </c>
      <c r="C186" s="119">
        <v>22.6</v>
      </c>
      <c r="D186" s="119">
        <v>23.65</v>
      </c>
      <c r="E186" s="119">
        <v>21.6</v>
      </c>
      <c r="F186" s="119">
        <v>21.6</v>
      </c>
      <c r="G186" s="119">
        <v>21.6</v>
      </c>
      <c r="H186" s="119">
        <v>23.95</v>
      </c>
      <c r="I186" s="119">
        <v>6690346</v>
      </c>
      <c r="J186" s="119">
        <v>147161524.09999999</v>
      </c>
      <c r="K186" s="121">
        <v>43220</v>
      </c>
      <c r="L186" s="119">
        <v>14947</v>
      </c>
      <c r="M186" s="119" t="s">
        <v>608</v>
      </c>
    </row>
    <row r="187" spans="1:13">
      <c r="A187" s="119" t="s">
        <v>2229</v>
      </c>
      <c r="B187" s="119" t="s">
        <v>395</v>
      </c>
      <c r="C187" s="119">
        <v>169.9</v>
      </c>
      <c r="D187" s="119">
        <v>178.75</v>
      </c>
      <c r="E187" s="119">
        <v>166</v>
      </c>
      <c r="F187" s="119">
        <v>171.45</v>
      </c>
      <c r="G187" s="119">
        <v>172</v>
      </c>
      <c r="H187" s="119">
        <v>164.65</v>
      </c>
      <c r="I187" s="119">
        <v>42425</v>
      </c>
      <c r="J187" s="119">
        <v>7199940.2000000002</v>
      </c>
      <c r="K187" s="121">
        <v>43220</v>
      </c>
      <c r="L187" s="119">
        <v>771</v>
      </c>
      <c r="M187" s="119" t="s">
        <v>2230</v>
      </c>
    </row>
    <row r="188" spans="1:13">
      <c r="A188" s="119" t="s">
        <v>609</v>
      </c>
      <c r="B188" s="119" t="s">
        <v>395</v>
      </c>
      <c r="C188" s="119">
        <v>408.8</v>
      </c>
      <c r="D188" s="119">
        <v>414.9</v>
      </c>
      <c r="E188" s="119">
        <v>407</v>
      </c>
      <c r="F188" s="119">
        <v>410.7</v>
      </c>
      <c r="G188" s="119">
        <v>408.65</v>
      </c>
      <c r="H188" s="119">
        <v>406.05</v>
      </c>
      <c r="I188" s="119">
        <v>4326</v>
      </c>
      <c r="J188" s="119">
        <v>1768433.1</v>
      </c>
      <c r="K188" s="121">
        <v>43220</v>
      </c>
      <c r="L188" s="119">
        <v>237</v>
      </c>
      <c r="M188" s="119" t="s">
        <v>610</v>
      </c>
    </row>
    <row r="189" spans="1:13">
      <c r="A189" s="119" t="s">
        <v>3597</v>
      </c>
      <c r="B189" s="119" t="s">
        <v>395</v>
      </c>
      <c r="C189" s="119">
        <v>1.45</v>
      </c>
      <c r="D189" s="119">
        <v>1.45</v>
      </c>
      <c r="E189" s="119">
        <v>1.45</v>
      </c>
      <c r="F189" s="119">
        <v>1.45</v>
      </c>
      <c r="G189" s="119">
        <v>1.45</v>
      </c>
      <c r="H189" s="119">
        <v>1.5</v>
      </c>
      <c r="I189" s="119">
        <v>20</v>
      </c>
      <c r="J189" s="119">
        <v>29</v>
      </c>
      <c r="K189" s="121">
        <v>43220</v>
      </c>
      <c r="L189" s="119">
        <v>1</v>
      </c>
      <c r="M189" s="119" t="s">
        <v>3598</v>
      </c>
    </row>
    <row r="190" spans="1:13">
      <c r="A190" s="119" t="s">
        <v>2934</v>
      </c>
      <c r="B190" s="119" t="s">
        <v>395</v>
      </c>
      <c r="C190" s="119">
        <v>87.35</v>
      </c>
      <c r="D190" s="119">
        <v>90</v>
      </c>
      <c r="E190" s="119">
        <v>85.05</v>
      </c>
      <c r="F190" s="119">
        <v>85.7</v>
      </c>
      <c r="G190" s="119">
        <v>86.5</v>
      </c>
      <c r="H190" s="119">
        <v>87.35</v>
      </c>
      <c r="I190" s="119">
        <v>68648</v>
      </c>
      <c r="J190" s="119">
        <v>5982297.2000000002</v>
      </c>
      <c r="K190" s="121">
        <v>43220</v>
      </c>
      <c r="L190" s="119">
        <v>1133</v>
      </c>
      <c r="M190" s="119" t="s">
        <v>2935</v>
      </c>
    </row>
    <row r="191" spans="1:13">
      <c r="A191" s="119" t="s">
        <v>611</v>
      </c>
      <c r="B191" s="119" t="s">
        <v>395</v>
      </c>
      <c r="C191" s="119">
        <v>28.9</v>
      </c>
      <c r="D191" s="119">
        <v>28.9</v>
      </c>
      <c r="E191" s="119">
        <v>28</v>
      </c>
      <c r="F191" s="119">
        <v>28.3</v>
      </c>
      <c r="G191" s="119">
        <v>28.5</v>
      </c>
      <c r="H191" s="119">
        <v>28.45</v>
      </c>
      <c r="I191" s="119">
        <v>18238</v>
      </c>
      <c r="J191" s="119">
        <v>514470.85</v>
      </c>
      <c r="K191" s="121">
        <v>43220</v>
      </c>
      <c r="L191" s="119">
        <v>128</v>
      </c>
      <c r="M191" s="119" t="s">
        <v>612</v>
      </c>
    </row>
    <row r="192" spans="1:13">
      <c r="A192" s="119" t="s">
        <v>51</v>
      </c>
      <c r="B192" s="119" t="s">
        <v>395</v>
      </c>
      <c r="C192" s="119">
        <v>660</v>
      </c>
      <c r="D192" s="119">
        <v>677.9</v>
      </c>
      <c r="E192" s="119">
        <v>656.3</v>
      </c>
      <c r="F192" s="119">
        <v>667.6</v>
      </c>
      <c r="G192" s="119">
        <v>665.95</v>
      </c>
      <c r="H192" s="119">
        <v>653.20000000000005</v>
      </c>
      <c r="I192" s="119">
        <v>2467770</v>
      </c>
      <c r="J192" s="119">
        <v>1649856415.6500001</v>
      </c>
      <c r="K192" s="121">
        <v>43220</v>
      </c>
      <c r="L192" s="119">
        <v>37036</v>
      </c>
      <c r="M192" s="119" t="s">
        <v>613</v>
      </c>
    </row>
    <row r="193" spans="1:13">
      <c r="A193" s="119" t="s">
        <v>2936</v>
      </c>
      <c r="B193" s="119" t="s">
        <v>395</v>
      </c>
      <c r="C193" s="119">
        <v>87.4</v>
      </c>
      <c r="D193" s="119">
        <v>87.4</v>
      </c>
      <c r="E193" s="119">
        <v>83.55</v>
      </c>
      <c r="F193" s="119">
        <v>84.65</v>
      </c>
      <c r="G193" s="119">
        <v>85</v>
      </c>
      <c r="H193" s="119">
        <v>83.45</v>
      </c>
      <c r="I193" s="119">
        <v>42863</v>
      </c>
      <c r="J193" s="119">
        <v>3641613</v>
      </c>
      <c r="K193" s="121">
        <v>43220</v>
      </c>
      <c r="L193" s="119">
        <v>531</v>
      </c>
      <c r="M193" s="119" t="s">
        <v>2937</v>
      </c>
    </row>
    <row r="194" spans="1:13">
      <c r="A194" s="119" t="s">
        <v>614</v>
      </c>
      <c r="B194" s="119" t="s">
        <v>395</v>
      </c>
      <c r="C194" s="119">
        <v>759.6</v>
      </c>
      <c r="D194" s="119">
        <v>766</v>
      </c>
      <c r="E194" s="119">
        <v>756</v>
      </c>
      <c r="F194" s="119">
        <v>764.15</v>
      </c>
      <c r="G194" s="119">
        <v>765</v>
      </c>
      <c r="H194" s="119">
        <v>755.6</v>
      </c>
      <c r="I194" s="119">
        <v>33245</v>
      </c>
      <c r="J194" s="119">
        <v>25327961.600000001</v>
      </c>
      <c r="K194" s="121">
        <v>43220</v>
      </c>
      <c r="L194" s="119">
        <v>1257</v>
      </c>
      <c r="M194" s="119" t="s">
        <v>615</v>
      </c>
    </row>
    <row r="195" spans="1:13">
      <c r="A195" s="119" t="s">
        <v>2831</v>
      </c>
      <c r="B195" s="119" t="s">
        <v>395</v>
      </c>
      <c r="C195" s="119">
        <v>29.2</v>
      </c>
      <c r="D195" s="119">
        <v>29.2</v>
      </c>
      <c r="E195" s="119">
        <v>28.25</v>
      </c>
      <c r="F195" s="119">
        <v>28.95</v>
      </c>
      <c r="G195" s="119">
        <v>29</v>
      </c>
      <c r="H195" s="119">
        <v>29.2</v>
      </c>
      <c r="I195" s="119">
        <v>1951</v>
      </c>
      <c r="J195" s="119">
        <v>56021.35</v>
      </c>
      <c r="K195" s="121">
        <v>43220</v>
      </c>
      <c r="L195" s="119">
        <v>32</v>
      </c>
      <c r="M195" s="119" t="s">
        <v>2615</v>
      </c>
    </row>
    <row r="196" spans="1:13">
      <c r="A196" s="119" t="s">
        <v>3309</v>
      </c>
      <c r="B196" s="119" t="s">
        <v>395</v>
      </c>
      <c r="C196" s="119">
        <v>8.5</v>
      </c>
      <c r="D196" s="119">
        <v>8.5</v>
      </c>
      <c r="E196" s="119">
        <v>7.85</v>
      </c>
      <c r="F196" s="119">
        <v>8.35</v>
      </c>
      <c r="G196" s="119">
        <v>8.35</v>
      </c>
      <c r="H196" s="119">
        <v>8.1</v>
      </c>
      <c r="I196" s="119">
        <v>3568</v>
      </c>
      <c r="J196" s="119">
        <v>29358.799999999999</v>
      </c>
      <c r="K196" s="121">
        <v>43220</v>
      </c>
      <c r="L196" s="119">
        <v>24</v>
      </c>
      <c r="M196" s="119" t="s">
        <v>3310</v>
      </c>
    </row>
    <row r="197" spans="1:13">
      <c r="A197" s="119" t="s">
        <v>616</v>
      </c>
      <c r="B197" s="119" t="s">
        <v>395</v>
      </c>
      <c r="C197" s="119">
        <v>200.55</v>
      </c>
      <c r="D197" s="119">
        <v>202.5</v>
      </c>
      <c r="E197" s="119">
        <v>197</v>
      </c>
      <c r="F197" s="119">
        <v>198.35</v>
      </c>
      <c r="G197" s="119">
        <v>199</v>
      </c>
      <c r="H197" s="119">
        <v>200.6</v>
      </c>
      <c r="I197" s="119">
        <v>282772</v>
      </c>
      <c r="J197" s="119">
        <v>56508212.399999999</v>
      </c>
      <c r="K197" s="121">
        <v>43220</v>
      </c>
      <c r="L197" s="119">
        <v>2228</v>
      </c>
      <c r="M197" s="119" t="s">
        <v>617</v>
      </c>
    </row>
    <row r="198" spans="1:13">
      <c r="A198" s="119" t="s">
        <v>618</v>
      </c>
      <c r="B198" s="119" t="s">
        <v>395</v>
      </c>
      <c r="C198" s="119">
        <v>49.85</v>
      </c>
      <c r="D198" s="119">
        <v>51.2</v>
      </c>
      <c r="E198" s="119">
        <v>49.2</v>
      </c>
      <c r="F198" s="119">
        <v>50.4</v>
      </c>
      <c r="G198" s="119">
        <v>50.25</v>
      </c>
      <c r="H198" s="119">
        <v>49.05</v>
      </c>
      <c r="I198" s="119">
        <v>302326</v>
      </c>
      <c r="J198" s="119">
        <v>15192508.75</v>
      </c>
      <c r="K198" s="121">
        <v>43220</v>
      </c>
      <c r="L198" s="119">
        <v>1775</v>
      </c>
      <c r="M198" s="119" t="s">
        <v>619</v>
      </c>
    </row>
    <row r="199" spans="1:13">
      <c r="A199" s="119" t="s">
        <v>2265</v>
      </c>
      <c r="B199" s="119" t="s">
        <v>395</v>
      </c>
      <c r="C199" s="119">
        <v>149.65</v>
      </c>
      <c r="D199" s="119">
        <v>149.65</v>
      </c>
      <c r="E199" s="119">
        <v>142.30000000000001</v>
      </c>
      <c r="F199" s="119">
        <v>148.1</v>
      </c>
      <c r="G199" s="119">
        <v>147.94999999999999</v>
      </c>
      <c r="H199" s="119">
        <v>148.19999999999999</v>
      </c>
      <c r="I199" s="119">
        <v>79962</v>
      </c>
      <c r="J199" s="119">
        <v>11786907.449999999</v>
      </c>
      <c r="K199" s="121">
        <v>43220</v>
      </c>
      <c r="L199" s="119">
        <v>1669</v>
      </c>
      <c r="M199" s="119" t="s">
        <v>2427</v>
      </c>
    </row>
    <row r="200" spans="1:13">
      <c r="A200" s="119" t="s">
        <v>620</v>
      </c>
      <c r="B200" s="119" t="s">
        <v>395</v>
      </c>
      <c r="C200" s="119">
        <v>16.899999999999999</v>
      </c>
      <c r="D200" s="119">
        <v>17.75</v>
      </c>
      <c r="E200" s="119">
        <v>16.3</v>
      </c>
      <c r="F200" s="119">
        <v>16.8</v>
      </c>
      <c r="G200" s="119">
        <v>16.649999999999999</v>
      </c>
      <c r="H200" s="119">
        <v>16.95</v>
      </c>
      <c r="I200" s="119">
        <v>11982</v>
      </c>
      <c r="J200" s="119">
        <v>200482.75</v>
      </c>
      <c r="K200" s="121">
        <v>43220</v>
      </c>
      <c r="L200" s="119">
        <v>96</v>
      </c>
      <c r="M200" s="119" t="s">
        <v>621</v>
      </c>
    </row>
    <row r="201" spans="1:13">
      <c r="A201" s="119" t="s">
        <v>3599</v>
      </c>
      <c r="B201" s="119" t="s">
        <v>395</v>
      </c>
      <c r="C201" s="119">
        <v>85.5</v>
      </c>
      <c r="D201" s="119">
        <v>85.5</v>
      </c>
      <c r="E201" s="119">
        <v>85.5</v>
      </c>
      <c r="F201" s="119">
        <v>85.5</v>
      </c>
      <c r="G201" s="119">
        <v>85.5</v>
      </c>
      <c r="H201" s="119">
        <v>90</v>
      </c>
      <c r="I201" s="119">
        <v>10</v>
      </c>
      <c r="J201" s="119">
        <v>855</v>
      </c>
      <c r="K201" s="121">
        <v>43220</v>
      </c>
      <c r="L201" s="119">
        <v>1</v>
      </c>
      <c r="M201" s="119" t="s">
        <v>3600</v>
      </c>
    </row>
    <row r="202" spans="1:13">
      <c r="A202" s="119" t="s">
        <v>622</v>
      </c>
      <c r="B202" s="119" t="s">
        <v>395</v>
      </c>
      <c r="C202" s="119">
        <v>3790.35</v>
      </c>
      <c r="D202" s="119">
        <v>3815</v>
      </c>
      <c r="E202" s="119">
        <v>3646.55</v>
      </c>
      <c r="F202" s="119">
        <v>3688.65</v>
      </c>
      <c r="G202" s="119">
        <v>3651.5</v>
      </c>
      <c r="H202" s="119">
        <v>3790.35</v>
      </c>
      <c r="I202" s="119">
        <v>34292</v>
      </c>
      <c r="J202" s="119">
        <v>126970260.40000001</v>
      </c>
      <c r="K202" s="121">
        <v>43220</v>
      </c>
      <c r="L202" s="119">
        <v>2931</v>
      </c>
      <c r="M202" s="119" t="s">
        <v>623</v>
      </c>
    </row>
    <row r="203" spans="1:13">
      <c r="A203" s="119" t="s">
        <v>624</v>
      </c>
      <c r="B203" s="119" t="s">
        <v>395</v>
      </c>
      <c r="C203" s="119">
        <v>815.9</v>
      </c>
      <c r="D203" s="119">
        <v>815.9</v>
      </c>
      <c r="E203" s="119">
        <v>797.3</v>
      </c>
      <c r="F203" s="119">
        <v>801.6</v>
      </c>
      <c r="G203" s="119">
        <v>803.55</v>
      </c>
      <c r="H203" s="119">
        <v>807</v>
      </c>
      <c r="I203" s="119">
        <v>40588</v>
      </c>
      <c r="J203" s="119">
        <v>32699623.949999999</v>
      </c>
      <c r="K203" s="121">
        <v>43220</v>
      </c>
      <c r="L203" s="119">
        <v>2299</v>
      </c>
      <c r="M203" s="119" t="s">
        <v>625</v>
      </c>
    </row>
    <row r="204" spans="1:13">
      <c r="A204" s="119" t="s">
        <v>626</v>
      </c>
      <c r="B204" s="119" t="s">
        <v>395</v>
      </c>
      <c r="C204" s="119">
        <v>118</v>
      </c>
      <c r="D204" s="119">
        <v>121.35</v>
      </c>
      <c r="E204" s="119">
        <v>117.8</v>
      </c>
      <c r="F204" s="119">
        <v>118.4</v>
      </c>
      <c r="G204" s="119">
        <v>118.45</v>
      </c>
      <c r="H204" s="119">
        <v>117</v>
      </c>
      <c r="I204" s="119">
        <v>276012</v>
      </c>
      <c r="J204" s="119">
        <v>32947256.949999999</v>
      </c>
      <c r="K204" s="121">
        <v>43220</v>
      </c>
      <c r="L204" s="119">
        <v>5481</v>
      </c>
      <c r="M204" s="119" t="s">
        <v>627</v>
      </c>
    </row>
    <row r="205" spans="1:13">
      <c r="A205" s="119" t="s">
        <v>628</v>
      </c>
      <c r="B205" s="119" t="s">
        <v>395</v>
      </c>
      <c r="C205" s="119">
        <v>294.7</v>
      </c>
      <c r="D205" s="119">
        <v>316.55</v>
      </c>
      <c r="E205" s="119">
        <v>293.14999999999998</v>
      </c>
      <c r="F205" s="119">
        <v>310.2</v>
      </c>
      <c r="G205" s="119">
        <v>309.85000000000002</v>
      </c>
      <c r="H205" s="119">
        <v>291.05</v>
      </c>
      <c r="I205" s="119">
        <v>11573611</v>
      </c>
      <c r="J205" s="119">
        <v>3568166932.0500002</v>
      </c>
      <c r="K205" s="121">
        <v>43220</v>
      </c>
      <c r="L205" s="119">
        <v>98010</v>
      </c>
      <c r="M205" s="119" t="s">
        <v>629</v>
      </c>
    </row>
    <row r="206" spans="1:13">
      <c r="A206" s="119" t="s">
        <v>52</v>
      </c>
      <c r="B206" s="119" t="s">
        <v>395</v>
      </c>
      <c r="C206" s="119">
        <v>19610</v>
      </c>
      <c r="D206" s="119">
        <v>19658.95</v>
      </c>
      <c r="E206" s="119">
        <v>19380.55</v>
      </c>
      <c r="F206" s="119">
        <v>19404.8</v>
      </c>
      <c r="G206" s="119">
        <v>19400</v>
      </c>
      <c r="H206" s="119">
        <v>19574.599999999999</v>
      </c>
      <c r="I206" s="119">
        <v>25718</v>
      </c>
      <c r="J206" s="119">
        <v>499476853.44999999</v>
      </c>
      <c r="K206" s="121">
        <v>43220</v>
      </c>
      <c r="L206" s="119">
        <v>2777</v>
      </c>
      <c r="M206" s="119" t="s">
        <v>630</v>
      </c>
    </row>
    <row r="207" spans="1:13">
      <c r="A207" s="119" t="s">
        <v>53</v>
      </c>
      <c r="B207" s="119" t="s">
        <v>395</v>
      </c>
      <c r="C207" s="119">
        <v>395</v>
      </c>
      <c r="D207" s="119">
        <v>396.45</v>
      </c>
      <c r="E207" s="119">
        <v>384.1</v>
      </c>
      <c r="F207" s="119">
        <v>387.35</v>
      </c>
      <c r="G207" s="119">
        <v>386.55</v>
      </c>
      <c r="H207" s="119">
        <v>390.15</v>
      </c>
      <c r="I207" s="119">
        <v>3962157</v>
      </c>
      <c r="J207" s="119">
        <v>1542534869.5</v>
      </c>
      <c r="K207" s="121">
        <v>43220</v>
      </c>
      <c r="L207" s="119">
        <v>59705</v>
      </c>
      <c r="M207" s="119" t="s">
        <v>631</v>
      </c>
    </row>
    <row r="208" spans="1:13">
      <c r="A208" s="119" t="s">
        <v>632</v>
      </c>
      <c r="B208" s="119" t="s">
        <v>395</v>
      </c>
      <c r="C208" s="119">
        <v>83.95</v>
      </c>
      <c r="D208" s="119">
        <v>84</v>
      </c>
      <c r="E208" s="119">
        <v>81.650000000000006</v>
      </c>
      <c r="F208" s="119">
        <v>81.95</v>
      </c>
      <c r="G208" s="119">
        <v>81.849999999999994</v>
      </c>
      <c r="H208" s="119">
        <v>83.35</v>
      </c>
      <c r="I208" s="119">
        <v>178360</v>
      </c>
      <c r="J208" s="119">
        <v>14702638.300000001</v>
      </c>
      <c r="K208" s="121">
        <v>43220</v>
      </c>
      <c r="L208" s="119">
        <v>1950</v>
      </c>
      <c r="M208" s="119" t="s">
        <v>633</v>
      </c>
    </row>
    <row r="209" spans="1:13">
      <c r="A209" s="119" t="s">
        <v>634</v>
      </c>
      <c r="B209" s="119" t="s">
        <v>395</v>
      </c>
      <c r="C209" s="119">
        <v>280.5</v>
      </c>
      <c r="D209" s="119">
        <v>286</v>
      </c>
      <c r="E209" s="119">
        <v>278</v>
      </c>
      <c r="F209" s="119">
        <v>281.7</v>
      </c>
      <c r="G209" s="119">
        <v>279.45</v>
      </c>
      <c r="H209" s="119">
        <v>279.39999999999998</v>
      </c>
      <c r="I209" s="119">
        <v>71267</v>
      </c>
      <c r="J209" s="119">
        <v>20078102.699999999</v>
      </c>
      <c r="K209" s="121">
        <v>43220</v>
      </c>
      <c r="L209" s="119">
        <v>2619</v>
      </c>
      <c r="M209" s="119" t="s">
        <v>635</v>
      </c>
    </row>
    <row r="210" spans="1:13">
      <c r="A210" s="119" t="s">
        <v>193</v>
      </c>
      <c r="B210" s="119" t="s">
        <v>395</v>
      </c>
      <c r="C210" s="119">
        <v>5463</v>
      </c>
      <c r="D210" s="119">
        <v>5536.45</v>
      </c>
      <c r="E210" s="119">
        <v>5460</v>
      </c>
      <c r="F210" s="119">
        <v>5513.2</v>
      </c>
      <c r="G210" s="119">
        <v>5510</v>
      </c>
      <c r="H210" s="119">
        <v>5460.75</v>
      </c>
      <c r="I210" s="119">
        <v>64749</v>
      </c>
      <c r="J210" s="119">
        <v>356405304.39999998</v>
      </c>
      <c r="K210" s="121">
        <v>43220</v>
      </c>
      <c r="L210" s="119">
        <v>11271</v>
      </c>
      <c r="M210" s="119" t="s">
        <v>636</v>
      </c>
    </row>
    <row r="211" spans="1:13">
      <c r="A211" s="119" t="s">
        <v>2651</v>
      </c>
      <c r="B211" s="119" t="s">
        <v>395</v>
      </c>
      <c r="C211" s="119">
        <v>179.5</v>
      </c>
      <c r="D211" s="119">
        <v>183.25</v>
      </c>
      <c r="E211" s="119">
        <v>178.5</v>
      </c>
      <c r="F211" s="119">
        <v>179.75</v>
      </c>
      <c r="G211" s="119">
        <v>179.1</v>
      </c>
      <c r="H211" s="119">
        <v>179.75</v>
      </c>
      <c r="I211" s="119">
        <v>34401</v>
      </c>
      <c r="J211" s="119">
        <v>6184878.2000000002</v>
      </c>
      <c r="K211" s="121">
        <v>43220</v>
      </c>
      <c r="L211" s="119">
        <v>249</v>
      </c>
      <c r="M211" s="119" t="s">
        <v>2655</v>
      </c>
    </row>
    <row r="212" spans="1:13">
      <c r="A212" s="119" t="s">
        <v>637</v>
      </c>
      <c r="B212" s="119" t="s">
        <v>395</v>
      </c>
      <c r="C212" s="119">
        <v>98.7</v>
      </c>
      <c r="D212" s="119">
        <v>99.35</v>
      </c>
      <c r="E212" s="119">
        <v>94.2</v>
      </c>
      <c r="F212" s="119">
        <v>94.7</v>
      </c>
      <c r="G212" s="119">
        <v>94.3</v>
      </c>
      <c r="H212" s="119">
        <v>98.05</v>
      </c>
      <c r="I212" s="119">
        <v>40511</v>
      </c>
      <c r="J212" s="119">
        <v>3902509.55</v>
      </c>
      <c r="K212" s="121">
        <v>43220</v>
      </c>
      <c r="L212" s="119">
        <v>691</v>
      </c>
      <c r="M212" s="119" t="s">
        <v>638</v>
      </c>
    </row>
    <row r="213" spans="1:13">
      <c r="A213" s="119" t="s">
        <v>258</v>
      </c>
      <c r="B213" s="119" t="s">
        <v>395</v>
      </c>
      <c r="C213" s="119">
        <v>820</v>
      </c>
      <c r="D213" s="119">
        <v>827.5</v>
      </c>
      <c r="E213" s="119">
        <v>811</v>
      </c>
      <c r="F213" s="119">
        <v>824</v>
      </c>
      <c r="G213" s="119">
        <v>824</v>
      </c>
      <c r="H213" s="119">
        <v>812.05</v>
      </c>
      <c r="I213" s="119">
        <v>93213</v>
      </c>
      <c r="J213" s="119">
        <v>76385041.299999997</v>
      </c>
      <c r="K213" s="121">
        <v>43220</v>
      </c>
      <c r="L213" s="119">
        <v>6658</v>
      </c>
      <c r="M213" s="119" t="s">
        <v>2359</v>
      </c>
    </row>
    <row r="214" spans="1:13">
      <c r="A214" s="119" t="s">
        <v>2938</v>
      </c>
      <c r="B214" s="119" t="s">
        <v>395</v>
      </c>
      <c r="C214" s="119">
        <v>4.1500000000000004</v>
      </c>
      <c r="D214" s="119">
        <v>4.1500000000000004</v>
      </c>
      <c r="E214" s="119">
        <v>4.05</v>
      </c>
      <c r="F214" s="119">
        <v>4.0999999999999996</v>
      </c>
      <c r="G214" s="119">
        <v>4.0999999999999996</v>
      </c>
      <c r="H214" s="119">
        <v>4.1500000000000004</v>
      </c>
      <c r="I214" s="119">
        <v>52037</v>
      </c>
      <c r="J214" s="119">
        <v>212388.15</v>
      </c>
      <c r="K214" s="121">
        <v>43220</v>
      </c>
      <c r="L214" s="119">
        <v>93</v>
      </c>
      <c r="M214" s="119" t="s">
        <v>2939</v>
      </c>
    </row>
    <row r="215" spans="1:13">
      <c r="A215" s="119" t="s">
        <v>639</v>
      </c>
      <c r="B215" s="119" t="s">
        <v>395</v>
      </c>
      <c r="C215" s="119">
        <v>64.05</v>
      </c>
      <c r="D215" s="119">
        <v>66.45</v>
      </c>
      <c r="E215" s="119">
        <v>62.25</v>
      </c>
      <c r="F215" s="119">
        <v>65.45</v>
      </c>
      <c r="G215" s="119">
        <v>65.650000000000006</v>
      </c>
      <c r="H215" s="119">
        <v>64.05</v>
      </c>
      <c r="I215" s="119">
        <v>12404</v>
      </c>
      <c r="J215" s="119">
        <v>800309.15</v>
      </c>
      <c r="K215" s="121">
        <v>43220</v>
      </c>
      <c r="L215" s="119">
        <v>123</v>
      </c>
      <c r="M215" s="119" t="s">
        <v>640</v>
      </c>
    </row>
    <row r="216" spans="1:13">
      <c r="A216" s="119" t="s">
        <v>3228</v>
      </c>
      <c r="B216" s="119" t="s">
        <v>395</v>
      </c>
      <c r="C216" s="119">
        <v>2871.05</v>
      </c>
      <c r="D216" s="119">
        <v>2899</v>
      </c>
      <c r="E216" s="119">
        <v>2861</v>
      </c>
      <c r="F216" s="119">
        <v>2899</v>
      </c>
      <c r="G216" s="119">
        <v>2899</v>
      </c>
      <c r="H216" s="119">
        <v>2881</v>
      </c>
      <c r="I216" s="119">
        <v>51</v>
      </c>
      <c r="J216" s="119">
        <v>146487.1</v>
      </c>
      <c r="K216" s="121">
        <v>43220</v>
      </c>
      <c r="L216" s="119">
        <v>14</v>
      </c>
      <c r="M216" s="119" t="s">
        <v>3229</v>
      </c>
    </row>
    <row r="217" spans="1:13">
      <c r="A217" s="119" t="s">
        <v>3230</v>
      </c>
      <c r="B217" s="119" t="s">
        <v>395</v>
      </c>
      <c r="C217" s="119">
        <v>108.99</v>
      </c>
      <c r="D217" s="119">
        <v>108.99</v>
      </c>
      <c r="E217" s="119">
        <v>106</v>
      </c>
      <c r="F217" s="119">
        <v>106</v>
      </c>
      <c r="G217" s="119">
        <v>106</v>
      </c>
      <c r="H217" s="119">
        <v>105.85</v>
      </c>
      <c r="I217" s="119">
        <v>246</v>
      </c>
      <c r="J217" s="119">
        <v>26198.59</v>
      </c>
      <c r="K217" s="121">
        <v>43220</v>
      </c>
      <c r="L217" s="119">
        <v>13</v>
      </c>
      <c r="M217" s="119" t="s">
        <v>3231</v>
      </c>
    </row>
    <row r="218" spans="1:13">
      <c r="A218" s="119" t="s">
        <v>2940</v>
      </c>
      <c r="B218" s="119" t="s">
        <v>395</v>
      </c>
      <c r="C218" s="119">
        <v>553</v>
      </c>
      <c r="D218" s="119">
        <v>558.25</v>
      </c>
      <c r="E218" s="119">
        <v>536.95000000000005</v>
      </c>
      <c r="F218" s="119">
        <v>547.54999999999995</v>
      </c>
      <c r="G218" s="119">
        <v>547</v>
      </c>
      <c r="H218" s="119">
        <v>544.25</v>
      </c>
      <c r="I218" s="119">
        <v>23456</v>
      </c>
      <c r="J218" s="119">
        <v>12921569.5</v>
      </c>
      <c r="K218" s="121">
        <v>43220</v>
      </c>
      <c r="L218" s="119">
        <v>1423</v>
      </c>
      <c r="M218" s="119" t="s">
        <v>2941</v>
      </c>
    </row>
    <row r="219" spans="1:13">
      <c r="A219" s="119" t="s">
        <v>641</v>
      </c>
      <c r="B219" s="119" t="s">
        <v>395</v>
      </c>
      <c r="C219" s="119">
        <v>193</v>
      </c>
      <c r="D219" s="119">
        <v>194.95</v>
      </c>
      <c r="E219" s="119">
        <v>190</v>
      </c>
      <c r="F219" s="119">
        <v>190.85</v>
      </c>
      <c r="G219" s="119">
        <v>191</v>
      </c>
      <c r="H219" s="119">
        <v>191.2</v>
      </c>
      <c r="I219" s="119">
        <v>19024</v>
      </c>
      <c r="J219" s="119">
        <v>3657029</v>
      </c>
      <c r="K219" s="121">
        <v>43220</v>
      </c>
      <c r="L219" s="119">
        <v>527</v>
      </c>
      <c r="M219" s="119" t="s">
        <v>642</v>
      </c>
    </row>
    <row r="220" spans="1:13">
      <c r="A220" s="119" t="s">
        <v>195</v>
      </c>
      <c r="B220" s="119" t="s">
        <v>395</v>
      </c>
      <c r="C220" s="119">
        <v>408</v>
      </c>
      <c r="D220" s="119">
        <v>414.85</v>
      </c>
      <c r="E220" s="119">
        <v>407</v>
      </c>
      <c r="F220" s="119">
        <v>412.35</v>
      </c>
      <c r="G220" s="119">
        <v>413</v>
      </c>
      <c r="H220" s="119">
        <v>406.6</v>
      </c>
      <c r="I220" s="119">
        <v>434665</v>
      </c>
      <c r="J220" s="119">
        <v>178803898.44999999</v>
      </c>
      <c r="K220" s="121">
        <v>43220</v>
      </c>
      <c r="L220" s="119">
        <v>10623</v>
      </c>
      <c r="M220" s="119" t="s">
        <v>643</v>
      </c>
    </row>
    <row r="221" spans="1:13">
      <c r="A221" s="119" t="s">
        <v>2942</v>
      </c>
      <c r="B221" s="119" t="s">
        <v>395</v>
      </c>
      <c r="C221" s="119">
        <v>38.950000000000003</v>
      </c>
      <c r="D221" s="119">
        <v>38.950000000000003</v>
      </c>
      <c r="E221" s="119">
        <v>38.950000000000003</v>
      </c>
      <c r="F221" s="119">
        <v>38.950000000000003</v>
      </c>
      <c r="G221" s="119">
        <v>38.950000000000003</v>
      </c>
      <c r="H221" s="119">
        <v>37.1</v>
      </c>
      <c r="I221" s="119">
        <v>8336</v>
      </c>
      <c r="J221" s="119">
        <v>324687.2</v>
      </c>
      <c r="K221" s="121">
        <v>43220</v>
      </c>
      <c r="L221" s="119">
        <v>48</v>
      </c>
      <c r="M221" s="119" t="s">
        <v>2943</v>
      </c>
    </row>
    <row r="222" spans="1:13">
      <c r="A222" s="119" t="s">
        <v>644</v>
      </c>
      <c r="B222" s="119" t="s">
        <v>395</v>
      </c>
      <c r="C222" s="119">
        <v>107.85</v>
      </c>
      <c r="D222" s="119">
        <v>108.65</v>
      </c>
      <c r="E222" s="119">
        <v>106.5</v>
      </c>
      <c r="F222" s="119">
        <v>107.1</v>
      </c>
      <c r="G222" s="119">
        <v>106.95</v>
      </c>
      <c r="H222" s="119">
        <v>107.05</v>
      </c>
      <c r="I222" s="119">
        <v>229924</v>
      </c>
      <c r="J222" s="119">
        <v>24739513.149999999</v>
      </c>
      <c r="K222" s="121">
        <v>43220</v>
      </c>
      <c r="L222" s="119">
        <v>5517</v>
      </c>
      <c r="M222" s="119" t="s">
        <v>645</v>
      </c>
    </row>
    <row r="223" spans="1:13">
      <c r="A223" s="119" t="s">
        <v>54</v>
      </c>
      <c r="B223" s="119" t="s">
        <v>395</v>
      </c>
      <c r="C223" s="119">
        <v>262</v>
      </c>
      <c r="D223" s="119">
        <v>267.75</v>
      </c>
      <c r="E223" s="119">
        <v>258.35000000000002</v>
      </c>
      <c r="F223" s="119">
        <v>265.95</v>
      </c>
      <c r="G223" s="119">
        <v>266.2</v>
      </c>
      <c r="H223" s="119">
        <v>261.05</v>
      </c>
      <c r="I223" s="119">
        <v>5303769</v>
      </c>
      <c r="J223" s="119">
        <v>1400667376.45</v>
      </c>
      <c r="K223" s="121">
        <v>43220</v>
      </c>
      <c r="L223" s="119">
        <v>41736</v>
      </c>
      <c r="M223" s="119" t="s">
        <v>646</v>
      </c>
    </row>
    <row r="224" spans="1:13">
      <c r="A224" s="119" t="s">
        <v>2944</v>
      </c>
      <c r="B224" s="119" t="s">
        <v>395</v>
      </c>
      <c r="C224" s="119">
        <v>51</v>
      </c>
      <c r="D224" s="119">
        <v>51</v>
      </c>
      <c r="E224" s="119">
        <v>47.1</v>
      </c>
      <c r="F224" s="119">
        <v>48.55</v>
      </c>
      <c r="G224" s="119">
        <v>48.45</v>
      </c>
      <c r="H224" s="119">
        <v>49.2</v>
      </c>
      <c r="I224" s="119">
        <v>18997</v>
      </c>
      <c r="J224" s="119">
        <v>919554.25</v>
      </c>
      <c r="K224" s="121">
        <v>43220</v>
      </c>
      <c r="L224" s="119">
        <v>149</v>
      </c>
      <c r="M224" s="119" t="s">
        <v>2945</v>
      </c>
    </row>
    <row r="225" spans="1:13">
      <c r="A225" s="119" t="s">
        <v>647</v>
      </c>
      <c r="B225" s="119" t="s">
        <v>395</v>
      </c>
      <c r="C225" s="119">
        <v>439.5</v>
      </c>
      <c r="D225" s="119">
        <v>439.5</v>
      </c>
      <c r="E225" s="119">
        <v>414.65</v>
      </c>
      <c r="F225" s="119">
        <v>421.5</v>
      </c>
      <c r="G225" s="119">
        <v>421.9</v>
      </c>
      <c r="H225" s="119">
        <v>444.55</v>
      </c>
      <c r="I225" s="119">
        <v>2773627</v>
      </c>
      <c r="J225" s="119">
        <v>1174246587.0999999</v>
      </c>
      <c r="K225" s="121">
        <v>43220</v>
      </c>
      <c r="L225" s="119">
        <v>31299</v>
      </c>
      <c r="M225" s="119" t="s">
        <v>2698</v>
      </c>
    </row>
    <row r="226" spans="1:13">
      <c r="A226" s="119" t="s">
        <v>2662</v>
      </c>
      <c r="B226" s="119" t="s">
        <v>395</v>
      </c>
      <c r="C226" s="119">
        <v>362.05</v>
      </c>
      <c r="D226" s="119">
        <v>364.15</v>
      </c>
      <c r="E226" s="119">
        <v>354.65</v>
      </c>
      <c r="F226" s="119">
        <v>356.85</v>
      </c>
      <c r="G226" s="119">
        <v>356</v>
      </c>
      <c r="H226" s="119">
        <v>361.35</v>
      </c>
      <c r="I226" s="119">
        <v>79464</v>
      </c>
      <c r="J226" s="119">
        <v>28622679.100000001</v>
      </c>
      <c r="K226" s="121">
        <v>43220</v>
      </c>
      <c r="L226" s="119">
        <v>1924</v>
      </c>
      <c r="M226" s="119" t="s">
        <v>2663</v>
      </c>
    </row>
    <row r="227" spans="1:13">
      <c r="A227" s="119" t="s">
        <v>648</v>
      </c>
      <c r="B227" s="119" t="s">
        <v>395</v>
      </c>
      <c r="C227" s="119">
        <v>635.1</v>
      </c>
      <c r="D227" s="119">
        <v>643.79999999999995</v>
      </c>
      <c r="E227" s="119">
        <v>635.1</v>
      </c>
      <c r="F227" s="119">
        <v>642.5</v>
      </c>
      <c r="G227" s="119">
        <v>643</v>
      </c>
      <c r="H227" s="119">
        <v>635.29999999999995</v>
      </c>
      <c r="I227" s="119">
        <v>250696</v>
      </c>
      <c r="J227" s="119">
        <v>160532341.15000001</v>
      </c>
      <c r="K227" s="121">
        <v>43220</v>
      </c>
      <c r="L227" s="119">
        <v>5391</v>
      </c>
      <c r="M227" s="119" t="s">
        <v>649</v>
      </c>
    </row>
    <row r="228" spans="1:13">
      <c r="A228" s="119" t="s">
        <v>650</v>
      </c>
      <c r="B228" s="119" t="s">
        <v>395</v>
      </c>
      <c r="C228" s="119">
        <v>600.75</v>
      </c>
      <c r="D228" s="119">
        <v>604.45000000000005</v>
      </c>
      <c r="E228" s="119">
        <v>594.25</v>
      </c>
      <c r="F228" s="119">
        <v>599.1</v>
      </c>
      <c r="G228" s="119">
        <v>598.15</v>
      </c>
      <c r="H228" s="119">
        <v>598.65</v>
      </c>
      <c r="I228" s="119">
        <v>13512</v>
      </c>
      <c r="J228" s="119">
        <v>8100430</v>
      </c>
      <c r="K228" s="121">
        <v>43220</v>
      </c>
      <c r="L228" s="119">
        <v>625</v>
      </c>
      <c r="M228" s="119" t="s">
        <v>2248</v>
      </c>
    </row>
    <row r="229" spans="1:13">
      <c r="A229" s="119" t="s">
        <v>2341</v>
      </c>
      <c r="B229" s="119" t="s">
        <v>395</v>
      </c>
      <c r="C229" s="119">
        <v>406.05</v>
      </c>
      <c r="D229" s="119">
        <v>415.9</v>
      </c>
      <c r="E229" s="119">
        <v>401.15</v>
      </c>
      <c r="F229" s="119">
        <v>407.5</v>
      </c>
      <c r="G229" s="119">
        <v>411.45</v>
      </c>
      <c r="H229" s="119">
        <v>410</v>
      </c>
      <c r="I229" s="119">
        <v>1999</v>
      </c>
      <c r="J229" s="119">
        <v>822267.7</v>
      </c>
      <c r="K229" s="121">
        <v>43220</v>
      </c>
      <c r="L229" s="119">
        <v>113</v>
      </c>
      <c r="M229" s="119" t="s">
        <v>2342</v>
      </c>
    </row>
    <row r="230" spans="1:13">
      <c r="A230" s="119" t="s">
        <v>651</v>
      </c>
      <c r="B230" s="119" t="s">
        <v>395</v>
      </c>
      <c r="C230" s="119">
        <v>364.75</v>
      </c>
      <c r="D230" s="119">
        <v>381.95</v>
      </c>
      <c r="E230" s="119">
        <v>363.5</v>
      </c>
      <c r="F230" s="119">
        <v>377.25</v>
      </c>
      <c r="G230" s="119">
        <v>381.8</v>
      </c>
      <c r="H230" s="119">
        <v>363.7</v>
      </c>
      <c r="I230" s="119">
        <v>64664</v>
      </c>
      <c r="J230" s="119">
        <v>24199757.199999999</v>
      </c>
      <c r="K230" s="121">
        <v>43220</v>
      </c>
      <c r="L230" s="119">
        <v>1360</v>
      </c>
      <c r="M230" s="119" t="s">
        <v>652</v>
      </c>
    </row>
    <row r="231" spans="1:13">
      <c r="A231" s="119" t="s">
        <v>653</v>
      </c>
      <c r="B231" s="119" t="s">
        <v>395</v>
      </c>
      <c r="C231" s="119">
        <v>126.85</v>
      </c>
      <c r="D231" s="119">
        <v>129</v>
      </c>
      <c r="E231" s="119">
        <v>125.5</v>
      </c>
      <c r="F231" s="119">
        <v>127</v>
      </c>
      <c r="G231" s="119">
        <v>128</v>
      </c>
      <c r="H231" s="119">
        <v>126.15</v>
      </c>
      <c r="I231" s="119">
        <v>54066</v>
      </c>
      <c r="J231" s="119">
        <v>6869766.5999999996</v>
      </c>
      <c r="K231" s="121">
        <v>43220</v>
      </c>
      <c r="L231" s="119">
        <v>437</v>
      </c>
      <c r="M231" s="119" t="s">
        <v>654</v>
      </c>
    </row>
    <row r="232" spans="1:13">
      <c r="A232" s="119" t="s">
        <v>655</v>
      </c>
      <c r="B232" s="119" t="s">
        <v>395</v>
      </c>
      <c r="C232" s="119">
        <v>1277</v>
      </c>
      <c r="D232" s="119">
        <v>1283</v>
      </c>
      <c r="E232" s="119">
        <v>1263</v>
      </c>
      <c r="F232" s="119">
        <v>1273.5999999999999</v>
      </c>
      <c r="G232" s="119">
        <v>1272</v>
      </c>
      <c r="H232" s="119">
        <v>1268.05</v>
      </c>
      <c r="I232" s="119">
        <v>29435</v>
      </c>
      <c r="J232" s="119">
        <v>37500258.100000001</v>
      </c>
      <c r="K232" s="121">
        <v>43220</v>
      </c>
      <c r="L232" s="119">
        <v>4132</v>
      </c>
      <c r="M232" s="119" t="s">
        <v>656</v>
      </c>
    </row>
    <row r="233" spans="1:13">
      <c r="A233" s="119" t="s">
        <v>2946</v>
      </c>
      <c r="B233" s="119" t="s">
        <v>395</v>
      </c>
      <c r="C233" s="119">
        <v>2.85</v>
      </c>
      <c r="D233" s="119">
        <v>2.85</v>
      </c>
      <c r="E233" s="119">
        <v>2.85</v>
      </c>
      <c r="F233" s="119">
        <v>2.85</v>
      </c>
      <c r="G233" s="119">
        <v>2.85</v>
      </c>
      <c r="H233" s="119">
        <v>2.95</v>
      </c>
      <c r="I233" s="119">
        <v>323026</v>
      </c>
      <c r="J233" s="119">
        <v>920624.1</v>
      </c>
      <c r="K233" s="121">
        <v>43220</v>
      </c>
      <c r="L233" s="119">
        <v>227</v>
      </c>
      <c r="M233" s="119" t="s">
        <v>2947</v>
      </c>
    </row>
    <row r="234" spans="1:13">
      <c r="A234" s="119" t="s">
        <v>233</v>
      </c>
      <c r="B234" s="119" t="s">
        <v>395</v>
      </c>
      <c r="C234" s="119">
        <v>196</v>
      </c>
      <c r="D234" s="119">
        <v>196.45</v>
      </c>
      <c r="E234" s="119">
        <v>194</v>
      </c>
      <c r="F234" s="119">
        <v>194.85</v>
      </c>
      <c r="G234" s="119">
        <v>195</v>
      </c>
      <c r="H234" s="119">
        <v>195.9</v>
      </c>
      <c r="I234" s="119">
        <v>446398</v>
      </c>
      <c r="J234" s="119">
        <v>87055204.5</v>
      </c>
      <c r="K234" s="121">
        <v>43220</v>
      </c>
      <c r="L234" s="119">
        <v>4030</v>
      </c>
      <c r="M234" s="119" t="s">
        <v>657</v>
      </c>
    </row>
    <row r="235" spans="1:13">
      <c r="A235" s="119" t="s">
        <v>2948</v>
      </c>
      <c r="B235" s="119" t="s">
        <v>395</v>
      </c>
      <c r="C235" s="119">
        <v>4.1500000000000004</v>
      </c>
      <c r="D235" s="119">
        <v>4.1500000000000004</v>
      </c>
      <c r="E235" s="119">
        <v>3.9</v>
      </c>
      <c r="F235" s="119">
        <v>3.9</v>
      </c>
      <c r="G235" s="119">
        <v>3.95</v>
      </c>
      <c r="H235" s="119">
        <v>3.9</v>
      </c>
      <c r="I235" s="119">
        <v>54016</v>
      </c>
      <c r="J235" s="119">
        <v>212401</v>
      </c>
      <c r="K235" s="121">
        <v>43220</v>
      </c>
      <c r="L235" s="119">
        <v>71</v>
      </c>
      <c r="M235" s="119" t="s">
        <v>2949</v>
      </c>
    </row>
    <row r="236" spans="1:13">
      <c r="A236" s="119" t="s">
        <v>2950</v>
      </c>
      <c r="B236" s="119" t="s">
        <v>395</v>
      </c>
      <c r="C236" s="119">
        <v>12.45</v>
      </c>
      <c r="D236" s="119">
        <v>13</v>
      </c>
      <c r="E236" s="119">
        <v>12.4</v>
      </c>
      <c r="F236" s="119">
        <v>12.8</v>
      </c>
      <c r="G236" s="119">
        <v>12.95</v>
      </c>
      <c r="H236" s="119">
        <v>12.65</v>
      </c>
      <c r="I236" s="119">
        <v>77324</v>
      </c>
      <c r="J236" s="119">
        <v>981619.19999999995</v>
      </c>
      <c r="K236" s="121">
        <v>43220</v>
      </c>
      <c r="L236" s="119">
        <v>186</v>
      </c>
      <c r="M236" s="119" t="s">
        <v>2951</v>
      </c>
    </row>
    <row r="237" spans="1:13">
      <c r="A237" s="119" t="s">
        <v>658</v>
      </c>
      <c r="B237" s="119" t="s">
        <v>395</v>
      </c>
      <c r="C237" s="119">
        <v>304.14999999999998</v>
      </c>
      <c r="D237" s="119">
        <v>315</v>
      </c>
      <c r="E237" s="119">
        <v>304.14999999999998</v>
      </c>
      <c r="F237" s="119">
        <v>312.85000000000002</v>
      </c>
      <c r="G237" s="119">
        <v>313</v>
      </c>
      <c r="H237" s="119">
        <v>304.14999999999998</v>
      </c>
      <c r="I237" s="119">
        <v>83615</v>
      </c>
      <c r="J237" s="119">
        <v>25930163.600000001</v>
      </c>
      <c r="K237" s="121">
        <v>43220</v>
      </c>
      <c r="L237" s="119">
        <v>2048</v>
      </c>
      <c r="M237" s="119" t="s">
        <v>659</v>
      </c>
    </row>
    <row r="238" spans="1:13">
      <c r="A238" s="119" t="s">
        <v>2503</v>
      </c>
      <c r="B238" s="119" t="s">
        <v>395</v>
      </c>
      <c r="C238" s="119">
        <v>295.25</v>
      </c>
      <c r="D238" s="119">
        <v>296.5</v>
      </c>
      <c r="E238" s="119">
        <v>285.5</v>
      </c>
      <c r="F238" s="119">
        <v>286.45</v>
      </c>
      <c r="G238" s="119">
        <v>286.35000000000002</v>
      </c>
      <c r="H238" s="119">
        <v>293.85000000000002</v>
      </c>
      <c r="I238" s="119">
        <v>651014</v>
      </c>
      <c r="J238" s="119">
        <v>188942669.09999999</v>
      </c>
      <c r="K238" s="121">
        <v>43220</v>
      </c>
      <c r="L238" s="119">
        <v>11874</v>
      </c>
      <c r="M238" s="119" t="s">
        <v>2504</v>
      </c>
    </row>
    <row r="239" spans="1:13">
      <c r="A239" s="119" t="s">
        <v>232</v>
      </c>
      <c r="B239" s="119" t="s">
        <v>395</v>
      </c>
      <c r="C239" s="119">
        <v>1574.05</v>
      </c>
      <c r="D239" s="119">
        <v>1603.8</v>
      </c>
      <c r="E239" s="119">
        <v>1570.1</v>
      </c>
      <c r="F239" s="119">
        <v>1590.4</v>
      </c>
      <c r="G239" s="119">
        <v>1590</v>
      </c>
      <c r="H239" s="119">
        <v>1559.85</v>
      </c>
      <c r="I239" s="119">
        <v>935556</v>
      </c>
      <c r="J239" s="119">
        <v>1486345983.95</v>
      </c>
      <c r="K239" s="121">
        <v>43220</v>
      </c>
      <c r="L239" s="119">
        <v>26582</v>
      </c>
      <c r="M239" s="119" t="s">
        <v>660</v>
      </c>
    </row>
    <row r="240" spans="1:13">
      <c r="A240" s="119" t="s">
        <v>2952</v>
      </c>
      <c r="B240" s="119" t="s">
        <v>395</v>
      </c>
      <c r="C240" s="119">
        <v>15.2</v>
      </c>
      <c r="D240" s="119">
        <v>15.2</v>
      </c>
      <c r="E240" s="119">
        <v>14.8</v>
      </c>
      <c r="F240" s="119">
        <v>14.8</v>
      </c>
      <c r="G240" s="119">
        <v>14.8</v>
      </c>
      <c r="H240" s="119">
        <v>15.15</v>
      </c>
      <c r="I240" s="119">
        <v>35999</v>
      </c>
      <c r="J240" s="119">
        <v>537552.55000000005</v>
      </c>
      <c r="K240" s="121">
        <v>43220</v>
      </c>
      <c r="L240" s="119">
        <v>87</v>
      </c>
      <c r="M240" s="119" t="s">
        <v>2953</v>
      </c>
    </row>
    <row r="241" spans="1:13">
      <c r="A241" s="119" t="s">
        <v>2774</v>
      </c>
      <c r="B241" s="119" t="s">
        <v>395</v>
      </c>
      <c r="C241" s="119">
        <v>15.3</v>
      </c>
      <c r="D241" s="119">
        <v>16.899999999999999</v>
      </c>
      <c r="E241" s="119">
        <v>15.25</v>
      </c>
      <c r="F241" s="119">
        <v>15.7</v>
      </c>
      <c r="G241" s="119">
        <v>15.75</v>
      </c>
      <c r="H241" s="119">
        <v>15.3</v>
      </c>
      <c r="I241" s="119">
        <v>291207</v>
      </c>
      <c r="J241" s="119">
        <v>4701284.75</v>
      </c>
      <c r="K241" s="121">
        <v>43220</v>
      </c>
      <c r="L241" s="119">
        <v>699</v>
      </c>
      <c r="M241" s="119" t="s">
        <v>2775</v>
      </c>
    </row>
    <row r="242" spans="1:13">
      <c r="A242" s="119" t="s">
        <v>661</v>
      </c>
      <c r="B242" s="119" t="s">
        <v>395</v>
      </c>
      <c r="C242" s="119">
        <v>14.5</v>
      </c>
      <c r="D242" s="119">
        <v>16.399999999999999</v>
      </c>
      <c r="E242" s="119">
        <v>13.7</v>
      </c>
      <c r="F242" s="119">
        <v>15.4</v>
      </c>
      <c r="G242" s="119">
        <v>15.25</v>
      </c>
      <c r="H242" s="119">
        <v>13.7</v>
      </c>
      <c r="I242" s="119">
        <v>670838</v>
      </c>
      <c r="J242" s="119">
        <v>10754361.4</v>
      </c>
      <c r="K242" s="121">
        <v>43220</v>
      </c>
      <c r="L242" s="119">
        <v>1323</v>
      </c>
      <c r="M242" s="119" t="s">
        <v>662</v>
      </c>
    </row>
    <row r="243" spans="1:13">
      <c r="A243" s="119" t="s">
        <v>663</v>
      </c>
      <c r="B243" s="119" t="s">
        <v>395</v>
      </c>
      <c r="C243" s="119">
        <v>368</v>
      </c>
      <c r="D243" s="119">
        <v>373.9</v>
      </c>
      <c r="E243" s="119">
        <v>363.1</v>
      </c>
      <c r="F243" s="119">
        <v>365</v>
      </c>
      <c r="G243" s="119">
        <v>363.7</v>
      </c>
      <c r="H243" s="119">
        <v>365.7</v>
      </c>
      <c r="I243" s="119">
        <v>52342</v>
      </c>
      <c r="J243" s="119">
        <v>19226140.649999999</v>
      </c>
      <c r="K243" s="121">
        <v>43220</v>
      </c>
      <c r="L243" s="119">
        <v>1180</v>
      </c>
      <c r="M243" s="119" t="s">
        <v>664</v>
      </c>
    </row>
    <row r="244" spans="1:13">
      <c r="A244" s="119" t="s">
        <v>2776</v>
      </c>
      <c r="B244" s="119" t="s">
        <v>395</v>
      </c>
      <c r="C244" s="119">
        <v>5.3</v>
      </c>
      <c r="D244" s="119">
        <v>5.45</v>
      </c>
      <c r="E244" s="119">
        <v>5.2</v>
      </c>
      <c r="F244" s="119">
        <v>5.3</v>
      </c>
      <c r="G244" s="119">
        <v>5.3</v>
      </c>
      <c r="H244" s="119">
        <v>5.3</v>
      </c>
      <c r="I244" s="119">
        <v>81050</v>
      </c>
      <c r="J244" s="119">
        <v>431314.5</v>
      </c>
      <c r="K244" s="121">
        <v>43220</v>
      </c>
      <c r="L244" s="119">
        <v>115</v>
      </c>
      <c r="M244" s="119" t="s">
        <v>2777</v>
      </c>
    </row>
    <row r="245" spans="1:13">
      <c r="A245" s="119" t="s">
        <v>665</v>
      </c>
      <c r="B245" s="119" t="s">
        <v>395</v>
      </c>
      <c r="C245" s="119">
        <v>70.849999999999994</v>
      </c>
      <c r="D245" s="119">
        <v>70.849999999999994</v>
      </c>
      <c r="E245" s="119">
        <v>70</v>
      </c>
      <c r="F245" s="119">
        <v>70.25</v>
      </c>
      <c r="G245" s="119">
        <v>70.05</v>
      </c>
      <c r="H245" s="119">
        <v>70.3</v>
      </c>
      <c r="I245" s="119">
        <v>174925</v>
      </c>
      <c r="J245" s="119">
        <v>12292699.199999999</v>
      </c>
      <c r="K245" s="121">
        <v>43220</v>
      </c>
      <c r="L245" s="119">
        <v>1005</v>
      </c>
      <c r="M245" s="119" t="s">
        <v>666</v>
      </c>
    </row>
    <row r="246" spans="1:13">
      <c r="A246" s="119" t="s">
        <v>3289</v>
      </c>
      <c r="B246" s="119" t="s">
        <v>395</v>
      </c>
      <c r="C246" s="119">
        <v>57.2</v>
      </c>
      <c r="D246" s="119">
        <v>63.15</v>
      </c>
      <c r="E246" s="119">
        <v>57.2</v>
      </c>
      <c r="F246" s="119">
        <v>59.8</v>
      </c>
      <c r="G246" s="119">
        <v>59.75</v>
      </c>
      <c r="H246" s="119">
        <v>58.85</v>
      </c>
      <c r="I246" s="119">
        <v>470293</v>
      </c>
      <c r="J246" s="119">
        <v>28896921.449999999</v>
      </c>
      <c r="K246" s="121">
        <v>43220</v>
      </c>
      <c r="L246" s="119">
        <v>1978</v>
      </c>
      <c r="M246" s="119" t="s">
        <v>3290</v>
      </c>
    </row>
    <row r="247" spans="1:13">
      <c r="A247" s="119" t="s">
        <v>667</v>
      </c>
      <c r="B247" s="119" t="s">
        <v>395</v>
      </c>
      <c r="C247" s="119">
        <v>528.79999999999995</v>
      </c>
      <c r="D247" s="119">
        <v>552</v>
      </c>
      <c r="E247" s="119">
        <v>520.1</v>
      </c>
      <c r="F247" s="119">
        <v>542.5</v>
      </c>
      <c r="G247" s="119">
        <v>552</v>
      </c>
      <c r="H247" s="119">
        <v>529.85</v>
      </c>
      <c r="I247" s="119">
        <v>4229</v>
      </c>
      <c r="J247" s="119">
        <v>2256003.15</v>
      </c>
      <c r="K247" s="121">
        <v>43220</v>
      </c>
      <c r="L247" s="119">
        <v>193</v>
      </c>
      <c r="M247" s="119" t="s">
        <v>668</v>
      </c>
    </row>
    <row r="248" spans="1:13">
      <c r="A248" s="119" t="s">
        <v>669</v>
      </c>
      <c r="B248" s="119" t="s">
        <v>395</v>
      </c>
      <c r="C248" s="119">
        <v>328.85</v>
      </c>
      <c r="D248" s="119">
        <v>328.85</v>
      </c>
      <c r="E248" s="119">
        <v>321.14999999999998</v>
      </c>
      <c r="F248" s="119">
        <v>325.95</v>
      </c>
      <c r="G248" s="119">
        <v>326</v>
      </c>
      <c r="H248" s="119">
        <v>324.75</v>
      </c>
      <c r="I248" s="119">
        <v>102247</v>
      </c>
      <c r="J248" s="119">
        <v>33292066.399999999</v>
      </c>
      <c r="K248" s="121">
        <v>43220</v>
      </c>
      <c r="L248" s="119">
        <v>9687</v>
      </c>
      <c r="M248" s="119" t="s">
        <v>670</v>
      </c>
    </row>
    <row r="249" spans="1:13">
      <c r="A249" s="119" t="s">
        <v>55</v>
      </c>
      <c r="B249" s="119" t="s">
        <v>395</v>
      </c>
      <c r="C249" s="119">
        <v>1258</v>
      </c>
      <c r="D249" s="119">
        <v>1265</v>
      </c>
      <c r="E249" s="119">
        <v>1250.4000000000001</v>
      </c>
      <c r="F249" s="119">
        <v>1262.55</v>
      </c>
      <c r="G249" s="119">
        <v>1260.9000000000001</v>
      </c>
      <c r="H249" s="119">
        <v>1249.75</v>
      </c>
      <c r="I249" s="119">
        <v>551880</v>
      </c>
      <c r="J249" s="119">
        <v>695006625.79999995</v>
      </c>
      <c r="K249" s="121">
        <v>43220</v>
      </c>
      <c r="L249" s="119">
        <v>14571</v>
      </c>
      <c r="M249" s="119" t="s">
        <v>671</v>
      </c>
    </row>
    <row r="250" spans="1:13">
      <c r="A250" s="119" t="s">
        <v>672</v>
      </c>
      <c r="B250" s="119" t="s">
        <v>395</v>
      </c>
      <c r="C250" s="119">
        <v>3233</v>
      </c>
      <c r="D250" s="119">
        <v>3243.95</v>
      </c>
      <c r="E250" s="119">
        <v>3160</v>
      </c>
      <c r="F250" s="119">
        <v>3166.1</v>
      </c>
      <c r="G250" s="119">
        <v>3165</v>
      </c>
      <c r="H250" s="119">
        <v>3216</v>
      </c>
      <c r="I250" s="119">
        <v>2709</v>
      </c>
      <c r="J250" s="119">
        <v>8649073</v>
      </c>
      <c r="K250" s="121">
        <v>43220</v>
      </c>
      <c r="L250" s="119">
        <v>489</v>
      </c>
      <c r="M250" s="119" t="s">
        <v>673</v>
      </c>
    </row>
    <row r="251" spans="1:13">
      <c r="A251" s="119" t="s">
        <v>2376</v>
      </c>
      <c r="B251" s="119" t="s">
        <v>395</v>
      </c>
      <c r="C251" s="119">
        <v>69.45</v>
      </c>
      <c r="D251" s="119">
        <v>69.900000000000006</v>
      </c>
      <c r="E251" s="119">
        <v>67</v>
      </c>
      <c r="F251" s="119">
        <v>67.650000000000006</v>
      </c>
      <c r="G251" s="119">
        <v>67.5</v>
      </c>
      <c r="H251" s="119">
        <v>69.5</v>
      </c>
      <c r="I251" s="119">
        <v>1684708</v>
      </c>
      <c r="J251" s="119">
        <v>114851144.5</v>
      </c>
      <c r="K251" s="121">
        <v>43220</v>
      </c>
      <c r="L251" s="119">
        <v>2526</v>
      </c>
      <c r="M251" s="119" t="s">
        <v>2377</v>
      </c>
    </row>
    <row r="252" spans="1:13">
      <c r="A252" s="119" t="s">
        <v>56</v>
      </c>
      <c r="B252" s="119" t="s">
        <v>395</v>
      </c>
      <c r="C252" s="119">
        <v>1069</v>
      </c>
      <c r="D252" s="119">
        <v>1070.9000000000001</v>
      </c>
      <c r="E252" s="119">
        <v>1050.6500000000001</v>
      </c>
      <c r="F252" s="119">
        <v>1060.25</v>
      </c>
      <c r="G252" s="119">
        <v>1062.8</v>
      </c>
      <c r="H252" s="119">
        <v>1061.0999999999999</v>
      </c>
      <c r="I252" s="119">
        <v>293627</v>
      </c>
      <c r="J252" s="119">
        <v>311393737.75</v>
      </c>
      <c r="K252" s="121">
        <v>43220</v>
      </c>
      <c r="L252" s="119">
        <v>7124</v>
      </c>
      <c r="M252" s="119" t="s">
        <v>674</v>
      </c>
    </row>
    <row r="253" spans="1:13">
      <c r="A253" s="119" t="s">
        <v>675</v>
      </c>
      <c r="B253" s="119" t="s">
        <v>395</v>
      </c>
      <c r="C253" s="119">
        <v>94.95</v>
      </c>
      <c r="D253" s="119">
        <v>95.45</v>
      </c>
      <c r="E253" s="119">
        <v>93.1</v>
      </c>
      <c r="F253" s="119">
        <v>93.3</v>
      </c>
      <c r="G253" s="119">
        <v>93.6</v>
      </c>
      <c r="H253" s="119">
        <v>94.05</v>
      </c>
      <c r="I253" s="119">
        <v>6627</v>
      </c>
      <c r="J253" s="119">
        <v>619626.15</v>
      </c>
      <c r="K253" s="121">
        <v>43220</v>
      </c>
      <c r="L253" s="119">
        <v>113</v>
      </c>
      <c r="M253" s="119" t="s">
        <v>2270</v>
      </c>
    </row>
    <row r="254" spans="1:13">
      <c r="A254" s="119" t="s">
        <v>2373</v>
      </c>
      <c r="B254" s="119" t="s">
        <v>395</v>
      </c>
      <c r="C254" s="119">
        <v>80.7</v>
      </c>
      <c r="D254" s="119">
        <v>84.9</v>
      </c>
      <c r="E254" s="119">
        <v>78.5</v>
      </c>
      <c r="F254" s="119">
        <v>83.85</v>
      </c>
      <c r="G254" s="119">
        <v>83.95</v>
      </c>
      <c r="H254" s="119">
        <v>79.25</v>
      </c>
      <c r="I254" s="119">
        <v>2434950</v>
      </c>
      <c r="J254" s="119">
        <v>199936193.69999999</v>
      </c>
      <c r="K254" s="121">
        <v>43220</v>
      </c>
      <c r="L254" s="119">
        <v>9759</v>
      </c>
      <c r="M254" s="119" t="s">
        <v>705</v>
      </c>
    </row>
    <row r="255" spans="1:13">
      <c r="A255" s="119" t="s">
        <v>676</v>
      </c>
      <c r="B255" s="119" t="s">
        <v>395</v>
      </c>
      <c r="C255" s="119">
        <v>203</v>
      </c>
      <c r="D255" s="119">
        <v>203.85</v>
      </c>
      <c r="E255" s="119">
        <v>194.55</v>
      </c>
      <c r="F255" s="119">
        <v>195.55</v>
      </c>
      <c r="G255" s="119">
        <v>195.05</v>
      </c>
      <c r="H255" s="119">
        <v>203.3</v>
      </c>
      <c r="I255" s="119">
        <v>649021</v>
      </c>
      <c r="J255" s="119">
        <v>129310042.8</v>
      </c>
      <c r="K255" s="121">
        <v>43220</v>
      </c>
      <c r="L255" s="119">
        <v>8030</v>
      </c>
      <c r="M255" s="119" t="s">
        <v>677</v>
      </c>
    </row>
    <row r="256" spans="1:13">
      <c r="A256" s="119" t="s">
        <v>678</v>
      </c>
      <c r="B256" s="119" t="s">
        <v>395</v>
      </c>
      <c r="C256" s="119">
        <v>321.39999999999998</v>
      </c>
      <c r="D256" s="119">
        <v>324.89999999999998</v>
      </c>
      <c r="E256" s="119">
        <v>319.75</v>
      </c>
      <c r="F256" s="119">
        <v>321.05</v>
      </c>
      <c r="G256" s="119">
        <v>320.05</v>
      </c>
      <c r="H256" s="119">
        <v>319.35000000000002</v>
      </c>
      <c r="I256" s="119">
        <v>185812</v>
      </c>
      <c r="J256" s="119">
        <v>59854615.5</v>
      </c>
      <c r="K256" s="121">
        <v>43220</v>
      </c>
      <c r="L256" s="119">
        <v>5027</v>
      </c>
      <c r="M256" s="119" t="s">
        <v>679</v>
      </c>
    </row>
    <row r="257" spans="1:13">
      <c r="A257" s="119" t="s">
        <v>680</v>
      </c>
      <c r="B257" s="119" t="s">
        <v>395</v>
      </c>
      <c r="C257" s="119">
        <v>1730</v>
      </c>
      <c r="D257" s="119">
        <v>1760.05</v>
      </c>
      <c r="E257" s="119">
        <v>1721</v>
      </c>
      <c r="F257" s="119">
        <v>1741.45</v>
      </c>
      <c r="G257" s="119">
        <v>1736</v>
      </c>
      <c r="H257" s="119">
        <v>1736.1</v>
      </c>
      <c r="I257" s="119">
        <v>236935</v>
      </c>
      <c r="J257" s="119">
        <v>413035561.60000002</v>
      </c>
      <c r="K257" s="121">
        <v>43220</v>
      </c>
      <c r="L257" s="119">
        <v>20833</v>
      </c>
      <c r="M257" s="119" t="s">
        <v>681</v>
      </c>
    </row>
    <row r="258" spans="1:13">
      <c r="A258" s="119" t="s">
        <v>2954</v>
      </c>
      <c r="B258" s="119" t="s">
        <v>395</v>
      </c>
      <c r="C258" s="119">
        <v>81.45</v>
      </c>
      <c r="D258" s="119">
        <v>83</v>
      </c>
      <c r="E258" s="119">
        <v>81.45</v>
      </c>
      <c r="F258" s="119">
        <v>82.4</v>
      </c>
      <c r="G258" s="119">
        <v>82.15</v>
      </c>
      <c r="H258" s="119">
        <v>81.8</v>
      </c>
      <c r="I258" s="119">
        <v>8818</v>
      </c>
      <c r="J258" s="119">
        <v>726838.25</v>
      </c>
      <c r="K258" s="121">
        <v>43220</v>
      </c>
      <c r="L258" s="119">
        <v>135</v>
      </c>
      <c r="M258" s="119" t="s">
        <v>2955</v>
      </c>
    </row>
    <row r="259" spans="1:13">
      <c r="A259" s="119" t="s">
        <v>682</v>
      </c>
      <c r="B259" s="119" t="s">
        <v>395</v>
      </c>
      <c r="C259" s="119">
        <v>80.25</v>
      </c>
      <c r="D259" s="119">
        <v>81.599999999999994</v>
      </c>
      <c r="E259" s="119">
        <v>79.5</v>
      </c>
      <c r="F259" s="119">
        <v>80.400000000000006</v>
      </c>
      <c r="G259" s="119">
        <v>80.099999999999994</v>
      </c>
      <c r="H259" s="119">
        <v>80.349999999999994</v>
      </c>
      <c r="I259" s="119">
        <v>17385</v>
      </c>
      <c r="J259" s="119">
        <v>1394438.55</v>
      </c>
      <c r="K259" s="121">
        <v>43220</v>
      </c>
      <c r="L259" s="119">
        <v>210</v>
      </c>
      <c r="M259" s="119" t="s">
        <v>683</v>
      </c>
    </row>
    <row r="260" spans="1:13">
      <c r="A260" s="119" t="s">
        <v>2956</v>
      </c>
      <c r="B260" s="119" t="s">
        <v>395</v>
      </c>
      <c r="C260" s="119">
        <v>9.6999999999999993</v>
      </c>
      <c r="D260" s="119">
        <v>9.8000000000000007</v>
      </c>
      <c r="E260" s="119">
        <v>9.25</v>
      </c>
      <c r="F260" s="119">
        <v>9.25</v>
      </c>
      <c r="G260" s="119">
        <v>9.25</v>
      </c>
      <c r="H260" s="119">
        <v>9.6</v>
      </c>
      <c r="I260" s="119">
        <v>3470</v>
      </c>
      <c r="J260" s="119">
        <v>32688.65</v>
      </c>
      <c r="K260" s="121">
        <v>43220</v>
      </c>
      <c r="L260" s="119">
        <v>18</v>
      </c>
      <c r="M260" s="119" t="s">
        <v>2957</v>
      </c>
    </row>
    <row r="261" spans="1:13">
      <c r="A261" s="119" t="s">
        <v>57</v>
      </c>
      <c r="B261" s="119" t="s">
        <v>395</v>
      </c>
      <c r="C261" s="119">
        <v>602.20000000000005</v>
      </c>
      <c r="D261" s="119">
        <v>609</v>
      </c>
      <c r="E261" s="119">
        <v>602</v>
      </c>
      <c r="F261" s="119">
        <v>607.4</v>
      </c>
      <c r="G261" s="119">
        <v>605.95000000000005</v>
      </c>
      <c r="H261" s="119">
        <v>599.85</v>
      </c>
      <c r="I261" s="119">
        <v>687828</v>
      </c>
      <c r="J261" s="119">
        <v>416686921.69999999</v>
      </c>
      <c r="K261" s="121">
        <v>43220</v>
      </c>
      <c r="L261" s="119">
        <v>19608</v>
      </c>
      <c r="M261" s="119" t="s">
        <v>684</v>
      </c>
    </row>
    <row r="262" spans="1:13">
      <c r="A262" s="119" t="s">
        <v>2425</v>
      </c>
      <c r="B262" s="119" t="s">
        <v>395</v>
      </c>
      <c r="C262" s="119">
        <v>211</v>
      </c>
      <c r="D262" s="119">
        <v>223.7</v>
      </c>
      <c r="E262" s="119">
        <v>211</v>
      </c>
      <c r="F262" s="119">
        <v>219.55</v>
      </c>
      <c r="G262" s="119">
        <v>220</v>
      </c>
      <c r="H262" s="119">
        <v>211.55</v>
      </c>
      <c r="I262" s="119">
        <v>5653</v>
      </c>
      <c r="J262" s="119">
        <v>1234646.2</v>
      </c>
      <c r="K262" s="121">
        <v>43220</v>
      </c>
      <c r="L262" s="119">
        <v>294</v>
      </c>
      <c r="M262" s="119" t="s">
        <v>2426</v>
      </c>
    </row>
    <row r="263" spans="1:13">
      <c r="A263" s="119" t="s">
        <v>685</v>
      </c>
      <c r="B263" s="119" t="s">
        <v>395</v>
      </c>
      <c r="C263" s="119">
        <v>543.6</v>
      </c>
      <c r="D263" s="119">
        <v>545</v>
      </c>
      <c r="E263" s="119">
        <v>537.95000000000005</v>
      </c>
      <c r="F263" s="119">
        <v>539.65</v>
      </c>
      <c r="G263" s="119">
        <v>540</v>
      </c>
      <c r="H263" s="119">
        <v>542.29999999999995</v>
      </c>
      <c r="I263" s="119">
        <v>16696</v>
      </c>
      <c r="J263" s="119">
        <v>9015994.25</v>
      </c>
      <c r="K263" s="121">
        <v>43220</v>
      </c>
      <c r="L263" s="119">
        <v>366</v>
      </c>
      <c r="M263" s="119" t="s">
        <v>686</v>
      </c>
    </row>
    <row r="264" spans="1:13">
      <c r="A264" s="119" t="s">
        <v>2275</v>
      </c>
      <c r="B264" s="119" t="s">
        <v>395</v>
      </c>
      <c r="C264" s="119">
        <v>371</v>
      </c>
      <c r="D264" s="119">
        <v>372</v>
      </c>
      <c r="E264" s="119">
        <v>348</v>
      </c>
      <c r="F264" s="119">
        <v>361</v>
      </c>
      <c r="G264" s="119">
        <v>359</v>
      </c>
      <c r="H264" s="119">
        <v>366.45</v>
      </c>
      <c r="I264" s="119">
        <v>75628</v>
      </c>
      <c r="J264" s="119">
        <v>27263218.050000001</v>
      </c>
      <c r="K264" s="121">
        <v>43220</v>
      </c>
      <c r="L264" s="119">
        <v>1998</v>
      </c>
      <c r="M264" s="119" t="s">
        <v>2276</v>
      </c>
    </row>
    <row r="265" spans="1:13">
      <c r="A265" s="119" t="s">
        <v>2354</v>
      </c>
      <c r="B265" s="119" t="s">
        <v>395</v>
      </c>
      <c r="C265" s="119">
        <v>34.85</v>
      </c>
      <c r="D265" s="119">
        <v>35.450000000000003</v>
      </c>
      <c r="E265" s="119">
        <v>33.35</v>
      </c>
      <c r="F265" s="119">
        <v>33.799999999999997</v>
      </c>
      <c r="G265" s="119">
        <v>33.799999999999997</v>
      </c>
      <c r="H265" s="119">
        <v>34.85</v>
      </c>
      <c r="I265" s="119">
        <v>2158</v>
      </c>
      <c r="J265" s="119">
        <v>73999.45</v>
      </c>
      <c r="K265" s="121">
        <v>43220</v>
      </c>
      <c r="L265" s="119">
        <v>25</v>
      </c>
      <c r="M265" s="119" t="s">
        <v>2355</v>
      </c>
    </row>
    <row r="266" spans="1:13">
      <c r="A266" s="119" t="s">
        <v>58</v>
      </c>
      <c r="B266" s="119" t="s">
        <v>395</v>
      </c>
      <c r="C266" s="119">
        <v>287.5</v>
      </c>
      <c r="D266" s="119">
        <v>288</v>
      </c>
      <c r="E266" s="119">
        <v>282.7</v>
      </c>
      <c r="F266" s="119">
        <v>285</v>
      </c>
      <c r="G266" s="119">
        <v>283.7</v>
      </c>
      <c r="H266" s="119">
        <v>286.75</v>
      </c>
      <c r="I266" s="119">
        <v>1710033</v>
      </c>
      <c r="J266" s="119">
        <v>488350748.30000001</v>
      </c>
      <c r="K266" s="121">
        <v>43220</v>
      </c>
      <c r="L266" s="119">
        <v>21788</v>
      </c>
      <c r="M266" s="119" t="s">
        <v>687</v>
      </c>
    </row>
    <row r="267" spans="1:13">
      <c r="A267" s="119" t="s">
        <v>2543</v>
      </c>
      <c r="B267" s="119" t="s">
        <v>395</v>
      </c>
      <c r="C267" s="119">
        <v>534.70000000000005</v>
      </c>
      <c r="D267" s="119">
        <v>539.5</v>
      </c>
      <c r="E267" s="119">
        <v>528</v>
      </c>
      <c r="F267" s="119">
        <v>530.95000000000005</v>
      </c>
      <c r="G267" s="119">
        <v>528.20000000000005</v>
      </c>
      <c r="H267" s="119">
        <v>530.95000000000005</v>
      </c>
      <c r="I267" s="119">
        <v>51408</v>
      </c>
      <c r="J267" s="119">
        <v>27420439.899999999</v>
      </c>
      <c r="K267" s="121">
        <v>43220</v>
      </c>
      <c r="L267" s="119">
        <v>2551</v>
      </c>
      <c r="M267" s="119" t="s">
        <v>2544</v>
      </c>
    </row>
    <row r="268" spans="1:13">
      <c r="A268" s="119" t="s">
        <v>688</v>
      </c>
      <c r="B268" s="119" t="s">
        <v>395</v>
      </c>
      <c r="C268" s="119">
        <v>332</v>
      </c>
      <c r="D268" s="119">
        <v>356.1</v>
      </c>
      <c r="E268" s="119">
        <v>330.1</v>
      </c>
      <c r="F268" s="119">
        <v>345.2</v>
      </c>
      <c r="G268" s="119">
        <v>346</v>
      </c>
      <c r="H268" s="119">
        <v>334.15</v>
      </c>
      <c r="I268" s="119">
        <v>1135607</v>
      </c>
      <c r="J268" s="119">
        <v>394042080.10000002</v>
      </c>
      <c r="K268" s="121">
        <v>43220</v>
      </c>
      <c r="L268" s="119">
        <v>15521</v>
      </c>
      <c r="M268" s="119" t="s">
        <v>689</v>
      </c>
    </row>
    <row r="269" spans="1:13">
      <c r="A269" s="119" t="s">
        <v>59</v>
      </c>
      <c r="B269" s="119" t="s">
        <v>395</v>
      </c>
      <c r="C269" s="119">
        <v>1104.8</v>
      </c>
      <c r="D269" s="119">
        <v>1133</v>
      </c>
      <c r="E269" s="119">
        <v>1101.3499999999999</v>
      </c>
      <c r="F269" s="119">
        <v>1123.2</v>
      </c>
      <c r="G269" s="119">
        <v>1122.0999999999999</v>
      </c>
      <c r="H269" s="119">
        <v>1102.3499999999999</v>
      </c>
      <c r="I269" s="119">
        <v>480003</v>
      </c>
      <c r="J269" s="119">
        <v>539115301.04999995</v>
      </c>
      <c r="K269" s="121">
        <v>43220</v>
      </c>
      <c r="L269" s="119">
        <v>22217</v>
      </c>
      <c r="M269" s="119" t="s">
        <v>690</v>
      </c>
    </row>
    <row r="270" spans="1:13">
      <c r="A270" s="119" t="s">
        <v>2162</v>
      </c>
      <c r="B270" s="119" t="s">
        <v>395</v>
      </c>
      <c r="C270" s="119">
        <v>40</v>
      </c>
      <c r="D270" s="119">
        <v>41.25</v>
      </c>
      <c r="E270" s="119">
        <v>39.25</v>
      </c>
      <c r="F270" s="119">
        <v>39.85</v>
      </c>
      <c r="G270" s="119">
        <v>39.700000000000003</v>
      </c>
      <c r="H270" s="119">
        <v>39.299999999999997</v>
      </c>
      <c r="I270" s="119">
        <v>58482</v>
      </c>
      <c r="J270" s="119">
        <v>2359253.25</v>
      </c>
      <c r="K270" s="121">
        <v>43220</v>
      </c>
      <c r="L270" s="119">
        <v>443</v>
      </c>
      <c r="M270" s="119" t="s">
        <v>2363</v>
      </c>
    </row>
    <row r="271" spans="1:13">
      <c r="A271" s="119" t="s">
        <v>2958</v>
      </c>
      <c r="B271" s="119" t="s">
        <v>395</v>
      </c>
      <c r="C271" s="119">
        <v>14.25</v>
      </c>
      <c r="D271" s="119">
        <v>14.25</v>
      </c>
      <c r="E271" s="119">
        <v>13.9</v>
      </c>
      <c r="F271" s="119">
        <v>14</v>
      </c>
      <c r="G271" s="119">
        <v>14</v>
      </c>
      <c r="H271" s="119">
        <v>14</v>
      </c>
      <c r="I271" s="119">
        <v>35174</v>
      </c>
      <c r="J271" s="119">
        <v>493528.95</v>
      </c>
      <c r="K271" s="121">
        <v>43220</v>
      </c>
      <c r="L271" s="119">
        <v>129</v>
      </c>
      <c r="M271" s="119" t="s">
        <v>2959</v>
      </c>
    </row>
    <row r="272" spans="1:13">
      <c r="A272" s="119" t="s">
        <v>196</v>
      </c>
      <c r="B272" s="119" t="s">
        <v>395</v>
      </c>
      <c r="C272" s="119">
        <v>1316.95</v>
      </c>
      <c r="D272" s="119">
        <v>1325.4</v>
      </c>
      <c r="E272" s="119">
        <v>1290</v>
      </c>
      <c r="F272" s="119">
        <v>1303.9000000000001</v>
      </c>
      <c r="G272" s="119">
        <v>1316</v>
      </c>
      <c r="H272" s="119">
        <v>1310.0999999999999</v>
      </c>
      <c r="I272" s="119">
        <v>456568</v>
      </c>
      <c r="J272" s="119">
        <v>595455552.04999995</v>
      </c>
      <c r="K272" s="121">
        <v>43220</v>
      </c>
      <c r="L272" s="119">
        <v>10839</v>
      </c>
      <c r="M272" s="119" t="s">
        <v>691</v>
      </c>
    </row>
    <row r="273" spans="1:13">
      <c r="A273" s="119" t="s">
        <v>692</v>
      </c>
      <c r="B273" s="119" t="s">
        <v>395</v>
      </c>
      <c r="C273" s="119">
        <v>64.849999999999994</v>
      </c>
      <c r="D273" s="119">
        <v>64.849999999999994</v>
      </c>
      <c r="E273" s="119">
        <v>62.3</v>
      </c>
      <c r="F273" s="119">
        <v>62.4</v>
      </c>
      <c r="G273" s="119">
        <v>62.4</v>
      </c>
      <c r="H273" s="119">
        <v>62.65</v>
      </c>
      <c r="I273" s="119">
        <v>2928</v>
      </c>
      <c r="J273" s="119">
        <v>182901.85</v>
      </c>
      <c r="K273" s="121">
        <v>43220</v>
      </c>
      <c r="L273" s="119">
        <v>20</v>
      </c>
      <c r="M273" s="119" t="s">
        <v>693</v>
      </c>
    </row>
    <row r="274" spans="1:13">
      <c r="A274" s="119" t="s">
        <v>2144</v>
      </c>
      <c r="B274" s="119" t="s">
        <v>395</v>
      </c>
      <c r="C274" s="119">
        <v>455.55</v>
      </c>
      <c r="D274" s="119">
        <v>469</v>
      </c>
      <c r="E274" s="119">
        <v>455.55</v>
      </c>
      <c r="F274" s="119">
        <v>459.05</v>
      </c>
      <c r="G274" s="119">
        <v>458.4</v>
      </c>
      <c r="H274" s="119">
        <v>460.65</v>
      </c>
      <c r="I274" s="119">
        <v>1135</v>
      </c>
      <c r="J274" s="119">
        <v>522718.25</v>
      </c>
      <c r="K274" s="121">
        <v>43220</v>
      </c>
      <c r="L274" s="119">
        <v>109</v>
      </c>
      <c r="M274" s="119" t="s">
        <v>2145</v>
      </c>
    </row>
    <row r="275" spans="1:13">
      <c r="A275" s="119" t="s">
        <v>2521</v>
      </c>
      <c r="B275" s="119" t="s">
        <v>395</v>
      </c>
      <c r="C275" s="119">
        <v>30.05</v>
      </c>
      <c r="D275" s="119">
        <v>30.5</v>
      </c>
      <c r="E275" s="119">
        <v>29.15</v>
      </c>
      <c r="F275" s="119">
        <v>29.7</v>
      </c>
      <c r="G275" s="119">
        <v>29.5</v>
      </c>
      <c r="H275" s="119">
        <v>30.2</v>
      </c>
      <c r="I275" s="119">
        <v>26270</v>
      </c>
      <c r="J275" s="119">
        <v>790167.6</v>
      </c>
      <c r="K275" s="121">
        <v>43220</v>
      </c>
      <c r="L275" s="119">
        <v>192</v>
      </c>
      <c r="M275" s="119" t="s">
        <v>2535</v>
      </c>
    </row>
    <row r="276" spans="1:13">
      <c r="A276" s="119" t="s">
        <v>2960</v>
      </c>
      <c r="B276" s="119" t="s">
        <v>395</v>
      </c>
      <c r="C276" s="119">
        <v>94.8</v>
      </c>
      <c r="D276" s="119">
        <v>97.8</v>
      </c>
      <c r="E276" s="119">
        <v>93.2</v>
      </c>
      <c r="F276" s="119">
        <v>94.4</v>
      </c>
      <c r="G276" s="119">
        <v>94.05</v>
      </c>
      <c r="H276" s="119">
        <v>94.8</v>
      </c>
      <c r="I276" s="119">
        <v>20169</v>
      </c>
      <c r="J276" s="119">
        <v>1931030.25</v>
      </c>
      <c r="K276" s="121">
        <v>43220</v>
      </c>
      <c r="L276" s="119">
        <v>211</v>
      </c>
      <c r="M276" s="119" t="s">
        <v>2961</v>
      </c>
    </row>
    <row r="277" spans="1:13">
      <c r="A277" s="119" t="s">
        <v>694</v>
      </c>
      <c r="B277" s="119" t="s">
        <v>395</v>
      </c>
      <c r="C277" s="119">
        <v>483.45</v>
      </c>
      <c r="D277" s="119">
        <v>484.3</v>
      </c>
      <c r="E277" s="119">
        <v>461.05</v>
      </c>
      <c r="F277" s="119">
        <v>475.5</v>
      </c>
      <c r="G277" s="119">
        <v>469.9</v>
      </c>
      <c r="H277" s="119">
        <v>483</v>
      </c>
      <c r="I277" s="119">
        <v>465848</v>
      </c>
      <c r="J277" s="119">
        <v>221670620.30000001</v>
      </c>
      <c r="K277" s="121">
        <v>43220</v>
      </c>
      <c r="L277" s="119">
        <v>5483</v>
      </c>
      <c r="M277" s="119" t="s">
        <v>695</v>
      </c>
    </row>
    <row r="278" spans="1:13">
      <c r="A278" s="119" t="s">
        <v>696</v>
      </c>
      <c r="B278" s="119" t="s">
        <v>395</v>
      </c>
      <c r="C278" s="119">
        <v>30.4</v>
      </c>
      <c r="D278" s="119">
        <v>30.65</v>
      </c>
      <c r="E278" s="119">
        <v>30</v>
      </c>
      <c r="F278" s="119">
        <v>30.1</v>
      </c>
      <c r="G278" s="119">
        <v>30.05</v>
      </c>
      <c r="H278" s="119">
        <v>30.45</v>
      </c>
      <c r="I278" s="119">
        <v>113009</v>
      </c>
      <c r="J278" s="119">
        <v>3438053.95</v>
      </c>
      <c r="K278" s="121">
        <v>43220</v>
      </c>
      <c r="L278" s="119">
        <v>735</v>
      </c>
      <c r="M278" s="119" t="s">
        <v>697</v>
      </c>
    </row>
    <row r="279" spans="1:13">
      <c r="A279" s="119" t="s">
        <v>698</v>
      </c>
      <c r="B279" s="119" t="s">
        <v>395</v>
      </c>
      <c r="C279" s="119">
        <v>288.2</v>
      </c>
      <c r="D279" s="119">
        <v>288.2</v>
      </c>
      <c r="E279" s="119">
        <v>278.25</v>
      </c>
      <c r="F279" s="119">
        <v>279.75</v>
      </c>
      <c r="G279" s="119">
        <v>279.2</v>
      </c>
      <c r="H279" s="119">
        <v>285.3</v>
      </c>
      <c r="I279" s="119">
        <v>14641</v>
      </c>
      <c r="J279" s="119">
        <v>4130790.7</v>
      </c>
      <c r="K279" s="121">
        <v>43220</v>
      </c>
      <c r="L279" s="119">
        <v>530</v>
      </c>
      <c r="M279" s="119" t="s">
        <v>699</v>
      </c>
    </row>
    <row r="280" spans="1:13">
      <c r="A280" s="119" t="s">
        <v>2962</v>
      </c>
      <c r="B280" s="119" t="s">
        <v>395</v>
      </c>
      <c r="C280" s="119">
        <v>2.9</v>
      </c>
      <c r="D280" s="119">
        <v>3.05</v>
      </c>
      <c r="E280" s="119">
        <v>2.9</v>
      </c>
      <c r="F280" s="119">
        <v>2.9</v>
      </c>
      <c r="G280" s="119">
        <v>2.9</v>
      </c>
      <c r="H280" s="119">
        <v>3</v>
      </c>
      <c r="I280" s="119">
        <v>10816</v>
      </c>
      <c r="J280" s="119">
        <v>31831.3</v>
      </c>
      <c r="K280" s="121">
        <v>43220</v>
      </c>
      <c r="L280" s="119">
        <v>25</v>
      </c>
      <c r="M280" s="119" t="s">
        <v>2963</v>
      </c>
    </row>
    <row r="281" spans="1:13">
      <c r="A281" s="119" t="s">
        <v>700</v>
      </c>
      <c r="B281" s="119" t="s">
        <v>395</v>
      </c>
      <c r="C281" s="119">
        <v>222</v>
      </c>
      <c r="D281" s="119">
        <v>223.25</v>
      </c>
      <c r="E281" s="119">
        <v>218</v>
      </c>
      <c r="F281" s="119">
        <v>219.9</v>
      </c>
      <c r="G281" s="119">
        <v>219</v>
      </c>
      <c r="H281" s="119">
        <v>221.1</v>
      </c>
      <c r="I281" s="119">
        <v>145592</v>
      </c>
      <c r="J281" s="119">
        <v>32122875.600000001</v>
      </c>
      <c r="K281" s="121">
        <v>43220</v>
      </c>
      <c r="L281" s="119">
        <v>4370</v>
      </c>
      <c r="M281" s="119" t="s">
        <v>701</v>
      </c>
    </row>
    <row r="282" spans="1:13">
      <c r="A282" s="119" t="s">
        <v>702</v>
      </c>
      <c r="B282" s="119" t="s">
        <v>395</v>
      </c>
      <c r="C282" s="119">
        <v>27.9</v>
      </c>
      <c r="D282" s="119">
        <v>27.95</v>
      </c>
      <c r="E282" s="119">
        <v>27.74</v>
      </c>
      <c r="F282" s="119">
        <v>27.77</v>
      </c>
      <c r="G282" s="119">
        <v>27.76</v>
      </c>
      <c r="H282" s="119">
        <v>27.9</v>
      </c>
      <c r="I282" s="119">
        <v>313386</v>
      </c>
      <c r="J282" s="119">
        <v>8724268.7300000004</v>
      </c>
      <c r="K282" s="121">
        <v>43220</v>
      </c>
      <c r="L282" s="119">
        <v>1295</v>
      </c>
      <c r="M282" s="119" t="s">
        <v>703</v>
      </c>
    </row>
    <row r="283" spans="1:13">
      <c r="A283" s="119" t="s">
        <v>2453</v>
      </c>
      <c r="B283" s="119" t="s">
        <v>395</v>
      </c>
      <c r="C283" s="119">
        <v>209.7</v>
      </c>
      <c r="D283" s="119">
        <v>212</v>
      </c>
      <c r="E283" s="119">
        <v>204.05</v>
      </c>
      <c r="F283" s="119">
        <v>208.9</v>
      </c>
      <c r="G283" s="119">
        <v>208.55</v>
      </c>
      <c r="H283" s="119">
        <v>205.4</v>
      </c>
      <c r="I283" s="119">
        <v>6335</v>
      </c>
      <c r="J283" s="119">
        <v>1326560.2</v>
      </c>
      <c r="K283" s="121">
        <v>43220</v>
      </c>
      <c r="L283" s="119">
        <v>193</v>
      </c>
      <c r="M283" s="119" t="s">
        <v>2454</v>
      </c>
    </row>
    <row r="284" spans="1:13">
      <c r="A284" s="119" t="s">
        <v>194</v>
      </c>
      <c r="B284" s="119" t="s">
        <v>395</v>
      </c>
      <c r="C284" s="119">
        <v>1900</v>
      </c>
      <c r="D284" s="119">
        <v>1923</v>
      </c>
      <c r="E284" s="119">
        <v>1866</v>
      </c>
      <c r="F284" s="119">
        <v>1878.35</v>
      </c>
      <c r="G284" s="119">
        <v>1886</v>
      </c>
      <c r="H284" s="119">
        <v>1900.05</v>
      </c>
      <c r="I284" s="119">
        <v>14031</v>
      </c>
      <c r="J284" s="119">
        <v>26335207.699999999</v>
      </c>
      <c r="K284" s="121">
        <v>43220</v>
      </c>
      <c r="L284" s="119">
        <v>2306</v>
      </c>
      <c r="M284" s="119" t="s">
        <v>704</v>
      </c>
    </row>
    <row r="285" spans="1:13">
      <c r="A285" s="119" t="s">
        <v>3601</v>
      </c>
      <c r="B285" s="119" t="s">
        <v>395</v>
      </c>
      <c r="C285" s="119">
        <v>2910</v>
      </c>
      <c r="D285" s="119">
        <v>2910</v>
      </c>
      <c r="E285" s="119">
        <v>2910</v>
      </c>
      <c r="F285" s="119">
        <v>2910</v>
      </c>
      <c r="G285" s="119">
        <v>2910</v>
      </c>
      <c r="H285" s="119">
        <v>2895</v>
      </c>
      <c r="I285" s="119">
        <v>3</v>
      </c>
      <c r="J285" s="119">
        <v>8730</v>
      </c>
      <c r="K285" s="121">
        <v>43220</v>
      </c>
      <c r="L285" s="119">
        <v>1</v>
      </c>
      <c r="M285" s="119" t="s">
        <v>3602</v>
      </c>
    </row>
    <row r="286" spans="1:13">
      <c r="A286" s="119" t="s">
        <v>706</v>
      </c>
      <c r="B286" s="119" t="s">
        <v>395</v>
      </c>
      <c r="C286" s="119">
        <v>233</v>
      </c>
      <c r="D286" s="119">
        <v>236.8</v>
      </c>
      <c r="E286" s="119">
        <v>232.05</v>
      </c>
      <c r="F286" s="119">
        <v>236</v>
      </c>
      <c r="G286" s="119">
        <v>235.25</v>
      </c>
      <c r="H286" s="119">
        <v>232.95</v>
      </c>
      <c r="I286" s="119">
        <v>322071</v>
      </c>
      <c r="J286" s="119">
        <v>75725963.849999994</v>
      </c>
      <c r="K286" s="121">
        <v>43220</v>
      </c>
      <c r="L286" s="119">
        <v>12761</v>
      </c>
      <c r="M286" s="119" t="s">
        <v>707</v>
      </c>
    </row>
    <row r="287" spans="1:13">
      <c r="A287" s="119" t="s">
        <v>708</v>
      </c>
      <c r="B287" s="119" t="s">
        <v>395</v>
      </c>
      <c r="C287" s="119">
        <v>65.95</v>
      </c>
      <c r="D287" s="119">
        <v>66.05</v>
      </c>
      <c r="E287" s="119">
        <v>64.3</v>
      </c>
      <c r="F287" s="119">
        <v>64.75</v>
      </c>
      <c r="G287" s="119">
        <v>64.3</v>
      </c>
      <c r="H287" s="119">
        <v>65.05</v>
      </c>
      <c r="I287" s="119">
        <v>3510</v>
      </c>
      <c r="J287" s="119">
        <v>229606.1</v>
      </c>
      <c r="K287" s="121">
        <v>43220</v>
      </c>
      <c r="L287" s="119">
        <v>44</v>
      </c>
      <c r="M287" s="119" t="s">
        <v>709</v>
      </c>
    </row>
    <row r="288" spans="1:13">
      <c r="A288" s="119" t="s">
        <v>710</v>
      </c>
      <c r="B288" s="119" t="s">
        <v>395</v>
      </c>
      <c r="C288" s="119">
        <v>182.8</v>
      </c>
      <c r="D288" s="119">
        <v>184.95</v>
      </c>
      <c r="E288" s="119">
        <v>181.6</v>
      </c>
      <c r="F288" s="119">
        <v>183.85</v>
      </c>
      <c r="G288" s="119">
        <v>184.05</v>
      </c>
      <c r="H288" s="119">
        <v>182.15</v>
      </c>
      <c r="I288" s="119">
        <v>162053</v>
      </c>
      <c r="J288" s="119">
        <v>29809065.050000001</v>
      </c>
      <c r="K288" s="121">
        <v>43220</v>
      </c>
      <c r="L288" s="119">
        <v>2892</v>
      </c>
      <c r="M288" s="119" t="s">
        <v>711</v>
      </c>
    </row>
    <row r="289" spans="1:13">
      <c r="A289" s="119" t="s">
        <v>354</v>
      </c>
      <c r="B289" s="119" t="s">
        <v>395</v>
      </c>
      <c r="C289" s="119">
        <v>764.45</v>
      </c>
      <c r="D289" s="119">
        <v>773.05</v>
      </c>
      <c r="E289" s="119">
        <v>754.8</v>
      </c>
      <c r="F289" s="119">
        <v>769.5</v>
      </c>
      <c r="G289" s="119">
        <v>771.15</v>
      </c>
      <c r="H289" s="119">
        <v>760.25</v>
      </c>
      <c r="I289" s="119">
        <v>221904</v>
      </c>
      <c r="J289" s="119">
        <v>169606189.09999999</v>
      </c>
      <c r="K289" s="121">
        <v>43220</v>
      </c>
      <c r="L289" s="119">
        <v>9752</v>
      </c>
      <c r="M289" s="119" t="s">
        <v>712</v>
      </c>
    </row>
    <row r="290" spans="1:13">
      <c r="A290" s="119" t="s">
        <v>2225</v>
      </c>
      <c r="B290" s="119" t="s">
        <v>395</v>
      </c>
      <c r="C290" s="119">
        <v>277.95</v>
      </c>
      <c r="D290" s="119">
        <v>330.95</v>
      </c>
      <c r="E290" s="119">
        <v>271.60000000000002</v>
      </c>
      <c r="F290" s="119">
        <v>306.35000000000002</v>
      </c>
      <c r="G290" s="119">
        <v>301.64999999999998</v>
      </c>
      <c r="H290" s="119">
        <v>275.8</v>
      </c>
      <c r="I290" s="119">
        <v>728399</v>
      </c>
      <c r="J290" s="119">
        <v>231712360.30000001</v>
      </c>
      <c r="K290" s="121">
        <v>43220</v>
      </c>
      <c r="L290" s="119">
        <v>12467</v>
      </c>
      <c r="M290" s="119" t="s">
        <v>2226</v>
      </c>
    </row>
    <row r="291" spans="1:13">
      <c r="A291" s="119" t="s">
        <v>713</v>
      </c>
      <c r="B291" s="119" t="s">
        <v>395</v>
      </c>
      <c r="C291" s="119">
        <v>68.150000000000006</v>
      </c>
      <c r="D291" s="119">
        <v>71.900000000000006</v>
      </c>
      <c r="E291" s="119">
        <v>67</v>
      </c>
      <c r="F291" s="119">
        <v>67.45</v>
      </c>
      <c r="G291" s="119">
        <v>67.7</v>
      </c>
      <c r="H291" s="119">
        <v>69.05</v>
      </c>
      <c r="I291" s="119">
        <v>29181</v>
      </c>
      <c r="J291" s="119">
        <v>2012107.1</v>
      </c>
      <c r="K291" s="121">
        <v>43220</v>
      </c>
      <c r="L291" s="119">
        <v>383</v>
      </c>
      <c r="M291" s="119" t="s">
        <v>714</v>
      </c>
    </row>
    <row r="292" spans="1:13">
      <c r="A292" s="119" t="s">
        <v>715</v>
      </c>
      <c r="B292" s="119" t="s">
        <v>395</v>
      </c>
      <c r="C292" s="119">
        <v>747.55</v>
      </c>
      <c r="D292" s="119">
        <v>770</v>
      </c>
      <c r="E292" s="119">
        <v>743.1</v>
      </c>
      <c r="F292" s="119">
        <v>760.9</v>
      </c>
      <c r="G292" s="119">
        <v>760</v>
      </c>
      <c r="H292" s="119">
        <v>740.45</v>
      </c>
      <c r="I292" s="119">
        <v>375452</v>
      </c>
      <c r="J292" s="119">
        <v>283076496.19999999</v>
      </c>
      <c r="K292" s="121">
        <v>43220</v>
      </c>
      <c r="L292" s="119">
        <v>14925</v>
      </c>
      <c r="M292" s="119" t="s">
        <v>716</v>
      </c>
    </row>
    <row r="293" spans="1:13">
      <c r="A293" s="119" t="s">
        <v>717</v>
      </c>
      <c r="B293" s="119" t="s">
        <v>395</v>
      </c>
      <c r="C293" s="119">
        <v>92.4</v>
      </c>
      <c r="D293" s="119">
        <v>92.7</v>
      </c>
      <c r="E293" s="119">
        <v>90.6</v>
      </c>
      <c r="F293" s="119">
        <v>91.25</v>
      </c>
      <c r="G293" s="119">
        <v>91.1</v>
      </c>
      <c r="H293" s="119">
        <v>91.9</v>
      </c>
      <c r="I293" s="119">
        <v>506210</v>
      </c>
      <c r="J293" s="119">
        <v>46305517.049999997</v>
      </c>
      <c r="K293" s="121">
        <v>43220</v>
      </c>
      <c r="L293" s="119">
        <v>6549</v>
      </c>
      <c r="M293" s="119" t="s">
        <v>2362</v>
      </c>
    </row>
    <row r="294" spans="1:13">
      <c r="A294" s="119" t="s">
        <v>60</v>
      </c>
      <c r="B294" s="119" t="s">
        <v>395</v>
      </c>
      <c r="C294" s="119">
        <v>368.9</v>
      </c>
      <c r="D294" s="119">
        <v>371.95</v>
      </c>
      <c r="E294" s="119">
        <v>367</v>
      </c>
      <c r="F294" s="119">
        <v>369.4</v>
      </c>
      <c r="G294" s="119">
        <v>371</v>
      </c>
      <c r="H294" s="119">
        <v>366.45</v>
      </c>
      <c r="I294" s="119">
        <v>917470</v>
      </c>
      <c r="J294" s="119">
        <v>338536587.25</v>
      </c>
      <c r="K294" s="121">
        <v>43220</v>
      </c>
      <c r="L294" s="119">
        <v>12497</v>
      </c>
      <c r="M294" s="119" t="s">
        <v>718</v>
      </c>
    </row>
    <row r="295" spans="1:13">
      <c r="A295" s="119" t="s">
        <v>719</v>
      </c>
      <c r="B295" s="119" t="s">
        <v>395</v>
      </c>
      <c r="C295" s="119">
        <v>3069.9</v>
      </c>
      <c r="D295" s="119">
        <v>3098.95</v>
      </c>
      <c r="E295" s="119">
        <v>3033.95</v>
      </c>
      <c r="F295" s="119">
        <v>3049.35</v>
      </c>
      <c r="G295" s="119">
        <v>3055</v>
      </c>
      <c r="H295" s="119">
        <v>3034.2</v>
      </c>
      <c r="I295" s="119">
        <v>137780</v>
      </c>
      <c r="J295" s="119">
        <v>419175720.80000001</v>
      </c>
      <c r="K295" s="121">
        <v>43220</v>
      </c>
      <c r="L295" s="119">
        <v>3753</v>
      </c>
      <c r="M295" s="119" t="s">
        <v>720</v>
      </c>
    </row>
    <row r="296" spans="1:13">
      <c r="A296" s="119" t="s">
        <v>721</v>
      </c>
      <c r="B296" s="119" t="s">
        <v>395</v>
      </c>
      <c r="C296" s="119">
        <v>64.95</v>
      </c>
      <c r="D296" s="119">
        <v>66.349999999999994</v>
      </c>
      <c r="E296" s="119">
        <v>62.5</v>
      </c>
      <c r="F296" s="119">
        <v>64.650000000000006</v>
      </c>
      <c r="G296" s="119">
        <v>65</v>
      </c>
      <c r="H296" s="119">
        <v>63.8</v>
      </c>
      <c r="I296" s="119">
        <v>183987</v>
      </c>
      <c r="J296" s="119">
        <v>11901385.550000001</v>
      </c>
      <c r="K296" s="121">
        <v>43220</v>
      </c>
      <c r="L296" s="119">
        <v>1452</v>
      </c>
      <c r="M296" s="119" t="s">
        <v>722</v>
      </c>
    </row>
    <row r="297" spans="1:13">
      <c r="A297" s="119" t="s">
        <v>2300</v>
      </c>
      <c r="B297" s="119" t="s">
        <v>395</v>
      </c>
      <c r="C297" s="119">
        <v>133.6</v>
      </c>
      <c r="D297" s="119">
        <v>133.6</v>
      </c>
      <c r="E297" s="119">
        <v>129</v>
      </c>
      <c r="F297" s="119">
        <v>129.69999999999999</v>
      </c>
      <c r="G297" s="119">
        <v>129.19999999999999</v>
      </c>
      <c r="H297" s="119">
        <v>130.6</v>
      </c>
      <c r="I297" s="119">
        <v>5375</v>
      </c>
      <c r="J297" s="119">
        <v>697766.25</v>
      </c>
      <c r="K297" s="121">
        <v>43220</v>
      </c>
      <c r="L297" s="119">
        <v>107</v>
      </c>
      <c r="M297" s="119" t="s">
        <v>2301</v>
      </c>
    </row>
    <row r="298" spans="1:13">
      <c r="A298" s="119" t="s">
        <v>723</v>
      </c>
      <c r="B298" s="119" t="s">
        <v>395</v>
      </c>
      <c r="C298" s="119">
        <v>132</v>
      </c>
      <c r="D298" s="119">
        <v>132.85</v>
      </c>
      <c r="E298" s="119">
        <v>127.2</v>
      </c>
      <c r="F298" s="119">
        <v>128.80000000000001</v>
      </c>
      <c r="G298" s="119">
        <v>129</v>
      </c>
      <c r="H298" s="119">
        <v>129.85</v>
      </c>
      <c r="I298" s="119">
        <v>128354</v>
      </c>
      <c r="J298" s="119">
        <v>16689557.800000001</v>
      </c>
      <c r="K298" s="121">
        <v>43220</v>
      </c>
      <c r="L298" s="119">
        <v>1818</v>
      </c>
      <c r="M298" s="119" t="s">
        <v>724</v>
      </c>
    </row>
    <row r="299" spans="1:13">
      <c r="A299" s="119" t="s">
        <v>725</v>
      </c>
      <c r="B299" s="119" t="s">
        <v>395</v>
      </c>
      <c r="C299" s="119">
        <v>301.60000000000002</v>
      </c>
      <c r="D299" s="119">
        <v>302.95</v>
      </c>
      <c r="E299" s="119">
        <v>296</v>
      </c>
      <c r="F299" s="119">
        <v>299.8</v>
      </c>
      <c r="G299" s="119">
        <v>300.95</v>
      </c>
      <c r="H299" s="119">
        <v>295.8</v>
      </c>
      <c r="I299" s="119">
        <v>26555</v>
      </c>
      <c r="J299" s="119">
        <v>7940726.5499999998</v>
      </c>
      <c r="K299" s="121">
        <v>43220</v>
      </c>
      <c r="L299" s="119">
        <v>699</v>
      </c>
      <c r="M299" s="119" t="s">
        <v>726</v>
      </c>
    </row>
    <row r="300" spans="1:13">
      <c r="A300" s="119" t="s">
        <v>2191</v>
      </c>
      <c r="B300" s="119" t="s">
        <v>395</v>
      </c>
      <c r="C300" s="119">
        <v>1173.9000000000001</v>
      </c>
      <c r="D300" s="119">
        <v>1185.9000000000001</v>
      </c>
      <c r="E300" s="119">
        <v>1155</v>
      </c>
      <c r="F300" s="119">
        <v>1162.45</v>
      </c>
      <c r="G300" s="119">
        <v>1161</v>
      </c>
      <c r="H300" s="119">
        <v>1163</v>
      </c>
      <c r="I300" s="119">
        <v>113985</v>
      </c>
      <c r="J300" s="119">
        <v>133407162.5</v>
      </c>
      <c r="K300" s="121">
        <v>43220</v>
      </c>
      <c r="L300" s="119">
        <v>6811</v>
      </c>
      <c r="M300" s="119" t="s">
        <v>2192</v>
      </c>
    </row>
    <row r="301" spans="1:13">
      <c r="A301" s="119" t="s">
        <v>727</v>
      </c>
      <c r="B301" s="119" t="s">
        <v>395</v>
      </c>
      <c r="C301" s="119">
        <v>64.55</v>
      </c>
      <c r="D301" s="119">
        <v>68.8</v>
      </c>
      <c r="E301" s="119">
        <v>62.75</v>
      </c>
      <c r="F301" s="119">
        <v>64.7</v>
      </c>
      <c r="G301" s="119">
        <v>64.3</v>
      </c>
      <c r="H301" s="119">
        <v>65.650000000000006</v>
      </c>
      <c r="I301" s="119">
        <v>1491224</v>
      </c>
      <c r="J301" s="119">
        <v>97717907.849999994</v>
      </c>
      <c r="K301" s="121">
        <v>43220</v>
      </c>
      <c r="L301" s="119">
        <v>8410</v>
      </c>
      <c r="M301" s="119" t="s">
        <v>728</v>
      </c>
    </row>
    <row r="302" spans="1:13">
      <c r="A302" s="119" t="s">
        <v>3444</v>
      </c>
      <c r="B302" s="119" t="s">
        <v>395</v>
      </c>
      <c r="C302" s="119">
        <v>8.5</v>
      </c>
      <c r="D302" s="119">
        <v>8.5</v>
      </c>
      <c r="E302" s="119">
        <v>8.5</v>
      </c>
      <c r="F302" s="119">
        <v>8.5</v>
      </c>
      <c r="G302" s="119">
        <v>8.5</v>
      </c>
      <c r="H302" s="119">
        <v>8.5</v>
      </c>
      <c r="I302" s="119">
        <v>101</v>
      </c>
      <c r="J302" s="119">
        <v>858.5</v>
      </c>
      <c r="K302" s="121">
        <v>43220</v>
      </c>
      <c r="L302" s="119">
        <v>2</v>
      </c>
      <c r="M302" s="119" t="s">
        <v>3445</v>
      </c>
    </row>
    <row r="303" spans="1:13">
      <c r="A303" s="119" t="s">
        <v>2684</v>
      </c>
      <c r="B303" s="119" t="s">
        <v>395</v>
      </c>
      <c r="C303" s="119">
        <v>373</v>
      </c>
      <c r="D303" s="119">
        <v>379.85</v>
      </c>
      <c r="E303" s="119">
        <v>364.65</v>
      </c>
      <c r="F303" s="119">
        <v>373.95</v>
      </c>
      <c r="G303" s="119">
        <v>377.05</v>
      </c>
      <c r="H303" s="119">
        <v>373.1</v>
      </c>
      <c r="I303" s="119">
        <v>136246</v>
      </c>
      <c r="J303" s="119">
        <v>50444724.600000001</v>
      </c>
      <c r="K303" s="121">
        <v>43220</v>
      </c>
      <c r="L303" s="119">
        <v>2989</v>
      </c>
      <c r="M303" s="119" t="s">
        <v>2685</v>
      </c>
    </row>
    <row r="304" spans="1:13">
      <c r="A304" s="119" t="s">
        <v>376</v>
      </c>
      <c r="B304" s="119" t="s">
        <v>395</v>
      </c>
      <c r="C304" s="119">
        <v>197.4</v>
      </c>
      <c r="D304" s="119">
        <v>197.4</v>
      </c>
      <c r="E304" s="119">
        <v>193.6</v>
      </c>
      <c r="F304" s="119">
        <v>195.1</v>
      </c>
      <c r="G304" s="119">
        <v>194.55</v>
      </c>
      <c r="H304" s="119">
        <v>196</v>
      </c>
      <c r="I304" s="119">
        <v>1173243</v>
      </c>
      <c r="J304" s="119">
        <v>229080423.5</v>
      </c>
      <c r="K304" s="121">
        <v>43220</v>
      </c>
      <c r="L304" s="119">
        <v>11085</v>
      </c>
      <c r="M304" s="119" t="s">
        <v>729</v>
      </c>
    </row>
    <row r="305" spans="1:13">
      <c r="A305" s="119" t="s">
        <v>730</v>
      </c>
      <c r="B305" s="119" t="s">
        <v>395</v>
      </c>
      <c r="C305" s="119">
        <v>97</v>
      </c>
      <c r="D305" s="119">
        <v>97</v>
      </c>
      <c r="E305" s="119">
        <v>95.3</v>
      </c>
      <c r="F305" s="119">
        <v>95.6</v>
      </c>
      <c r="G305" s="119">
        <v>96</v>
      </c>
      <c r="H305" s="119">
        <v>96.4</v>
      </c>
      <c r="I305" s="119">
        <v>24820</v>
      </c>
      <c r="J305" s="119">
        <v>2379048.15</v>
      </c>
      <c r="K305" s="121">
        <v>43220</v>
      </c>
      <c r="L305" s="119">
        <v>118</v>
      </c>
      <c r="M305" s="119" t="s">
        <v>731</v>
      </c>
    </row>
    <row r="306" spans="1:13">
      <c r="A306" s="119" t="s">
        <v>732</v>
      </c>
      <c r="B306" s="119" t="s">
        <v>395</v>
      </c>
      <c r="C306" s="119">
        <v>334.45</v>
      </c>
      <c r="D306" s="119">
        <v>339.8</v>
      </c>
      <c r="E306" s="119">
        <v>327.64999999999998</v>
      </c>
      <c r="F306" s="119">
        <v>332.5</v>
      </c>
      <c r="G306" s="119">
        <v>331.95</v>
      </c>
      <c r="H306" s="119">
        <v>331.65</v>
      </c>
      <c r="I306" s="119">
        <v>228680</v>
      </c>
      <c r="J306" s="119">
        <v>76501423.75</v>
      </c>
      <c r="K306" s="121">
        <v>43220</v>
      </c>
      <c r="L306" s="119">
        <v>5759</v>
      </c>
      <c r="M306" s="119" t="s">
        <v>733</v>
      </c>
    </row>
    <row r="307" spans="1:13">
      <c r="A307" s="119" t="s">
        <v>2964</v>
      </c>
      <c r="B307" s="119" t="s">
        <v>395</v>
      </c>
      <c r="C307" s="119">
        <v>34.450000000000003</v>
      </c>
      <c r="D307" s="119">
        <v>35</v>
      </c>
      <c r="E307" s="119">
        <v>34</v>
      </c>
      <c r="F307" s="119">
        <v>34.1</v>
      </c>
      <c r="G307" s="119">
        <v>34.1</v>
      </c>
      <c r="H307" s="119">
        <v>34.35</v>
      </c>
      <c r="I307" s="119">
        <v>200654</v>
      </c>
      <c r="J307" s="119">
        <v>6897565.3499999996</v>
      </c>
      <c r="K307" s="121">
        <v>43220</v>
      </c>
      <c r="L307" s="119">
        <v>686</v>
      </c>
      <c r="M307" s="119" t="s">
        <v>2965</v>
      </c>
    </row>
    <row r="308" spans="1:13">
      <c r="A308" s="119" t="s">
        <v>734</v>
      </c>
      <c r="B308" s="119" t="s">
        <v>395</v>
      </c>
      <c r="C308" s="119">
        <v>527.29999999999995</v>
      </c>
      <c r="D308" s="119">
        <v>532</v>
      </c>
      <c r="E308" s="119">
        <v>522</v>
      </c>
      <c r="F308" s="119">
        <v>530.25</v>
      </c>
      <c r="G308" s="119">
        <v>530</v>
      </c>
      <c r="H308" s="119">
        <v>527.04999999999995</v>
      </c>
      <c r="I308" s="119">
        <v>2260</v>
      </c>
      <c r="J308" s="119">
        <v>1195434.8999999999</v>
      </c>
      <c r="K308" s="121">
        <v>43220</v>
      </c>
      <c r="L308" s="119">
        <v>56</v>
      </c>
      <c r="M308" s="119" t="s">
        <v>2647</v>
      </c>
    </row>
    <row r="309" spans="1:13">
      <c r="A309" s="119" t="s">
        <v>735</v>
      </c>
      <c r="B309" s="119" t="s">
        <v>395</v>
      </c>
      <c r="C309" s="119">
        <v>356.5</v>
      </c>
      <c r="D309" s="119">
        <v>360.5</v>
      </c>
      <c r="E309" s="119">
        <v>351.1</v>
      </c>
      <c r="F309" s="119">
        <v>353.35</v>
      </c>
      <c r="G309" s="119">
        <v>353</v>
      </c>
      <c r="H309" s="119">
        <v>355.3</v>
      </c>
      <c r="I309" s="119">
        <v>85857</v>
      </c>
      <c r="J309" s="119">
        <v>30551472.550000001</v>
      </c>
      <c r="K309" s="121">
        <v>43220</v>
      </c>
      <c r="L309" s="119">
        <v>1980</v>
      </c>
      <c r="M309" s="119" t="s">
        <v>736</v>
      </c>
    </row>
    <row r="310" spans="1:13">
      <c r="A310" s="119" t="s">
        <v>737</v>
      </c>
      <c r="B310" s="119" t="s">
        <v>395</v>
      </c>
      <c r="C310" s="119">
        <v>269.8</v>
      </c>
      <c r="D310" s="119">
        <v>271</v>
      </c>
      <c r="E310" s="119">
        <v>266.45</v>
      </c>
      <c r="F310" s="119">
        <v>269.2</v>
      </c>
      <c r="G310" s="119">
        <v>270.5</v>
      </c>
      <c r="H310" s="119">
        <v>267.95</v>
      </c>
      <c r="I310" s="119">
        <v>226354</v>
      </c>
      <c r="J310" s="119">
        <v>60973982.700000003</v>
      </c>
      <c r="K310" s="121">
        <v>43220</v>
      </c>
      <c r="L310" s="119">
        <v>3967</v>
      </c>
      <c r="M310" s="119" t="s">
        <v>738</v>
      </c>
    </row>
    <row r="311" spans="1:13">
      <c r="A311" s="119" t="s">
        <v>389</v>
      </c>
      <c r="B311" s="119" t="s">
        <v>395</v>
      </c>
      <c r="C311" s="119">
        <v>157.05000000000001</v>
      </c>
      <c r="D311" s="119">
        <v>160.1</v>
      </c>
      <c r="E311" s="119">
        <v>155.19999999999999</v>
      </c>
      <c r="F311" s="119">
        <v>155.85</v>
      </c>
      <c r="G311" s="119">
        <v>155.4</v>
      </c>
      <c r="H311" s="119">
        <v>157.15</v>
      </c>
      <c r="I311" s="119">
        <v>48116</v>
      </c>
      <c r="J311" s="119">
        <v>7590267.7999999998</v>
      </c>
      <c r="K311" s="121">
        <v>43220</v>
      </c>
      <c r="L311" s="119">
        <v>1222</v>
      </c>
      <c r="M311" s="119" t="s">
        <v>739</v>
      </c>
    </row>
    <row r="312" spans="1:13">
      <c r="A312" s="119" t="s">
        <v>740</v>
      </c>
      <c r="B312" s="119" t="s">
        <v>395</v>
      </c>
      <c r="C312" s="119">
        <v>271.60000000000002</v>
      </c>
      <c r="D312" s="119">
        <v>274.5</v>
      </c>
      <c r="E312" s="119">
        <v>268.14999999999998</v>
      </c>
      <c r="F312" s="119">
        <v>270.35000000000002</v>
      </c>
      <c r="G312" s="119">
        <v>270</v>
      </c>
      <c r="H312" s="119">
        <v>269.14999999999998</v>
      </c>
      <c r="I312" s="119">
        <v>1113329</v>
      </c>
      <c r="J312" s="119">
        <v>301970828.5</v>
      </c>
      <c r="K312" s="121">
        <v>43220</v>
      </c>
      <c r="L312" s="119">
        <v>14321</v>
      </c>
      <c r="M312" s="119" t="s">
        <v>741</v>
      </c>
    </row>
    <row r="313" spans="1:13">
      <c r="A313" s="119" t="s">
        <v>742</v>
      </c>
      <c r="B313" s="119" t="s">
        <v>395</v>
      </c>
      <c r="C313" s="119">
        <v>104</v>
      </c>
      <c r="D313" s="119">
        <v>104.8</v>
      </c>
      <c r="E313" s="119">
        <v>103</v>
      </c>
      <c r="F313" s="119">
        <v>103.7</v>
      </c>
      <c r="G313" s="119">
        <v>103.35</v>
      </c>
      <c r="H313" s="119">
        <v>104.75</v>
      </c>
      <c r="I313" s="119">
        <v>241920</v>
      </c>
      <c r="J313" s="119">
        <v>25119807.449999999</v>
      </c>
      <c r="K313" s="121">
        <v>43220</v>
      </c>
      <c r="L313" s="119">
        <v>4440</v>
      </c>
      <c r="M313" s="119" t="s">
        <v>743</v>
      </c>
    </row>
    <row r="314" spans="1:13">
      <c r="A314" s="119" t="s">
        <v>744</v>
      </c>
      <c r="B314" s="119" t="s">
        <v>395</v>
      </c>
      <c r="C314" s="119">
        <v>19.5</v>
      </c>
      <c r="D314" s="119">
        <v>19.649999999999999</v>
      </c>
      <c r="E314" s="119">
        <v>19.2</v>
      </c>
      <c r="F314" s="119">
        <v>19.45</v>
      </c>
      <c r="G314" s="119">
        <v>19.5</v>
      </c>
      <c r="H314" s="119">
        <v>19.3</v>
      </c>
      <c r="I314" s="119">
        <v>1318219</v>
      </c>
      <c r="J314" s="119">
        <v>25608843.149999999</v>
      </c>
      <c r="K314" s="121">
        <v>43220</v>
      </c>
      <c r="L314" s="119">
        <v>3804</v>
      </c>
      <c r="M314" s="119" t="s">
        <v>745</v>
      </c>
    </row>
    <row r="315" spans="1:13">
      <c r="A315" s="119" t="s">
        <v>2332</v>
      </c>
      <c r="B315" s="119" t="s">
        <v>395</v>
      </c>
      <c r="C315" s="119">
        <v>1466</v>
      </c>
      <c r="D315" s="119">
        <v>1488.65</v>
      </c>
      <c r="E315" s="119">
        <v>1444.4</v>
      </c>
      <c r="F315" s="119">
        <v>1481.65</v>
      </c>
      <c r="G315" s="119">
        <v>1460</v>
      </c>
      <c r="H315" s="119">
        <v>1475</v>
      </c>
      <c r="I315" s="119">
        <v>458</v>
      </c>
      <c r="J315" s="119">
        <v>673829.85</v>
      </c>
      <c r="K315" s="121">
        <v>43220</v>
      </c>
      <c r="L315" s="119">
        <v>69</v>
      </c>
      <c r="M315" s="119" t="s">
        <v>2333</v>
      </c>
    </row>
    <row r="316" spans="1:13">
      <c r="A316" s="119" t="s">
        <v>746</v>
      </c>
      <c r="B316" s="119" t="s">
        <v>395</v>
      </c>
      <c r="C316" s="119">
        <v>90.05</v>
      </c>
      <c r="D316" s="119">
        <v>96.1</v>
      </c>
      <c r="E316" s="119">
        <v>89.05</v>
      </c>
      <c r="F316" s="119">
        <v>94.95</v>
      </c>
      <c r="G316" s="119">
        <v>96</v>
      </c>
      <c r="H316" s="119">
        <v>89.35</v>
      </c>
      <c r="I316" s="119">
        <v>1207654</v>
      </c>
      <c r="J316" s="119">
        <v>112717040.09999999</v>
      </c>
      <c r="K316" s="121">
        <v>43220</v>
      </c>
      <c r="L316" s="119">
        <v>8554</v>
      </c>
      <c r="M316" s="119" t="s">
        <v>747</v>
      </c>
    </row>
    <row r="317" spans="1:13">
      <c r="A317" s="119" t="s">
        <v>748</v>
      </c>
      <c r="B317" s="119" t="s">
        <v>395</v>
      </c>
      <c r="C317" s="119">
        <v>21.25</v>
      </c>
      <c r="D317" s="119">
        <v>21.85</v>
      </c>
      <c r="E317" s="119">
        <v>21.15</v>
      </c>
      <c r="F317" s="119">
        <v>21.3</v>
      </c>
      <c r="G317" s="119">
        <v>21.15</v>
      </c>
      <c r="H317" s="119">
        <v>21.2</v>
      </c>
      <c r="I317" s="119">
        <v>285790</v>
      </c>
      <c r="J317" s="119">
        <v>6122700.2999999998</v>
      </c>
      <c r="K317" s="121">
        <v>43220</v>
      </c>
      <c r="L317" s="119">
        <v>1118</v>
      </c>
      <c r="M317" s="119" t="s">
        <v>749</v>
      </c>
    </row>
    <row r="318" spans="1:13">
      <c r="A318" s="119" t="s">
        <v>750</v>
      </c>
      <c r="B318" s="119" t="s">
        <v>395</v>
      </c>
      <c r="C318" s="119">
        <v>594.6</v>
      </c>
      <c r="D318" s="119">
        <v>600</v>
      </c>
      <c r="E318" s="119">
        <v>591</v>
      </c>
      <c r="F318" s="119">
        <v>592.04999999999995</v>
      </c>
      <c r="G318" s="119">
        <v>591</v>
      </c>
      <c r="H318" s="119">
        <v>593.4</v>
      </c>
      <c r="I318" s="119">
        <v>8245</v>
      </c>
      <c r="J318" s="119">
        <v>4903959.2</v>
      </c>
      <c r="K318" s="121">
        <v>43220</v>
      </c>
      <c r="L318" s="119">
        <v>783</v>
      </c>
      <c r="M318" s="119" t="s">
        <v>751</v>
      </c>
    </row>
    <row r="319" spans="1:13">
      <c r="A319" s="119" t="s">
        <v>234</v>
      </c>
      <c r="B319" s="119" t="s">
        <v>395</v>
      </c>
      <c r="C319" s="119">
        <v>639.29999999999995</v>
      </c>
      <c r="D319" s="119">
        <v>658.65</v>
      </c>
      <c r="E319" s="119">
        <v>637.4</v>
      </c>
      <c r="F319" s="119">
        <v>641</v>
      </c>
      <c r="G319" s="119">
        <v>641</v>
      </c>
      <c r="H319" s="119">
        <v>634.5</v>
      </c>
      <c r="I319" s="119">
        <v>10900320</v>
      </c>
      <c r="J319" s="119">
        <v>7044662647.1499996</v>
      </c>
      <c r="K319" s="121">
        <v>43220</v>
      </c>
      <c r="L319" s="119">
        <v>96946</v>
      </c>
      <c r="M319" s="119" t="s">
        <v>752</v>
      </c>
    </row>
    <row r="320" spans="1:13">
      <c r="A320" s="119" t="s">
        <v>753</v>
      </c>
      <c r="B320" s="119" t="s">
        <v>395</v>
      </c>
      <c r="C320" s="119">
        <v>396.25</v>
      </c>
      <c r="D320" s="119">
        <v>406.15</v>
      </c>
      <c r="E320" s="119">
        <v>396.1</v>
      </c>
      <c r="F320" s="119">
        <v>399.55</v>
      </c>
      <c r="G320" s="119">
        <v>398</v>
      </c>
      <c r="H320" s="119">
        <v>405.8</v>
      </c>
      <c r="I320" s="119">
        <v>299</v>
      </c>
      <c r="J320" s="119">
        <v>119185.9</v>
      </c>
      <c r="K320" s="121">
        <v>43220</v>
      </c>
      <c r="L320" s="119">
        <v>16</v>
      </c>
      <c r="M320" s="119" t="s">
        <v>754</v>
      </c>
    </row>
    <row r="321" spans="1:13">
      <c r="A321" s="119" t="s">
        <v>2682</v>
      </c>
      <c r="B321" s="119" t="s">
        <v>395</v>
      </c>
      <c r="C321" s="119">
        <v>1375</v>
      </c>
      <c r="D321" s="119">
        <v>1388</v>
      </c>
      <c r="E321" s="119">
        <v>1338.6</v>
      </c>
      <c r="F321" s="119">
        <v>1378.45</v>
      </c>
      <c r="G321" s="119">
        <v>1375</v>
      </c>
      <c r="H321" s="119">
        <v>1359.8</v>
      </c>
      <c r="I321" s="119">
        <v>3191</v>
      </c>
      <c r="J321" s="119">
        <v>4366618</v>
      </c>
      <c r="K321" s="121">
        <v>43220</v>
      </c>
      <c r="L321" s="119">
        <v>420</v>
      </c>
      <c r="M321" s="119" t="s">
        <v>2683</v>
      </c>
    </row>
    <row r="322" spans="1:13">
      <c r="A322" s="119" t="s">
        <v>2378</v>
      </c>
      <c r="B322" s="119" t="s">
        <v>395</v>
      </c>
      <c r="C322" s="119">
        <v>3.55</v>
      </c>
      <c r="D322" s="119">
        <v>3.55</v>
      </c>
      <c r="E322" s="119">
        <v>3.55</v>
      </c>
      <c r="F322" s="119">
        <v>3.55</v>
      </c>
      <c r="G322" s="119">
        <v>3.55</v>
      </c>
      <c r="H322" s="119">
        <v>3.7</v>
      </c>
      <c r="I322" s="119">
        <v>14910</v>
      </c>
      <c r="J322" s="119">
        <v>52930.5</v>
      </c>
      <c r="K322" s="121">
        <v>43220</v>
      </c>
      <c r="L322" s="119">
        <v>51</v>
      </c>
      <c r="M322" s="119" t="s">
        <v>2379</v>
      </c>
    </row>
    <row r="323" spans="1:13">
      <c r="A323" s="119" t="s">
        <v>755</v>
      </c>
      <c r="B323" s="119" t="s">
        <v>395</v>
      </c>
      <c r="C323" s="119">
        <v>470.25</v>
      </c>
      <c r="D323" s="119">
        <v>480</v>
      </c>
      <c r="E323" s="119">
        <v>469.95</v>
      </c>
      <c r="F323" s="119">
        <v>470.7</v>
      </c>
      <c r="G323" s="119">
        <v>470</v>
      </c>
      <c r="H323" s="119">
        <v>471.9</v>
      </c>
      <c r="I323" s="119">
        <v>467</v>
      </c>
      <c r="J323" s="119">
        <v>220820.45</v>
      </c>
      <c r="K323" s="121">
        <v>43220</v>
      </c>
      <c r="L323" s="119">
        <v>28</v>
      </c>
      <c r="M323" s="119" t="s">
        <v>756</v>
      </c>
    </row>
    <row r="324" spans="1:13">
      <c r="A324" s="119" t="s">
        <v>2966</v>
      </c>
      <c r="B324" s="119" t="s">
        <v>395</v>
      </c>
      <c r="C324" s="119">
        <v>10.15</v>
      </c>
      <c r="D324" s="119">
        <v>10.4</v>
      </c>
      <c r="E324" s="119">
        <v>9.9499999999999993</v>
      </c>
      <c r="F324" s="119">
        <v>10</v>
      </c>
      <c r="G324" s="119">
        <v>10.1</v>
      </c>
      <c r="H324" s="119">
        <v>10.15</v>
      </c>
      <c r="I324" s="119">
        <v>85227</v>
      </c>
      <c r="J324" s="119">
        <v>860436.2</v>
      </c>
      <c r="K324" s="121">
        <v>43220</v>
      </c>
      <c r="L324" s="119">
        <v>204</v>
      </c>
      <c r="M324" s="119" t="s">
        <v>2967</v>
      </c>
    </row>
    <row r="325" spans="1:13">
      <c r="A325" s="119" t="s">
        <v>61</v>
      </c>
      <c r="B325" s="119" t="s">
        <v>395</v>
      </c>
      <c r="C325" s="119">
        <v>74.400000000000006</v>
      </c>
      <c r="D325" s="119">
        <v>75.7</v>
      </c>
      <c r="E325" s="119">
        <v>74.400000000000006</v>
      </c>
      <c r="F325" s="119">
        <v>75.400000000000006</v>
      </c>
      <c r="G325" s="119">
        <v>75.5</v>
      </c>
      <c r="H325" s="119">
        <v>74.599999999999994</v>
      </c>
      <c r="I325" s="119">
        <v>1665908</v>
      </c>
      <c r="J325" s="119">
        <v>125165796.5</v>
      </c>
      <c r="K325" s="121">
        <v>43220</v>
      </c>
      <c r="L325" s="119">
        <v>6696</v>
      </c>
      <c r="M325" s="119" t="s">
        <v>757</v>
      </c>
    </row>
    <row r="326" spans="1:13">
      <c r="A326" s="119" t="s">
        <v>62</v>
      </c>
      <c r="B326" s="119" t="s">
        <v>395</v>
      </c>
      <c r="C326" s="119">
        <v>1195</v>
      </c>
      <c r="D326" s="119">
        <v>1201.4000000000001</v>
      </c>
      <c r="E326" s="119">
        <v>1184.05</v>
      </c>
      <c r="F326" s="119">
        <v>1197.5</v>
      </c>
      <c r="G326" s="119">
        <v>1200</v>
      </c>
      <c r="H326" s="119">
        <v>1188.7</v>
      </c>
      <c r="I326" s="119">
        <v>174054</v>
      </c>
      <c r="J326" s="119">
        <v>207628069.75</v>
      </c>
      <c r="K326" s="121">
        <v>43220</v>
      </c>
      <c r="L326" s="119">
        <v>5846</v>
      </c>
      <c r="M326" s="119" t="s">
        <v>758</v>
      </c>
    </row>
    <row r="327" spans="1:13">
      <c r="A327" s="119" t="s">
        <v>2652</v>
      </c>
      <c r="B327" s="119" t="s">
        <v>395</v>
      </c>
      <c r="C327" s="119">
        <v>3460</v>
      </c>
      <c r="D327" s="119">
        <v>3661.05</v>
      </c>
      <c r="E327" s="119">
        <v>3460</v>
      </c>
      <c r="F327" s="119">
        <v>3624.5</v>
      </c>
      <c r="G327" s="119">
        <v>3601</v>
      </c>
      <c r="H327" s="119">
        <v>3463.2</v>
      </c>
      <c r="I327" s="119">
        <v>52325</v>
      </c>
      <c r="J327" s="119">
        <v>186630446.34999999</v>
      </c>
      <c r="K327" s="121">
        <v>43220</v>
      </c>
      <c r="L327" s="119">
        <v>6224</v>
      </c>
      <c r="M327" s="119" t="s">
        <v>2656</v>
      </c>
    </row>
    <row r="328" spans="1:13">
      <c r="A328" s="119" t="s">
        <v>63</v>
      </c>
      <c r="B328" s="119" t="s">
        <v>395</v>
      </c>
      <c r="C328" s="119">
        <v>226</v>
      </c>
      <c r="D328" s="119">
        <v>226</v>
      </c>
      <c r="E328" s="119">
        <v>220.75</v>
      </c>
      <c r="F328" s="119">
        <v>223.1</v>
      </c>
      <c r="G328" s="119">
        <v>222.7</v>
      </c>
      <c r="H328" s="119">
        <v>222.35</v>
      </c>
      <c r="I328" s="119">
        <v>3575963</v>
      </c>
      <c r="J328" s="119">
        <v>797810702.35000002</v>
      </c>
      <c r="K328" s="121">
        <v>43220</v>
      </c>
      <c r="L328" s="119">
        <v>34184</v>
      </c>
      <c r="M328" s="119" t="s">
        <v>759</v>
      </c>
    </row>
    <row r="329" spans="1:13">
      <c r="A329" s="119" t="s">
        <v>2397</v>
      </c>
      <c r="B329" s="119" t="s">
        <v>395</v>
      </c>
      <c r="C329" s="119">
        <v>1493</v>
      </c>
      <c r="D329" s="119">
        <v>1534.6</v>
      </c>
      <c r="E329" s="119">
        <v>1485.9</v>
      </c>
      <c r="F329" s="119">
        <v>1490.65</v>
      </c>
      <c r="G329" s="119">
        <v>1489.7</v>
      </c>
      <c r="H329" s="119">
        <v>1483</v>
      </c>
      <c r="I329" s="119">
        <v>1364434</v>
      </c>
      <c r="J329" s="119">
        <v>2055342383.8499999</v>
      </c>
      <c r="K329" s="121">
        <v>43220</v>
      </c>
      <c r="L329" s="119">
        <v>59412</v>
      </c>
      <c r="M329" s="119" t="s">
        <v>2398</v>
      </c>
    </row>
    <row r="330" spans="1:13">
      <c r="A330" s="119" t="s">
        <v>2859</v>
      </c>
      <c r="B330" s="119" t="s">
        <v>395</v>
      </c>
      <c r="C330" s="119">
        <v>8.6</v>
      </c>
      <c r="D330" s="119">
        <v>9.1999999999999993</v>
      </c>
      <c r="E330" s="119">
        <v>8.4</v>
      </c>
      <c r="F330" s="119">
        <v>8.6</v>
      </c>
      <c r="G330" s="119">
        <v>8.85</v>
      </c>
      <c r="H330" s="119">
        <v>8.75</v>
      </c>
      <c r="I330" s="119">
        <v>33200</v>
      </c>
      <c r="J330" s="119">
        <v>293530</v>
      </c>
      <c r="K330" s="121">
        <v>43220</v>
      </c>
      <c r="L330" s="119">
        <v>161</v>
      </c>
      <c r="M330" s="119" t="s">
        <v>2860</v>
      </c>
    </row>
    <row r="331" spans="1:13">
      <c r="A331" s="119" t="s">
        <v>2455</v>
      </c>
      <c r="B331" s="119" t="s">
        <v>395</v>
      </c>
      <c r="C331" s="119">
        <v>420.55</v>
      </c>
      <c r="D331" s="119">
        <v>423.8</v>
      </c>
      <c r="E331" s="119">
        <v>412</v>
      </c>
      <c r="F331" s="119">
        <v>416.05</v>
      </c>
      <c r="G331" s="119">
        <v>417.75</v>
      </c>
      <c r="H331" s="119">
        <v>415.95</v>
      </c>
      <c r="I331" s="119">
        <v>24843</v>
      </c>
      <c r="J331" s="119">
        <v>10349266.15</v>
      </c>
      <c r="K331" s="121">
        <v>43220</v>
      </c>
      <c r="L331" s="119">
        <v>320</v>
      </c>
      <c r="M331" s="119" t="s">
        <v>2642</v>
      </c>
    </row>
    <row r="332" spans="1:13">
      <c r="A332" s="119" t="s">
        <v>760</v>
      </c>
      <c r="B332" s="119" t="s">
        <v>395</v>
      </c>
      <c r="C332" s="119">
        <v>94.9</v>
      </c>
      <c r="D332" s="119">
        <v>99.9</v>
      </c>
      <c r="E332" s="119">
        <v>93.9</v>
      </c>
      <c r="F332" s="119">
        <v>95.35</v>
      </c>
      <c r="G332" s="119">
        <v>95.3</v>
      </c>
      <c r="H332" s="119">
        <v>94.35</v>
      </c>
      <c r="I332" s="119">
        <v>591289</v>
      </c>
      <c r="J332" s="119">
        <v>57416351.200000003</v>
      </c>
      <c r="K332" s="121">
        <v>43220</v>
      </c>
      <c r="L332" s="119">
        <v>6088</v>
      </c>
      <c r="M332" s="119" t="s">
        <v>761</v>
      </c>
    </row>
    <row r="333" spans="1:13">
      <c r="A333" s="119" t="s">
        <v>2968</v>
      </c>
      <c r="B333" s="119" t="s">
        <v>395</v>
      </c>
      <c r="C333" s="119">
        <v>57</v>
      </c>
      <c r="D333" s="119">
        <v>57</v>
      </c>
      <c r="E333" s="119">
        <v>54.4</v>
      </c>
      <c r="F333" s="119">
        <v>55.2</v>
      </c>
      <c r="G333" s="119">
        <v>55.5</v>
      </c>
      <c r="H333" s="119">
        <v>55.35</v>
      </c>
      <c r="I333" s="119">
        <v>5149</v>
      </c>
      <c r="J333" s="119">
        <v>285679.25</v>
      </c>
      <c r="K333" s="121">
        <v>43220</v>
      </c>
      <c r="L333" s="119">
        <v>93</v>
      </c>
      <c r="M333" s="119" t="s">
        <v>2969</v>
      </c>
    </row>
    <row r="334" spans="1:13">
      <c r="A334" s="119" t="s">
        <v>2778</v>
      </c>
      <c r="B334" s="119" t="s">
        <v>395</v>
      </c>
      <c r="C334" s="119">
        <v>152.85</v>
      </c>
      <c r="D334" s="119">
        <v>152.85</v>
      </c>
      <c r="E334" s="119">
        <v>147.1</v>
      </c>
      <c r="F334" s="119">
        <v>148.15</v>
      </c>
      <c r="G334" s="119">
        <v>147.5</v>
      </c>
      <c r="H334" s="119">
        <v>148.19999999999999</v>
      </c>
      <c r="I334" s="119">
        <v>14925</v>
      </c>
      <c r="J334" s="119">
        <v>2237563.0499999998</v>
      </c>
      <c r="K334" s="121">
        <v>43220</v>
      </c>
      <c r="L334" s="119">
        <v>265</v>
      </c>
      <c r="M334" s="119" t="s">
        <v>2779</v>
      </c>
    </row>
    <row r="335" spans="1:13">
      <c r="A335" s="119" t="s">
        <v>762</v>
      </c>
      <c r="B335" s="119" t="s">
        <v>395</v>
      </c>
      <c r="C335" s="119">
        <v>27.5</v>
      </c>
      <c r="D335" s="119">
        <v>28.5</v>
      </c>
      <c r="E335" s="119">
        <v>27.25</v>
      </c>
      <c r="F335" s="119">
        <v>27.25</v>
      </c>
      <c r="G335" s="119">
        <v>27.25</v>
      </c>
      <c r="H335" s="119">
        <v>27.25</v>
      </c>
      <c r="I335" s="119">
        <v>14929</v>
      </c>
      <c r="J335" s="119">
        <v>413245.5</v>
      </c>
      <c r="K335" s="121">
        <v>43220</v>
      </c>
      <c r="L335" s="119">
        <v>198</v>
      </c>
      <c r="M335" s="119" t="s">
        <v>763</v>
      </c>
    </row>
    <row r="336" spans="1:13">
      <c r="A336" s="119" t="s">
        <v>764</v>
      </c>
      <c r="B336" s="119" t="s">
        <v>395</v>
      </c>
      <c r="C336" s="119">
        <v>625.4</v>
      </c>
      <c r="D336" s="119">
        <v>631.9</v>
      </c>
      <c r="E336" s="119">
        <v>619.54999999999995</v>
      </c>
      <c r="F336" s="119">
        <v>623.25</v>
      </c>
      <c r="G336" s="119">
        <v>622.5</v>
      </c>
      <c r="H336" s="119">
        <v>624.45000000000005</v>
      </c>
      <c r="I336" s="119">
        <v>93002</v>
      </c>
      <c r="J336" s="119">
        <v>58139061.149999999</v>
      </c>
      <c r="K336" s="121">
        <v>43220</v>
      </c>
      <c r="L336" s="119">
        <v>3226</v>
      </c>
      <c r="M336" s="119" t="s">
        <v>765</v>
      </c>
    </row>
    <row r="337" spans="1:13">
      <c r="A337" s="119" t="s">
        <v>64</v>
      </c>
      <c r="B337" s="119" t="s">
        <v>395</v>
      </c>
      <c r="C337" s="119">
        <v>2110.8000000000002</v>
      </c>
      <c r="D337" s="119">
        <v>2126.9</v>
      </c>
      <c r="E337" s="119">
        <v>2098.0500000000002</v>
      </c>
      <c r="F337" s="119">
        <v>2109.85</v>
      </c>
      <c r="G337" s="119">
        <v>2111.9499999999998</v>
      </c>
      <c r="H337" s="119">
        <v>2097.75</v>
      </c>
      <c r="I337" s="119">
        <v>222664</v>
      </c>
      <c r="J337" s="119">
        <v>470553207.10000002</v>
      </c>
      <c r="K337" s="121">
        <v>43220</v>
      </c>
      <c r="L337" s="119">
        <v>15059</v>
      </c>
      <c r="M337" s="119" t="s">
        <v>766</v>
      </c>
    </row>
    <row r="338" spans="1:13">
      <c r="A338" s="119" t="s">
        <v>2441</v>
      </c>
      <c r="B338" s="119" t="s">
        <v>395</v>
      </c>
      <c r="C338" s="119">
        <v>42.45</v>
      </c>
      <c r="D338" s="119">
        <v>42.45</v>
      </c>
      <c r="E338" s="119">
        <v>40</v>
      </c>
      <c r="F338" s="119">
        <v>40.75</v>
      </c>
      <c r="G338" s="119">
        <v>40</v>
      </c>
      <c r="H338" s="119">
        <v>41.3</v>
      </c>
      <c r="I338" s="119">
        <v>4552</v>
      </c>
      <c r="J338" s="119">
        <v>185075</v>
      </c>
      <c r="K338" s="121">
        <v>43220</v>
      </c>
      <c r="L338" s="119">
        <v>44</v>
      </c>
      <c r="M338" s="119" t="s">
        <v>2442</v>
      </c>
    </row>
    <row r="339" spans="1:13">
      <c r="A339" s="119" t="s">
        <v>2970</v>
      </c>
      <c r="B339" s="119" t="s">
        <v>395</v>
      </c>
      <c r="C339" s="119">
        <v>300</v>
      </c>
      <c r="D339" s="119">
        <v>324.8</v>
      </c>
      <c r="E339" s="119">
        <v>300</v>
      </c>
      <c r="F339" s="119">
        <v>306.39999999999998</v>
      </c>
      <c r="G339" s="119">
        <v>305</v>
      </c>
      <c r="H339" s="119">
        <v>306.7</v>
      </c>
      <c r="I339" s="119">
        <v>1926</v>
      </c>
      <c r="J339" s="119">
        <v>591607.75</v>
      </c>
      <c r="K339" s="121">
        <v>43220</v>
      </c>
      <c r="L339" s="119">
        <v>48</v>
      </c>
      <c r="M339" s="119" t="s">
        <v>2971</v>
      </c>
    </row>
    <row r="340" spans="1:13">
      <c r="A340" s="119" t="s">
        <v>2309</v>
      </c>
      <c r="B340" s="119" t="s">
        <v>395</v>
      </c>
      <c r="C340" s="119">
        <v>29.75</v>
      </c>
      <c r="D340" s="119">
        <v>30.5</v>
      </c>
      <c r="E340" s="119">
        <v>28.95</v>
      </c>
      <c r="F340" s="119">
        <v>29.25</v>
      </c>
      <c r="G340" s="119">
        <v>29.05</v>
      </c>
      <c r="H340" s="119">
        <v>29.6</v>
      </c>
      <c r="I340" s="119">
        <v>72026</v>
      </c>
      <c r="J340" s="119">
        <v>2131260.5</v>
      </c>
      <c r="K340" s="121">
        <v>43220</v>
      </c>
      <c r="L340" s="119">
        <v>347</v>
      </c>
      <c r="M340" s="119" t="s">
        <v>2310</v>
      </c>
    </row>
    <row r="341" spans="1:13">
      <c r="A341" s="119" t="s">
        <v>767</v>
      </c>
      <c r="B341" s="119" t="s">
        <v>395</v>
      </c>
      <c r="C341" s="119">
        <v>24.25</v>
      </c>
      <c r="D341" s="119">
        <v>25.8</v>
      </c>
      <c r="E341" s="119">
        <v>24</v>
      </c>
      <c r="F341" s="119">
        <v>25.45</v>
      </c>
      <c r="G341" s="119">
        <v>25.7</v>
      </c>
      <c r="H341" s="119">
        <v>24.1</v>
      </c>
      <c r="I341" s="119">
        <v>1654081</v>
      </c>
      <c r="J341" s="119">
        <v>41405705.299999997</v>
      </c>
      <c r="K341" s="121">
        <v>43220</v>
      </c>
      <c r="L341" s="119">
        <v>6029</v>
      </c>
      <c r="M341" s="119" t="s">
        <v>2545</v>
      </c>
    </row>
    <row r="342" spans="1:13">
      <c r="A342" s="119" t="s">
        <v>768</v>
      </c>
      <c r="B342" s="119" t="s">
        <v>395</v>
      </c>
      <c r="C342" s="119">
        <v>1852.3</v>
      </c>
      <c r="D342" s="119">
        <v>1874.95</v>
      </c>
      <c r="E342" s="119">
        <v>1810</v>
      </c>
      <c r="F342" s="119">
        <v>1863.1</v>
      </c>
      <c r="G342" s="119">
        <v>1857.1</v>
      </c>
      <c r="H342" s="119">
        <v>1853.7</v>
      </c>
      <c r="I342" s="119">
        <v>305</v>
      </c>
      <c r="J342" s="119">
        <v>565684.6</v>
      </c>
      <c r="K342" s="121">
        <v>43220</v>
      </c>
      <c r="L342" s="119">
        <v>62</v>
      </c>
      <c r="M342" s="119" t="s">
        <v>769</v>
      </c>
    </row>
    <row r="343" spans="1:13">
      <c r="A343" s="119" t="s">
        <v>2972</v>
      </c>
      <c r="B343" s="119" t="s">
        <v>395</v>
      </c>
      <c r="C343" s="119">
        <v>188.95</v>
      </c>
      <c r="D343" s="119">
        <v>204</v>
      </c>
      <c r="E343" s="119">
        <v>188.9</v>
      </c>
      <c r="F343" s="119">
        <v>198.5</v>
      </c>
      <c r="G343" s="119">
        <v>199.2</v>
      </c>
      <c r="H343" s="119">
        <v>188.15</v>
      </c>
      <c r="I343" s="119">
        <v>81982</v>
      </c>
      <c r="J343" s="119">
        <v>16088578.550000001</v>
      </c>
      <c r="K343" s="121">
        <v>43220</v>
      </c>
      <c r="L343" s="119">
        <v>1238</v>
      </c>
      <c r="M343" s="119" t="s">
        <v>2973</v>
      </c>
    </row>
    <row r="344" spans="1:13">
      <c r="A344" s="119" t="s">
        <v>2780</v>
      </c>
      <c r="B344" s="119" t="s">
        <v>395</v>
      </c>
      <c r="C344" s="119">
        <v>3.85</v>
      </c>
      <c r="D344" s="119">
        <v>3.85</v>
      </c>
      <c r="E344" s="119">
        <v>3.65</v>
      </c>
      <c r="F344" s="119">
        <v>3.65</v>
      </c>
      <c r="G344" s="119">
        <v>3.75</v>
      </c>
      <c r="H344" s="119">
        <v>3.65</v>
      </c>
      <c r="I344" s="119">
        <v>31757</v>
      </c>
      <c r="J344" s="119">
        <v>117370.4</v>
      </c>
      <c r="K344" s="121">
        <v>43220</v>
      </c>
      <c r="L344" s="119">
        <v>103</v>
      </c>
      <c r="M344" s="119" t="s">
        <v>2781</v>
      </c>
    </row>
    <row r="345" spans="1:13">
      <c r="A345" s="119" t="s">
        <v>2974</v>
      </c>
      <c r="B345" s="119" t="s">
        <v>395</v>
      </c>
      <c r="C345" s="119">
        <v>17.55</v>
      </c>
      <c r="D345" s="119">
        <v>17.850000000000001</v>
      </c>
      <c r="E345" s="119">
        <v>17</v>
      </c>
      <c r="F345" s="119">
        <v>17.649999999999999</v>
      </c>
      <c r="G345" s="119">
        <v>17.55</v>
      </c>
      <c r="H345" s="119">
        <v>17.649999999999999</v>
      </c>
      <c r="I345" s="119">
        <v>2492</v>
      </c>
      <c r="J345" s="119">
        <v>43530.05</v>
      </c>
      <c r="K345" s="121">
        <v>43220</v>
      </c>
      <c r="L345" s="119">
        <v>34</v>
      </c>
      <c r="M345" s="119" t="s">
        <v>2975</v>
      </c>
    </row>
    <row r="346" spans="1:13">
      <c r="A346" s="119" t="s">
        <v>3194</v>
      </c>
      <c r="B346" s="119" t="s">
        <v>395</v>
      </c>
      <c r="C346" s="119">
        <v>299.05</v>
      </c>
      <c r="D346" s="119">
        <v>330</v>
      </c>
      <c r="E346" s="119">
        <v>299.05</v>
      </c>
      <c r="F346" s="119">
        <v>306.14999999999998</v>
      </c>
      <c r="G346" s="119">
        <v>306</v>
      </c>
      <c r="H346" s="119">
        <v>302.60000000000002</v>
      </c>
      <c r="I346" s="119">
        <v>408</v>
      </c>
      <c r="J346" s="119">
        <v>125690.15</v>
      </c>
      <c r="K346" s="121">
        <v>43220</v>
      </c>
      <c r="L346" s="119">
        <v>26</v>
      </c>
      <c r="M346" s="119" t="s">
        <v>3195</v>
      </c>
    </row>
    <row r="347" spans="1:13">
      <c r="A347" s="119" t="s">
        <v>770</v>
      </c>
      <c r="B347" s="119" t="s">
        <v>395</v>
      </c>
      <c r="C347" s="119">
        <v>1329</v>
      </c>
      <c r="D347" s="119">
        <v>1354.5</v>
      </c>
      <c r="E347" s="119">
        <v>1324</v>
      </c>
      <c r="F347" s="119">
        <v>1334.3</v>
      </c>
      <c r="G347" s="119">
        <v>1329.05</v>
      </c>
      <c r="H347" s="119">
        <v>1327.75</v>
      </c>
      <c r="I347" s="119">
        <v>5060</v>
      </c>
      <c r="J347" s="119">
        <v>6762784.3499999996</v>
      </c>
      <c r="K347" s="121">
        <v>43220</v>
      </c>
      <c r="L347" s="119">
        <v>720</v>
      </c>
      <c r="M347" s="119" t="s">
        <v>771</v>
      </c>
    </row>
    <row r="348" spans="1:13">
      <c r="A348" s="119" t="s">
        <v>772</v>
      </c>
      <c r="B348" s="119" t="s">
        <v>395</v>
      </c>
      <c r="C348" s="119">
        <v>285.14999999999998</v>
      </c>
      <c r="D348" s="119">
        <v>289.7</v>
      </c>
      <c r="E348" s="119">
        <v>282.05</v>
      </c>
      <c r="F348" s="119">
        <v>286.8</v>
      </c>
      <c r="G348" s="119">
        <v>287</v>
      </c>
      <c r="H348" s="119">
        <v>284.05</v>
      </c>
      <c r="I348" s="119">
        <v>2287441</v>
      </c>
      <c r="J348" s="119">
        <v>655284216.75</v>
      </c>
      <c r="K348" s="121">
        <v>43220</v>
      </c>
      <c r="L348" s="119">
        <v>44694</v>
      </c>
      <c r="M348" s="119" t="s">
        <v>773</v>
      </c>
    </row>
    <row r="349" spans="1:13">
      <c r="A349" s="119" t="s">
        <v>65</v>
      </c>
      <c r="B349" s="119" t="s">
        <v>395</v>
      </c>
      <c r="C349" s="119">
        <v>31700</v>
      </c>
      <c r="D349" s="119">
        <v>31884.85</v>
      </c>
      <c r="E349" s="119">
        <v>31044.45</v>
      </c>
      <c r="F349" s="119">
        <v>31188.6</v>
      </c>
      <c r="G349" s="119">
        <v>31190</v>
      </c>
      <c r="H349" s="119">
        <v>31599.3</v>
      </c>
      <c r="I349" s="119">
        <v>25647</v>
      </c>
      <c r="J349" s="119">
        <v>805668558.10000002</v>
      </c>
      <c r="K349" s="121">
        <v>43220</v>
      </c>
      <c r="L349" s="119">
        <v>7260</v>
      </c>
      <c r="M349" s="119" t="s">
        <v>774</v>
      </c>
    </row>
    <row r="350" spans="1:13">
      <c r="A350" s="119" t="s">
        <v>775</v>
      </c>
      <c r="B350" s="119" t="s">
        <v>395</v>
      </c>
      <c r="C350" s="119">
        <v>273.25</v>
      </c>
      <c r="D350" s="119">
        <v>280</v>
      </c>
      <c r="E350" s="119">
        <v>271</v>
      </c>
      <c r="F350" s="119">
        <v>274.39999999999998</v>
      </c>
      <c r="G350" s="119">
        <v>275</v>
      </c>
      <c r="H350" s="119">
        <v>271.39999999999998</v>
      </c>
      <c r="I350" s="119">
        <v>98427</v>
      </c>
      <c r="J350" s="119">
        <v>27119485.25</v>
      </c>
      <c r="K350" s="121">
        <v>43220</v>
      </c>
      <c r="L350" s="119">
        <v>1657</v>
      </c>
      <c r="M350" s="119" t="s">
        <v>776</v>
      </c>
    </row>
    <row r="351" spans="1:13">
      <c r="A351" s="119" t="s">
        <v>2723</v>
      </c>
      <c r="B351" s="119" t="s">
        <v>395</v>
      </c>
      <c r="C351" s="119">
        <v>584.70000000000005</v>
      </c>
      <c r="D351" s="119">
        <v>597</v>
      </c>
      <c r="E351" s="119">
        <v>576</v>
      </c>
      <c r="F351" s="119">
        <v>583.20000000000005</v>
      </c>
      <c r="G351" s="119">
        <v>581.54999999999995</v>
      </c>
      <c r="H351" s="119">
        <v>579</v>
      </c>
      <c r="I351" s="119">
        <v>34041</v>
      </c>
      <c r="J351" s="119">
        <v>19979462.050000001</v>
      </c>
      <c r="K351" s="121">
        <v>43220</v>
      </c>
      <c r="L351" s="119">
        <v>1658</v>
      </c>
      <c r="M351" s="119" t="s">
        <v>2724</v>
      </c>
    </row>
    <row r="352" spans="1:13">
      <c r="A352" s="119" t="s">
        <v>777</v>
      </c>
      <c r="B352" s="119" t="s">
        <v>395</v>
      </c>
      <c r="C352" s="119">
        <v>174.5</v>
      </c>
      <c r="D352" s="119">
        <v>179.8</v>
      </c>
      <c r="E352" s="119">
        <v>171.25</v>
      </c>
      <c r="F352" s="119">
        <v>176.1</v>
      </c>
      <c r="G352" s="119">
        <v>175.35</v>
      </c>
      <c r="H352" s="119">
        <v>172.1</v>
      </c>
      <c r="I352" s="119">
        <v>223710</v>
      </c>
      <c r="J352" s="119">
        <v>39302567.799999997</v>
      </c>
      <c r="K352" s="121">
        <v>43220</v>
      </c>
      <c r="L352" s="119">
        <v>2651</v>
      </c>
      <c r="M352" s="119" t="s">
        <v>778</v>
      </c>
    </row>
    <row r="353" spans="1:13">
      <c r="A353" s="119" t="s">
        <v>2438</v>
      </c>
      <c r="B353" s="119" t="s">
        <v>395</v>
      </c>
      <c r="C353" s="119">
        <v>436</v>
      </c>
      <c r="D353" s="119">
        <v>450</v>
      </c>
      <c r="E353" s="119">
        <v>436</v>
      </c>
      <c r="F353" s="119">
        <v>443.95</v>
      </c>
      <c r="G353" s="119">
        <v>443.95</v>
      </c>
      <c r="H353" s="119">
        <v>434.4</v>
      </c>
      <c r="I353" s="119">
        <v>1080</v>
      </c>
      <c r="J353" s="119">
        <v>474741.25</v>
      </c>
      <c r="K353" s="121">
        <v>43220</v>
      </c>
      <c r="L353" s="119">
        <v>55</v>
      </c>
      <c r="M353" s="119" t="s">
        <v>2439</v>
      </c>
    </row>
    <row r="354" spans="1:13">
      <c r="A354" s="119" t="s">
        <v>779</v>
      </c>
      <c r="B354" s="119" t="s">
        <v>395</v>
      </c>
      <c r="C354" s="119">
        <v>52.9</v>
      </c>
      <c r="D354" s="119">
        <v>52.9</v>
      </c>
      <c r="E354" s="119">
        <v>51.4</v>
      </c>
      <c r="F354" s="119">
        <v>51.7</v>
      </c>
      <c r="G354" s="119">
        <v>51.5</v>
      </c>
      <c r="H354" s="119">
        <v>52.4</v>
      </c>
      <c r="I354" s="119">
        <v>180486</v>
      </c>
      <c r="J354" s="119">
        <v>9362866.1999999993</v>
      </c>
      <c r="K354" s="121">
        <v>43220</v>
      </c>
      <c r="L354" s="119">
        <v>1734</v>
      </c>
      <c r="M354" s="119" t="s">
        <v>780</v>
      </c>
    </row>
    <row r="355" spans="1:13">
      <c r="A355" s="119" t="s">
        <v>2976</v>
      </c>
      <c r="B355" s="119" t="s">
        <v>395</v>
      </c>
      <c r="C355" s="119">
        <v>10.95</v>
      </c>
      <c r="D355" s="119">
        <v>11.2</v>
      </c>
      <c r="E355" s="119">
        <v>10.7</v>
      </c>
      <c r="F355" s="119">
        <v>10.85</v>
      </c>
      <c r="G355" s="119">
        <v>10.85</v>
      </c>
      <c r="H355" s="119">
        <v>10.7</v>
      </c>
      <c r="I355" s="119">
        <v>11794</v>
      </c>
      <c r="J355" s="119">
        <v>129879.45</v>
      </c>
      <c r="K355" s="121">
        <v>43220</v>
      </c>
      <c r="L355" s="119">
        <v>54</v>
      </c>
      <c r="M355" s="119" t="s">
        <v>2977</v>
      </c>
    </row>
    <row r="356" spans="1:13">
      <c r="A356" s="119" t="s">
        <v>781</v>
      </c>
      <c r="B356" s="119" t="s">
        <v>395</v>
      </c>
      <c r="C356" s="119">
        <v>83.45</v>
      </c>
      <c r="D356" s="119">
        <v>84.3</v>
      </c>
      <c r="E356" s="119">
        <v>82</v>
      </c>
      <c r="F356" s="119">
        <v>83.75</v>
      </c>
      <c r="G356" s="119">
        <v>83.7</v>
      </c>
      <c r="H356" s="119">
        <v>81.349999999999994</v>
      </c>
      <c r="I356" s="119">
        <v>218358</v>
      </c>
      <c r="J356" s="119">
        <v>18199716.649999999</v>
      </c>
      <c r="K356" s="121">
        <v>43220</v>
      </c>
      <c r="L356" s="119">
        <v>2627</v>
      </c>
      <c r="M356" s="119" t="s">
        <v>782</v>
      </c>
    </row>
    <row r="357" spans="1:13">
      <c r="A357" s="119" t="s">
        <v>783</v>
      </c>
      <c r="B357" s="119" t="s">
        <v>395</v>
      </c>
      <c r="C357" s="119">
        <v>30.9</v>
      </c>
      <c r="D357" s="119">
        <v>30.9</v>
      </c>
      <c r="E357" s="119">
        <v>29.1</v>
      </c>
      <c r="F357" s="119">
        <v>29.45</v>
      </c>
      <c r="G357" s="119">
        <v>29.45</v>
      </c>
      <c r="H357" s="119">
        <v>30.4</v>
      </c>
      <c r="I357" s="119">
        <v>157096</v>
      </c>
      <c r="J357" s="119">
        <v>4665433.5</v>
      </c>
      <c r="K357" s="121">
        <v>43220</v>
      </c>
      <c r="L357" s="119">
        <v>688</v>
      </c>
      <c r="M357" s="119" t="s">
        <v>784</v>
      </c>
    </row>
    <row r="358" spans="1:13">
      <c r="A358" s="119" t="s">
        <v>2601</v>
      </c>
      <c r="B358" s="119" t="s">
        <v>395</v>
      </c>
      <c r="C358" s="119">
        <v>156.25</v>
      </c>
      <c r="D358" s="119">
        <v>159.65</v>
      </c>
      <c r="E358" s="119">
        <v>154.25</v>
      </c>
      <c r="F358" s="119">
        <v>155</v>
      </c>
      <c r="G358" s="119">
        <v>155</v>
      </c>
      <c r="H358" s="119">
        <v>156.25</v>
      </c>
      <c r="I358" s="119">
        <v>1209</v>
      </c>
      <c r="J358" s="119">
        <v>189072</v>
      </c>
      <c r="K358" s="121">
        <v>43220</v>
      </c>
      <c r="L358" s="119">
        <v>51</v>
      </c>
      <c r="M358" s="119" t="s">
        <v>2602</v>
      </c>
    </row>
    <row r="359" spans="1:13">
      <c r="A359" s="119" t="s">
        <v>785</v>
      </c>
      <c r="B359" s="119" t="s">
        <v>395</v>
      </c>
      <c r="C359" s="119">
        <v>285.5</v>
      </c>
      <c r="D359" s="119">
        <v>287.5</v>
      </c>
      <c r="E359" s="119">
        <v>279.75</v>
      </c>
      <c r="F359" s="119">
        <v>284.85000000000002</v>
      </c>
      <c r="G359" s="119">
        <v>284.05</v>
      </c>
      <c r="H359" s="119">
        <v>281.64999999999998</v>
      </c>
      <c r="I359" s="119">
        <v>29531</v>
      </c>
      <c r="J359" s="119">
        <v>8413451.5500000007</v>
      </c>
      <c r="K359" s="121">
        <v>43220</v>
      </c>
      <c r="L359" s="119">
        <v>901</v>
      </c>
      <c r="M359" s="119" t="s">
        <v>786</v>
      </c>
    </row>
    <row r="360" spans="1:13">
      <c r="A360" s="119" t="s">
        <v>787</v>
      </c>
      <c r="B360" s="119" t="s">
        <v>395</v>
      </c>
      <c r="C360" s="119">
        <v>41.65</v>
      </c>
      <c r="D360" s="119">
        <v>42.1</v>
      </c>
      <c r="E360" s="119">
        <v>40.450000000000003</v>
      </c>
      <c r="F360" s="119">
        <v>40.700000000000003</v>
      </c>
      <c r="G360" s="119">
        <v>40.450000000000003</v>
      </c>
      <c r="H360" s="119">
        <v>41.55</v>
      </c>
      <c r="I360" s="119">
        <v>16066</v>
      </c>
      <c r="J360" s="119">
        <v>660366.85</v>
      </c>
      <c r="K360" s="121">
        <v>43220</v>
      </c>
      <c r="L360" s="119">
        <v>108</v>
      </c>
      <c r="M360" s="119" t="s">
        <v>788</v>
      </c>
    </row>
    <row r="361" spans="1:13">
      <c r="A361" s="119" t="s">
        <v>2456</v>
      </c>
      <c r="B361" s="119" t="s">
        <v>395</v>
      </c>
      <c r="C361" s="119">
        <v>309</v>
      </c>
      <c r="D361" s="119">
        <v>313.60000000000002</v>
      </c>
      <c r="E361" s="119">
        <v>301.64999999999998</v>
      </c>
      <c r="F361" s="119">
        <v>303.2</v>
      </c>
      <c r="G361" s="119">
        <v>302.5</v>
      </c>
      <c r="H361" s="119">
        <v>307.10000000000002</v>
      </c>
      <c r="I361" s="119">
        <v>62853</v>
      </c>
      <c r="J361" s="119">
        <v>19267036.100000001</v>
      </c>
      <c r="K361" s="121">
        <v>43220</v>
      </c>
      <c r="L361" s="119">
        <v>1637</v>
      </c>
      <c r="M361" s="119" t="s">
        <v>2457</v>
      </c>
    </row>
    <row r="362" spans="1:13">
      <c r="A362" s="119" t="s">
        <v>197</v>
      </c>
      <c r="B362" s="119" t="s">
        <v>395</v>
      </c>
      <c r="C362" s="119">
        <v>1124</v>
      </c>
      <c r="D362" s="119">
        <v>1131.8499999999999</v>
      </c>
      <c r="E362" s="119">
        <v>1112.2</v>
      </c>
      <c r="F362" s="119">
        <v>1115.2</v>
      </c>
      <c r="G362" s="119">
        <v>1115</v>
      </c>
      <c r="H362" s="119">
        <v>1115.75</v>
      </c>
      <c r="I362" s="119">
        <v>179515</v>
      </c>
      <c r="J362" s="119">
        <v>200978725</v>
      </c>
      <c r="K362" s="121">
        <v>43220</v>
      </c>
      <c r="L362" s="119">
        <v>13091</v>
      </c>
      <c r="M362" s="119" t="s">
        <v>789</v>
      </c>
    </row>
    <row r="363" spans="1:13">
      <c r="A363" s="119" t="s">
        <v>2782</v>
      </c>
      <c r="B363" s="119" t="s">
        <v>395</v>
      </c>
      <c r="C363" s="119">
        <v>12.7</v>
      </c>
      <c r="D363" s="119">
        <v>12.85</v>
      </c>
      <c r="E363" s="119">
        <v>11.95</v>
      </c>
      <c r="F363" s="119">
        <v>11.95</v>
      </c>
      <c r="G363" s="119">
        <v>11.95</v>
      </c>
      <c r="H363" s="119">
        <v>12.55</v>
      </c>
      <c r="I363" s="119">
        <v>86843</v>
      </c>
      <c r="J363" s="119">
        <v>1063805.3999999999</v>
      </c>
      <c r="K363" s="121">
        <v>43220</v>
      </c>
      <c r="L363" s="119">
        <v>240</v>
      </c>
      <c r="M363" s="119" t="s">
        <v>2783</v>
      </c>
    </row>
    <row r="364" spans="1:13">
      <c r="A364" s="119" t="s">
        <v>2603</v>
      </c>
      <c r="B364" s="119" t="s">
        <v>395</v>
      </c>
      <c r="C364" s="119">
        <v>160.35</v>
      </c>
      <c r="D364" s="119">
        <v>165</v>
      </c>
      <c r="E364" s="119">
        <v>160</v>
      </c>
      <c r="F364" s="119">
        <v>160.85</v>
      </c>
      <c r="G364" s="119">
        <v>160</v>
      </c>
      <c r="H364" s="119">
        <v>160</v>
      </c>
      <c r="I364" s="119">
        <v>12730</v>
      </c>
      <c r="J364" s="119">
        <v>2062760.9</v>
      </c>
      <c r="K364" s="121">
        <v>43220</v>
      </c>
      <c r="L364" s="119">
        <v>462</v>
      </c>
      <c r="M364" s="119" t="s">
        <v>2604</v>
      </c>
    </row>
    <row r="365" spans="1:13">
      <c r="A365" s="119" t="s">
        <v>790</v>
      </c>
      <c r="B365" s="119" t="s">
        <v>395</v>
      </c>
      <c r="C365" s="119">
        <v>177</v>
      </c>
      <c r="D365" s="119">
        <v>181.7</v>
      </c>
      <c r="E365" s="119">
        <v>177</v>
      </c>
      <c r="F365" s="119">
        <v>179.6</v>
      </c>
      <c r="G365" s="119">
        <v>179</v>
      </c>
      <c r="H365" s="119">
        <v>177</v>
      </c>
      <c r="I365" s="119">
        <v>8928</v>
      </c>
      <c r="J365" s="119">
        <v>1601563.6</v>
      </c>
      <c r="K365" s="121">
        <v>43220</v>
      </c>
      <c r="L365" s="119">
        <v>131</v>
      </c>
      <c r="M365" s="119" t="s">
        <v>791</v>
      </c>
    </row>
    <row r="366" spans="1:13">
      <c r="A366" s="119" t="s">
        <v>2246</v>
      </c>
      <c r="B366" s="119" t="s">
        <v>395</v>
      </c>
      <c r="C366" s="119">
        <v>1303.8499999999999</v>
      </c>
      <c r="D366" s="119">
        <v>1319.95</v>
      </c>
      <c r="E366" s="119">
        <v>1271</v>
      </c>
      <c r="F366" s="119">
        <v>1274</v>
      </c>
      <c r="G366" s="119">
        <v>1271</v>
      </c>
      <c r="H366" s="119">
        <v>1285.95</v>
      </c>
      <c r="I366" s="119">
        <v>38762</v>
      </c>
      <c r="J366" s="119">
        <v>49761177.600000001</v>
      </c>
      <c r="K366" s="121">
        <v>43220</v>
      </c>
      <c r="L366" s="119">
        <v>3636</v>
      </c>
      <c r="M366" s="119" t="s">
        <v>2247</v>
      </c>
    </row>
    <row r="367" spans="1:13">
      <c r="A367" s="119" t="s">
        <v>2380</v>
      </c>
      <c r="B367" s="119" t="s">
        <v>395</v>
      </c>
      <c r="C367" s="119">
        <v>20.9</v>
      </c>
      <c r="D367" s="119">
        <v>22.6</v>
      </c>
      <c r="E367" s="119">
        <v>20.75</v>
      </c>
      <c r="F367" s="119">
        <v>20.95</v>
      </c>
      <c r="G367" s="119">
        <v>20.75</v>
      </c>
      <c r="H367" s="119">
        <v>21.55</v>
      </c>
      <c r="I367" s="119">
        <v>55337</v>
      </c>
      <c r="J367" s="119">
        <v>1163184.25</v>
      </c>
      <c r="K367" s="121">
        <v>43220</v>
      </c>
      <c r="L367" s="119">
        <v>226</v>
      </c>
      <c r="M367" s="119" t="s">
        <v>2381</v>
      </c>
    </row>
    <row r="368" spans="1:13">
      <c r="A368" s="119" t="s">
        <v>66</v>
      </c>
      <c r="B368" s="119" t="s">
        <v>395</v>
      </c>
      <c r="C368" s="119">
        <v>157.25</v>
      </c>
      <c r="D368" s="119">
        <v>159.80000000000001</v>
      </c>
      <c r="E368" s="119">
        <v>156.25</v>
      </c>
      <c r="F368" s="119">
        <v>158.85</v>
      </c>
      <c r="G368" s="119">
        <v>158.4</v>
      </c>
      <c r="H368" s="119">
        <v>156.4</v>
      </c>
      <c r="I368" s="119">
        <v>917619</v>
      </c>
      <c r="J368" s="119">
        <v>145042585.75</v>
      </c>
      <c r="K368" s="121">
        <v>43220</v>
      </c>
      <c r="L368" s="119">
        <v>5729</v>
      </c>
      <c r="M368" s="119" t="s">
        <v>792</v>
      </c>
    </row>
    <row r="369" spans="1:13">
      <c r="A369" s="119" t="s">
        <v>793</v>
      </c>
      <c r="B369" s="119" t="s">
        <v>395</v>
      </c>
      <c r="C369" s="119">
        <v>680</v>
      </c>
      <c r="D369" s="119">
        <v>690.05</v>
      </c>
      <c r="E369" s="119">
        <v>680</v>
      </c>
      <c r="F369" s="119">
        <v>689.6</v>
      </c>
      <c r="G369" s="119">
        <v>690</v>
      </c>
      <c r="H369" s="119">
        <v>683.4</v>
      </c>
      <c r="I369" s="119">
        <v>9294</v>
      </c>
      <c r="J369" s="119">
        <v>6410439.9000000004</v>
      </c>
      <c r="K369" s="121">
        <v>43220</v>
      </c>
      <c r="L369" s="119">
        <v>218</v>
      </c>
      <c r="M369" s="119" t="s">
        <v>794</v>
      </c>
    </row>
    <row r="370" spans="1:13">
      <c r="A370" s="119" t="s">
        <v>2978</v>
      </c>
      <c r="B370" s="119" t="s">
        <v>395</v>
      </c>
      <c r="C370" s="119">
        <v>84.5</v>
      </c>
      <c r="D370" s="119">
        <v>84.5</v>
      </c>
      <c r="E370" s="119">
        <v>81.349999999999994</v>
      </c>
      <c r="F370" s="119">
        <v>82</v>
      </c>
      <c r="G370" s="119">
        <v>81.849999999999994</v>
      </c>
      <c r="H370" s="119">
        <v>82.6</v>
      </c>
      <c r="I370" s="119">
        <v>11198</v>
      </c>
      <c r="J370" s="119">
        <v>919167.45</v>
      </c>
      <c r="K370" s="121">
        <v>43220</v>
      </c>
      <c r="L370" s="119">
        <v>108</v>
      </c>
      <c r="M370" s="119" t="s">
        <v>2979</v>
      </c>
    </row>
    <row r="371" spans="1:13">
      <c r="A371" s="119" t="s">
        <v>3427</v>
      </c>
      <c r="B371" s="119" t="s">
        <v>395</v>
      </c>
      <c r="C371" s="119">
        <v>270</v>
      </c>
      <c r="D371" s="119">
        <v>320</v>
      </c>
      <c r="E371" s="119">
        <v>270</v>
      </c>
      <c r="F371" s="119">
        <v>275.89</v>
      </c>
      <c r="G371" s="119">
        <v>288.95</v>
      </c>
      <c r="H371" s="119">
        <v>258</v>
      </c>
      <c r="I371" s="119">
        <v>618</v>
      </c>
      <c r="J371" s="119">
        <v>178501.17</v>
      </c>
      <c r="K371" s="121">
        <v>43220</v>
      </c>
      <c r="L371" s="119">
        <v>45</v>
      </c>
      <c r="M371" s="119" t="s">
        <v>3428</v>
      </c>
    </row>
    <row r="372" spans="1:13">
      <c r="A372" s="119" t="s">
        <v>795</v>
      </c>
      <c r="B372" s="119" t="s">
        <v>395</v>
      </c>
      <c r="C372" s="119">
        <v>159</v>
      </c>
      <c r="D372" s="119">
        <v>161.69999999999999</v>
      </c>
      <c r="E372" s="119">
        <v>151.69999999999999</v>
      </c>
      <c r="F372" s="119">
        <v>154.6</v>
      </c>
      <c r="G372" s="119">
        <v>154.94999999999999</v>
      </c>
      <c r="H372" s="119">
        <v>156</v>
      </c>
      <c r="I372" s="119">
        <v>4867999</v>
      </c>
      <c r="J372" s="119">
        <v>756580135.39999998</v>
      </c>
      <c r="K372" s="121">
        <v>43220</v>
      </c>
      <c r="L372" s="119">
        <v>31918</v>
      </c>
      <c r="M372" s="119" t="s">
        <v>796</v>
      </c>
    </row>
    <row r="373" spans="1:13">
      <c r="A373" s="119" t="s">
        <v>2501</v>
      </c>
      <c r="B373" s="119" t="s">
        <v>395</v>
      </c>
      <c r="C373" s="119">
        <v>768</v>
      </c>
      <c r="D373" s="119">
        <v>791</v>
      </c>
      <c r="E373" s="119">
        <v>768</v>
      </c>
      <c r="F373" s="119">
        <v>783.1</v>
      </c>
      <c r="G373" s="119">
        <v>786</v>
      </c>
      <c r="H373" s="119">
        <v>765.35</v>
      </c>
      <c r="I373" s="119">
        <v>21346</v>
      </c>
      <c r="J373" s="119">
        <v>16624719.15</v>
      </c>
      <c r="K373" s="121">
        <v>43220</v>
      </c>
      <c r="L373" s="119">
        <v>1264</v>
      </c>
      <c r="M373" s="119" t="s">
        <v>2502</v>
      </c>
    </row>
    <row r="374" spans="1:13">
      <c r="A374" s="119" t="s">
        <v>797</v>
      </c>
      <c r="B374" s="119" t="s">
        <v>395</v>
      </c>
      <c r="C374" s="119">
        <v>167.55</v>
      </c>
      <c r="D374" s="119">
        <v>175.8</v>
      </c>
      <c r="E374" s="119">
        <v>167.2</v>
      </c>
      <c r="F374" s="119">
        <v>174.45</v>
      </c>
      <c r="G374" s="119">
        <v>174.95</v>
      </c>
      <c r="H374" s="119">
        <v>166.95</v>
      </c>
      <c r="I374" s="119">
        <v>859386</v>
      </c>
      <c r="J374" s="119">
        <v>149084847.19999999</v>
      </c>
      <c r="K374" s="121">
        <v>43220</v>
      </c>
      <c r="L374" s="119">
        <v>9836</v>
      </c>
      <c r="M374" s="119" t="s">
        <v>798</v>
      </c>
    </row>
    <row r="375" spans="1:13">
      <c r="A375" s="119" t="s">
        <v>799</v>
      </c>
      <c r="B375" s="119" t="s">
        <v>395</v>
      </c>
      <c r="C375" s="119">
        <v>695</v>
      </c>
      <c r="D375" s="119">
        <v>699</v>
      </c>
      <c r="E375" s="119">
        <v>680.5</v>
      </c>
      <c r="F375" s="119">
        <v>684.85</v>
      </c>
      <c r="G375" s="119">
        <v>683.95</v>
      </c>
      <c r="H375" s="119">
        <v>691.15</v>
      </c>
      <c r="I375" s="119">
        <v>3010</v>
      </c>
      <c r="J375" s="119">
        <v>2075175.1</v>
      </c>
      <c r="K375" s="121">
        <v>43220</v>
      </c>
      <c r="L375" s="119">
        <v>172</v>
      </c>
      <c r="M375" s="119" t="s">
        <v>800</v>
      </c>
    </row>
    <row r="376" spans="1:13">
      <c r="A376" s="119" t="s">
        <v>801</v>
      </c>
      <c r="B376" s="119" t="s">
        <v>395</v>
      </c>
      <c r="C376" s="119">
        <v>980</v>
      </c>
      <c r="D376" s="119">
        <v>1006.8</v>
      </c>
      <c r="E376" s="119">
        <v>973.9</v>
      </c>
      <c r="F376" s="119">
        <v>1004.3</v>
      </c>
      <c r="G376" s="119">
        <v>1004.1</v>
      </c>
      <c r="H376" s="119">
        <v>974.85</v>
      </c>
      <c r="I376" s="119">
        <v>1417783</v>
      </c>
      <c r="J376" s="119">
        <v>1406870424.45</v>
      </c>
      <c r="K376" s="121">
        <v>43220</v>
      </c>
      <c r="L376" s="119">
        <v>29632</v>
      </c>
      <c r="M376" s="119" t="s">
        <v>802</v>
      </c>
    </row>
    <row r="377" spans="1:13">
      <c r="A377" s="119" t="s">
        <v>803</v>
      </c>
      <c r="B377" s="119" t="s">
        <v>395</v>
      </c>
      <c r="C377" s="119">
        <v>22.4</v>
      </c>
      <c r="D377" s="119">
        <v>22.75</v>
      </c>
      <c r="E377" s="119">
        <v>22.25</v>
      </c>
      <c r="F377" s="119">
        <v>22.3</v>
      </c>
      <c r="G377" s="119">
        <v>22.3</v>
      </c>
      <c r="H377" s="119">
        <v>22.55</v>
      </c>
      <c r="I377" s="119">
        <v>10356</v>
      </c>
      <c r="J377" s="119">
        <v>231468.2</v>
      </c>
      <c r="K377" s="121">
        <v>43220</v>
      </c>
      <c r="L377" s="119">
        <v>60</v>
      </c>
      <c r="M377" s="119" t="s">
        <v>804</v>
      </c>
    </row>
    <row r="378" spans="1:13">
      <c r="A378" s="119" t="s">
        <v>805</v>
      </c>
      <c r="B378" s="119" t="s">
        <v>395</v>
      </c>
      <c r="C378" s="119">
        <v>271.89999999999998</v>
      </c>
      <c r="D378" s="119">
        <v>272.14999999999998</v>
      </c>
      <c r="E378" s="119">
        <v>267</v>
      </c>
      <c r="F378" s="119">
        <v>268.85000000000002</v>
      </c>
      <c r="G378" s="119">
        <v>267.3</v>
      </c>
      <c r="H378" s="119">
        <v>269.7</v>
      </c>
      <c r="I378" s="119">
        <v>32385</v>
      </c>
      <c r="J378" s="119">
        <v>8710826.4000000004</v>
      </c>
      <c r="K378" s="121">
        <v>43220</v>
      </c>
      <c r="L378" s="119">
        <v>1355</v>
      </c>
      <c r="M378" s="119" t="s">
        <v>806</v>
      </c>
    </row>
    <row r="379" spans="1:13">
      <c r="A379" s="119" t="s">
        <v>2382</v>
      </c>
      <c r="B379" s="119" t="s">
        <v>395</v>
      </c>
      <c r="C379" s="119">
        <v>73</v>
      </c>
      <c r="D379" s="119">
        <v>73</v>
      </c>
      <c r="E379" s="119">
        <v>70.849999999999994</v>
      </c>
      <c r="F379" s="119">
        <v>71.150000000000006</v>
      </c>
      <c r="G379" s="119">
        <v>70.849999999999994</v>
      </c>
      <c r="H379" s="119">
        <v>71.8</v>
      </c>
      <c r="I379" s="119">
        <v>37203</v>
      </c>
      <c r="J379" s="119">
        <v>2672136.9</v>
      </c>
      <c r="K379" s="121">
        <v>43220</v>
      </c>
      <c r="L379" s="119">
        <v>366</v>
      </c>
      <c r="M379" s="119" t="s">
        <v>2383</v>
      </c>
    </row>
    <row r="380" spans="1:13">
      <c r="A380" s="119" t="s">
        <v>2605</v>
      </c>
      <c r="B380" s="119" t="s">
        <v>395</v>
      </c>
      <c r="C380" s="119">
        <v>5.45</v>
      </c>
      <c r="D380" s="119">
        <v>5.45</v>
      </c>
      <c r="E380" s="119">
        <v>4.8</v>
      </c>
      <c r="F380" s="119">
        <v>4.95</v>
      </c>
      <c r="G380" s="119">
        <v>5</v>
      </c>
      <c r="H380" s="119">
        <v>5</v>
      </c>
      <c r="I380" s="119">
        <v>33006</v>
      </c>
      <c r="J380" s="119">
        <v>162957.79999999999</v>
      </c>
      <c r="K380" s="121">
        <v>43220</v>
      </c>
      <c r="L380" s="119">
        <v>82</v>
      </c>
      <c r="M380" s="119" t="s">
        <v>2606</v>
      </c>
    </row>
    <row r="381" spans="1:13">
      <c r="A381" s="119" t="s">
        <v>3519</v>
      </c>
      <c r="B381" s="119" t="s">
        <v>395</v>
      </c>
      <c r="C381" s="119">
        <v>2.7</v>
      </c>
      <c r="D381" s="119">
        <v>2.7</v>
      </c>
      <c r="E381" s="119">
        <v>2.7</v>
      </c>
      <c r="F381" s="119">
        <v>2.7</v>
      </c>
      <c r="G381" s="119">
        <v>2.7</v>
      </c>
      <c r="H381" s="119">
        <v>2.6</v>
      </c>
      <c r="I381" s="119">
        <v>250</v>
      </c>
      <c r="J381" s="119">
        <v>675</v>
      </c>
      <c r="K381" s="121">
        <v>43220</v>
      </c>
      <c r="L381" s="119">
        <v>1</v>
      </c>
      <c r="M381" s="119" t="s">
        <v>3520</v>
      </c>
    </row>
    <row r="382" spans="1:13">
      <c r="A382" s="119" t="s">
        <v>2820</v>
      </c>
      <c r="B382" s="119" t="s">
        <v>395</v>
      </c>
      <c r="C382" s="119">
        <v>34.9</v>
      </c>
      <c r="D382" s="119">
        <v>34.9</v>
      </c>
      <c r="E382" s="119">
        <v>33.6</v>
      </c>
      <c r="F382" s="119">
        <v>33.6</v>
      </c>
      <c r="G382" s="119">
        <v>33.6</v>
      </c>
      <c r="H382" s="119">
        <v>34.049999999999997</v>
      </c>
      <c r="I382" s="119">
        <v>168</v>
      </c>
      <c r="J382" s="119">
        <v>5754.9</v>
      </c>
      <c r="K382" s="121">
        <v>43220</v>
      </c>
      <c r="L382" s="119">
        <v>7</v>
      </c>
      <c r="M382" s="119" t="s">
        <v>2821</v>
      </c>
    </row>
    <row r="383" spans="1:13">
      <c r="A383" s="119" t="s">
        <v>807</v>
      </c>
      <c r="B383" s="119" t="s">
        <v>395</v>
      </c>
      <c r="C383" s="119">
        <v>320</v>
      </c>
      <c r="D383" s="119">
        <v>321</v>
      </c>
      <c r="E383" s="119">
        <v>310</v>
      </c>
      <c r="F383" s="119">
        <v>314.45</v>
      </c>
      <c r="G383" s="119">
        <v>314.89999999999998</v>
      </c>
      <c r="H383" s="119">
        <v>314.85000000000002</v>
      </c>
      <c r="I383" s="119">
        <v>124216</v>
      </c>
      <c r="J383" s="119">
        <v>39121272.950000003</v>
      </c>
      <c r="K383" s="121">
        <v>43220</v>
      </c>
      <c r="L383" s="119">
        <v>4792</v>
      </c>
      <c r="M383" s="119" t="s">
        <v>808</v>
      </c>
    </row>
    <row r="384" spans="1:13">
      <c r="A384" s="119" t="s">
        <v>809</v>
      </c>
      <c r="B384" s="119" t="s">
        <v>395</v>
      </c>
      <c r="C384" s="119">
        <v>503</v>
      </c>
      <c r="D384" s="119">
        <v>514.45000000000005</v>
      </c>
      <c r="E384" s="119">
        <v>495</v>
      </c>
      <c r="F384" s="119">
        <v>499.65</v>
      </c>
      <c r="G384" s="119">
        <v>497.05</v>
      </c>
      <c r="H384" s="119">
        <v>497.6</v>
      </c>
      <c r="I384" s="119">
        <v>111124</v>
      </c>
      <c r="J384" s="119">
        <v>55918909.75</v>
      </c>
      <c r="K384" s="121">
        <v>43220</v>
      </c>
      <c r="L384" s="119">
        <v>5807</v>
      </c>
      <c r="M384" s="119" t="s">
        <v>810</v>
      </c>
    </row>
    <row r="385" spans="1:13">
      <c r="A385" s="119" t="s">
        <v>2980</v>
      </c>
      <c r="B385" s="119" t="s">
        <v>395</v>
      </c>
      <c r="C385" s="119">
        <v>19.3</v>
      </c>
      <c r="D385" s="119">
        <v>20.25</v>
      </c>
      <c r="E385" s="119">
        <v>18.850000000000001</v>
      </c>
      <c r="F385" s="119">
        <v>19.05</v>
      </c>
      <c r="G385" s="119">
        <v>18.850000000000001</v>
      </c>
      <c r="H385" s="119">
        <v>19.8</v>
      </c>
      <c r="I385" s="119">
        <v>87982</v>
      </c>
      <c r="J385" s="119">
        <v>1679151.05</v>
      </c>
      <c r="K385" s="121">
        <v>43220</v>
      </c>
      <c r="L385" s="119">
        <v>234</v>
      </c>
      <c r="M385" s="119" t="s">
        <v>2981</v>
      </c>
    </row>
    <row r="386" spans="1:13">
      <c r="A386" s="119" t="s">
        <v>811</v>
      </c>
      <c r="B386" s="119" t="s">
        <v>395</v>
      </c>
      <c r="C386" s="119">
        <v>3504.05</v>
      </c>
      <c r="D386" s="119">
        <v>3550</v>
      </c>
      <c r="E386" s="119">
        <v>3500</v>
      </c>
      <c r="F386" s="119">
        <v>3538.05</v>
      </c>
      <c r="G386" s="119">
        <v>3540</v>
      </c>
      <c r="H386" s="119">
        <v>3539.75</v>
      </c>
      <c r="I386" s="119">
        <v>4644</v>
      </c>
      <c r="J386" s="119">
        <v>16390205.4</v>
      </c>
      <c r="K386" s="121">
        <v>43220</v>
      </c>
      <c r="L386" s="119">
        <v>299</v>
      </c>
      <c r="M386" s="119" t="s">
        <v>812</v>
      </c>
    </row>
    <row r="387" spans="1:13">
      <c r="A387" s="119" t="s">
        <v>813</v>
      </c>
      <c r="B387" s="119" t="s">
        <v>395</v>
      </c>
      <c r="C387" s="119">
        <v>1415</v>
      </c>
      <c r="D387" s="119">
        <v>1459.95</v>
      </c>
      <c r="E387" s="119">
        <v>1405</v>
      </c>
      <c r="F387" s="119">
        <v>1444.2</v>
      </c>
      <c r="G387" s="119">
        <v>1449</v>
      </c>
      <c r="H387" s="119">
        <v>1413.85</v>
      </c>
      <c r="I387" s="119">
        <v>27408</v>
      </c>
      <c r="J387" s="119">
        <v>39446493.25</v>
      </c>
      <c r="K387" s="121">
        <v>43220</v>
      </c>
      <c r="L387" s="119">
        <v>1762</v>
      </c>
      <c r="M387" s="119" t="s">
        <v>814</v>
      </c>
    </row>
    <row r="388" spans="1:13">
      <c r="A388" s="119" t="s">
        <v>67</v>
      </c>
      <c r="B388" s="119" t="s">
        <v>395</v>
      </c>
      <c r="C388" s="119">
        <v>251</v>
      </c>
      <c r="D388" s="119">
        <v>252</v>
      </c>
      <c r="E388" s="119">
        <v>247</v>
      </c>
      <c r="F388" s="119">
        <v>248.3</v>
      </c>
      <c r="G388" s="119">
        <v>248.1</v>
      </c>
      <c r="H388" s="119">
        <v>248.2</v>
      </c>
      <c r="I388" s="119">
        <v>1443148</v>
      </c>
      <c r="J388" s="119">
        <v>359575939.44999999</v>
      </c>
      <c r="K388" s="121">
        <v>43220</v>
      </c>
      <c r="L388" s="119">
        <v>14661</v>
      </c>
      <c r="M388" s="119" t="s">
        <v>815</v>
      </c>
    </row>
    <row r="389" spans="1:13">
      <c r="A389" s="119" t="s">
        <v>2607</v>
      </c>
      <c r="B389" s="119" t="s">
        <v>395</v>
      </c>
      <c r="C389" s="119">
        <v>54.7</v>
      </c>
      <c r="D389" s="119">
        <v>55.1</v>
      </c>
      <c r="E389" s="119">
        <v>54</v>
      </c>
      <c r="F389" s="119">
        <v>54.1</v>
      </c>
      <c r="G389" s="119">
        <v>54</v>
      </c>
      <c r="H389" s="119">
        <v>54.65</v>
      </c>
      <c r="I389" s="119">
        <v>60381</v>
      </c>
      <c r="J389" s="119">
        <v>3283508.25</v>
      </c>
      <c r="K389" s="121">
        <v>43220</v>
      </c>
      <c r="L389" s="119">
        <v>487</v>
      </c>
      <c r="M389" s="119" t="s">
        <v>2608</v>
      </c>
    </row>
    <row r="390" spans="1:13">
      <c r="A390" s="119" t="s">
        <v>2348</v>
      </c>
      <c r="B390" s="119" t="s">
        <v>395</v>
      </c>
      <c r="C390" s="119">
        <v>428</v>
      </c>
      <c r="D390" s="119">
        <v>430</v>
      </c>
      <c r="E390" s="119">
        <v>405.1</v>
      </c>
      <c r="F390" s="119">
        <v>408.6</v>
      </c>
      <c r="G390" s="119">
        <v>405.1</v>
      </c>
      <c r="H390" s="119">
        <v>427.8</v>
      </c>
      <c r="I390" s="119">
        <v>39237</v>
      </c>
      <c r="J390" s="119">
        <v>16308783</v>
      </c>
      <c r="K390" s="121">
        <v>43220</v>
      </c>
      <c r="L390" s="119">
        <v>1241</v>
      </c>
      <c r="M390" s="119" t="s">
        <v>427</v>
      </c>
    </row>
    <row r="391" spans="1:13">
      <c r="A391" s="119" t="s">
        <v>818</v>
      </c>
      <c r="B391" s="119" t="s">
        <v>395</v>
      </c>
      <c r="C391" s="119">
        <v>78.5</v>
      </c>
      <c r="D391" s="119">
        <v>82</v>
      </c>
      <c r="E391" s="119">
        <v>78</v>
      </c>
      <c r="F391" s="119">
        <v>79.8</v>
      </c>
      <c r="G391" s="119">
        <v>79.900000000000006</v>
      </c>
      <c r="H391" s="119">
        <v>78.5</v>
      </c>
      <c r="I391" s="119">
        <v>783084</v>
      </c>
      <c r="J391" s="119">
        <v>62786796.25</v>
      </c>
      <c r="K391" s="121">
        <v>43220</v>
      </c>
      <c r="L391" s="119">
        <v>6160</v>
      </c>
      <c r="M391" s="119" t="s">
        <v>819</v>
      </c>
    </row>
    <row r="392" spans="1:13">
      <c r="A392" s="119" t="s">
        <v>2249</v>
      </c>
      <c r="B392" s="119" t="s">
        <v>395</v>
      </c>
      <c r="C392" s="119">
        <v>59.4</v>
      </c>
      <c r="D392" s="119">
        <v>59.8</v>
      </c>
      <c r="E392" s="119">
        <v>58.5</v>
      </c>
      <c r="F392" s="119">
        <v>59.55</v>
      </c>
      <c r="G392" s="119">
        <v>59.6</v>
      </c>
      <c r="H392" s="119">
        <v>58.85</v>
      </c>
      <c r="I392" s="119">
        <v>2393442</v>
      </c>
      <c r="J392" s="119">
        <v>142000827.80000001</v>
      </c>
      <c r="K392" s="121">
        <v>43220</v>
      </c>
      <c r="L392" s="119">
        <v>9559</v>
      </c>
      <c r="M392" s="119" t="s">
        <v>817</v>
      </c>
    </row>
    <row r="393" spans="1:13">
      <c r="A393" s="119" t="s">
        <v>820</v>
      </c>
      <c r="B393" s="119" t="s">
        <v>395</v>
      </c>
      <c r="C393" s="119">
        <v>244.3</v>
      </c>
      <c r="D393" s="119">
        <v>250.95</v>
      </c>
      <c r="E393" s="119">
        <v>241.35</v>
      </c>
      <c r="F393" s="119">
        <v>248</v>
      </c>
      <c r="G393" s="119">
        <v>250.95</v>
      </c>
      <c r="H393" s="119">
        <v>243.75</v>
      </c>
      <c r="I393" s="119">
        <v>16095</v>
      </c>
      <c r="J393" s="119">
        <v>3944561.1</v>
      </c>
      <c r="K393" s="121">
        <v>43220</v>
      </c>
      <c r="L393" s="119">
        <v>732</v>
      </c>
      <c r="M393" s="119" t="s">
        <v>821</v>
      </c>
    </row>
    <row r="394" spans="1:13">
      <c r="A394" s="119" t="s">
        <v>2494</v>
      </c>
      <c r="B394" s="119" t="s">
        <v>395</v>
      </c>
      <c r="C394" s="119">
        <v>71</v>
      </c>
      <c r="D394" s="119">
        <v>71</v>
      </c>
      <c r="E394" s="119">
        <v>69.2</v>
      </c>
      <c r="F394" s="119">
        <v>69.599999999999994</v>
      </c>
      <c r="G394" s="119">
        <v>69.849999999999994</v>
      </c>
      <c r="H394" s="119">
        <v>70.2</v>
      </c>
      <c r="I394" s="119">
        <v>46987</v>
      </c>
      <c r="J394" s="119">
        <v>3288018.2</v>
      </c>
      <c r="K394" s="121">
        <v>43220</v>
      </c>
      <c r="L394" s="119">
        <v>512</v>
      </c>
      <c r="M394" s="119" t="s">
        <v>822</v>
      </c>
    </row>
    <row r="395" spans="1:13">
      <c r="A395" s="119" t="s">
        <v>68</v>
      </c>
      <c r="B395" s="119" t="s">
        <v>395</v>
      </c>
      <c r="C395" s="119">
        <v>98.9</v>
      </c>
      <c r="D395" s="119">
        <v>99.8</v>
      </c>
      <c r="E395" s="119">
        <v>98</v>
      </c>
      <c r="F395" s="119">
        <v>98.3</v>
      </c>
      <c r="G395" s="119">
        <v>98.4</v>
      </c>
      <c r="H395" s="119">
        <v>98.25</v>
      </c>
      <c r="I395" s="119">
        <v>7736082</v>
      </c>
      <c r="J395" s="119">
        <v>765767317.70000005</v>
      </c>
      <c r="K395" s="121">
        <v>43220</v>
      </c>
      <c r="L395" s="119">
        <v>16614</v>
      </c>
      <c r="M395" s="119" t="s">
        <v>823</v>
      </c>
    </row>
    <row r="396" spans="1:13">
      <c r="A396" s="119" t="s">
        <v>824</v>
      </c>
      <c r="B396" s="119" t="s">
        <v>395</v>
      </c>
      <c r="C396" s="119">
        <v>39.450000000000003</v>
      </c>
      <c r="D396" s="119">
        <v>39.450000000000003</v>
      </c>
      <c r="E396" s="119">
        <v>38.15</v>
      </c>
      <c r="F396" s="119">
        <v>38.299999999999997</v>
      </c>
      <c r="G396" s="119">
        <v>38.299999999999997</v>
      </c>
      <c r="H396" s="119">
        <v>39.299999999999997</v>
      </c>
      <c r="I396" s="119">
        <v>448554</v>
      </c>
      <c r="J396" s="119">
        <v>17431672.149999999</v>
      </c>
      <c r="K396" s="121">
        <v>43220</v>
      </c>
      <c r="L396" s="119">
        <v>2056</v>
      </c>
      <c r="M396" s="119" t="s">
        <v>825</v>
      </c>
    </row>
    <row r="397" spans="1:13">
      <c r="A397" s="119" t="s">
        <v>826</v>
      </c>
      <c r="B397" s="119" t="s">
        <v>395</v>
      </c>
      <c r="C397" s="119">
        <v>36.6</v>
      </c>
      <c r="D397" s="119">
        <v>38.200000000000003</v>
      </c>
      <c r="E397" s="119">
        <v>36.6</v>
      </c>
      <c r="F397" s="119">
        <v>36.9</v>
      </c>
      <c r="G397" s="119">
        <v>36.65</v>
      </c>
      <c r="H397" s="119">
        <v>37.6</v>
      </c>
      <c r="I397" s="119">
        <v>29753</v>
      </c>
      <c r="J397" s="119">
        <v>1111677.7</v>
      </c>
      <c r="K397" s="121">
        <v>43220</v>
      </c>
      <c r="L397" s="119">
        <v>240</v>
      </c>
      <c r="M397" s="119" t="s">
        <v>827</v>
      </c>
    </row>
    <row r="398" spans="1:13">
      <c r="A398" s="119" t="s">
        <v>828</v>
      </c>
      <c r="B398" s="119" t="s">
        <v>395</v>
      </c>
      <c r="C398" s="119">
        <v>933.45</v>
      </c>
      <c r="D398" s="119">
        <v>935</v>
      </c>
      <c r="E398" s="119">
        <v>927.35</v>
      </c>
      <c r="F398" s="119">
        <v>928.05</v>
      </c>
      <c r="G398" s="119">
        <v>927.35</v>
      </c>
      <c r="H398" s="119">
        <v>930.05</v>
      </c>
      <c r="I398" s="119">
        <v>1592</v>
      </c>
      <c r="J398" s="119">
        <v>1483400.75</v>
      </c>
      <c r="K398" s="121">
        <v>43220</v>
      </c>
      <c r="L398" s="119">
        <v>136</v>
      </c>
      <c r="M398" s="119" t="s">
        <v>829</v>
      </c>
    </row>
    <row r="399" spans="1:13">
      <c r="A399" s="119" t="s">
        <v>830</v>
      </c>
      <c r="B399" s="119" t="s">
        <v>395</v>
      </c>
      <c r="C399" s="119">
        <v>216</v>
      </c>
      <c r="D399" s="119">
        <v>228</v>
      </c>
      <c r="E399" s="119">
        <v>213.55</v>
      </c>
      <c r="F399" s="119">
        <v>224.05</v>
      </c>
      <c r="G399" s="119">
        <v>223.65</v>
      </c>
      <c r="H399" s="119">
        <v>215.6</v>
      </c>
      <c r="I399" s="119">
        <v>305224</v>
      </c>
      <c r="J399" s="119">
        <v>68034397.400000006</v>
      </c>
      <c r="K399" s="121">
        <v>43220</v>
      </c>
      <c r="L399" s="119">
        <v>5499</v>
      </c>
      <c r="M399" s="119" t="s">
        <v>831</v>
      </c>
    </row>
    <row r="400" spans="1:13">
      <c r="A400" s="119" t="s">
        <v>833</v>
      </c>
      <c r="B400" s="119" t="s">
        <v>395</v>
      </c>
      <c r="C400" s="119">
        <v>705.7</v>
      </c>
      <c r="D400" s="119">
        <v>705.7</v>
      </c>
      <c r="E400" s="119">
        <v>697</v>
      </c>
      <c r="F400" s="119">
        <v>699.85</v>
      </c>
      <c r="G400" s="119">
        <v>697.05</v>
      </c>
      <c r="H400" s="119">
        <v>704.95</v>
      </c>
      <c r="I400" s="119">
        <v>11562</v>
      </c>
      <c r="J400" s="119">
        <v>8103922.2999999998</v>
      </c>
      <c r="K400" s="121">
        <v>43220</v>
      </c>
      <c r="L400" s="119">
        <v>797</v>
      </c>
      <c r="M400" s="119" t="s">
        <v>834</v>
      </c>
    </row>
    <row r="401" spans="1:13">
      <c r="A401" s="119" t="s">
        <v>835</v>
      </c>
      <c r="B401" s="119" t="s">
        <v>395</v>
      </c>
      <c r="C401" s="119">
        <v>661</v>
      </c>
      <c r="D401" s="119">
        <v>664</v>
      </c>
      <c r="E401" s="119">
        <v>655</v>
      </c>
      <c r="F401" s="119">
        <v>655.5</v>
      </c>
      <c r="G401" s="119">
        <v>655</v>
      </c>
      <c r="H401" s="119">
        <v>660.65</v>
      </c>
      <c r="I401" s="119">
        <v>10288</v>
      </c>
      <c r="J401" s="119">
        <v>6772162.4000000004</v>
      </c>
      <c r="K401" s="121">
        <v>43220</v>
      </c>
      <c r="L401" s="119">
        <v>540</v>
      </c>
      <c r="M401" s="119" t="s">
        <v>836</v>
      </c>
    </row>
    <row r="402" spans="1:13">
      <c r="A402" s="119" t="s">
        <v>2982</v>
      </c>
      <c r="B402" s="119" t="s">
        <v>395</v>
      </c>
      <c r="C402" s="119">
        <v>60.45</v>
      </c>
      <c r="D402" s="119">
        <v>63.85</v>
      </c>
      <c r="E402" s="119">
        <v>60.4</v>
      </c>
      <c r="F402" s="119">
        <v>60.95</v>
      </c>
      <c r="G402" s="119">
        <v>61.3</v>
      </c>
      <c r="H402" s="119">
        <v>62.5</v>
      </c>
      <c r="I402" s="119">
        <v>7281</v>
      </c>
      <c r="J402" s="119">
        <v>449389.65</v>
      </c>
      <c r="K402" s="121">
        <v>43220</v>
      </c>
      <c r="L402" s="119">
        <v>95</v>
      </c>
      <c r="M402" s="119" t="s">
        <v>2983</v>
      </c>
    </row>
    <row r="403" spans="1:13">
      <c r="A403" s="119" t="s">
        <v>837</v>
      </c>
      <c r="B403" s="119" t="s">
        <v>395</v>
      </c>
      <c r="C403" s="119">
        <v>427.1</v>
      </c>
      <c r="D403" s="119">
        <v>435</v>
      </c>
      <c r="E403" s="119">
        <v>427.1</v>
      </c>
      <c r="F403" s="119">
        <v>432.9</v>
      </c>
      <c r="G403" s="119">
        <v>435</v>
      </c>
      <c r="H403" s="119">
        <v>433.85</v>
      </c>
      <c r="I403" s="119">
        <v>25669</v>
      </c>
      <c r="J403" s="119">
        <v>11068768.1</v>
      </c>
      <c r="K403" s="121">
        <v>43220</v>
      </c>
      <c r="L403" s="119">
        <v>1249</v>
      </c>
      <c r="M403" s="119" t="s">
        <v>838</v>
      </c>
    </row>
    <row r="404" spans="1:13">
      <c r="A404" s="119" t="s">
        <v>839</v>
      </c>
      <c r="B404" s="119" t="s">
        <v>395</v>
      </c>
      <c r="C404" s="119">
        <v>461.75</v>
      </c>
      <c r="D404" s="119">
        <v>490</v>
      </c>
      <c r="E404" s="119">
        <v>461.75</v>
      </c>
      <c r="F404" s="119">
        <v>475.8</v>
      </c>
      <c r="G404" s="119">
        <v>476.75</v>
      </c>
      <c r="H404" s="119">
        <v>461.75</v>
      </c>
      <c r="I404" s="119">
        <v>40758</v>
      </c>
      <c r="J404" s="119">
        <v>19325139</v>
      </c>
      <c r="K404" s="121">
        <v>43220</v>
      </c>
      <c r="L404" s="119">
        <v>1511</v>
      </c>
      <c r="M404" s="119" t="s">
        <v>840</v>
      </c>
    </row>
    <row r="405" spans="1:13">
      <c r="A405" s="119" t="s">
        <v>841</v>
      </c>
      <c r="B405" s="119" t="s">
        <v>395</v>
      </c>
      <c r="C405" s="119">
        <v>132.6</v>
      </c>
      <c r="D405" s="119">
        <v>135.19999999999999</v>
      </c>
      <c r="E405" s="119">
        <v>126.5</v>
      </c>
      <c r="F405" s="119">
        <v>128</v>
      </c>
      <c r="G405" s="119">
        <v>127.05</v>
      </c>
      <c r="H405" s="119">
        <v>131.35</v>
      </c>
      <c r="I405" s="119">
        <v>130362</v>
      </c>
      <c r="J405" s="119">
        <v>16975053.449999999</v>
      </c>
      <c r="K405" s="121">
        <v>43220</v>
      </c>
      <c r="L405" s="119">
        <v>2323</v>
      </c>
      <c r="M405" s="119" t="s">
        <v>842</v>
      </c>
    </row>
    <row r="406" spans="1:13">
      <c r="A406" s="119" t="s">
        <v>843</v>
      </c>
      <c r="B406" s="119" t="s">
        <v>395</v>
      </c>
      <c r="C406" s="119">
        <v>154</v>
      </c>
      <c r="D406" s="119">
        <v>154</v>
      </c>
      <c r="E406" s="119">
        <v>151.5</v>
      </c>
      <c r="F406" s="119">
        <v>152.4</v>
      </c>
      <c r="G406" s="119">
        <v>152.25</v>
      </c>
      <c r="H406" s="119">
        <v>153.9</v>
      </c>
      <c r="I406" s="119">
        <v>2392384</v>
      </c>
      <c r="J406" s="119">
        <v>364714859.75</v>
      </c>
      <c r="K406" s="121">
        <v>43220</v>
      </c>
      <c r="L406" s="119">
        <v>30124</v>
      </c>
      <c r="M406" s="119" t="s">
        <v>844</v>
      </c>
    </row>
    <row r="407" spans="1:13">
      <c r="A407" s="119" t="s">
        <v>2529</v>
      </c>
      <c r="B407" s="119" t="s">
        <v>395</v>
      </c>
      <c r="C407" s="119">
        <v>248.95</v>
      </c>
      <c r="D407" s="119">
        <v>249.75</v>
      </c>
      <c r="E407" s="119">
        <v>243.05</v>
      </c>
      <c r="F407" s="119">
        <v>249</v>
      </c>
      <c r="G407" s="119">
        <v>249</v>
      </c>
      <c r="H407" s="119">
        <v>248.3</v>
      </c>
      <c r="I407" s="119">
        <v>12311</v>
      </c>
      <c r="J407" s="119">
        <v>3064206.6</v>
      </c>
      <c r="K407" s="121">
        <v>43220</v>
      </c>
      <c r="L407" s="119">
        <v>37</v>
      </c>
      <c r="M407" s="119" t="s">
        <v>2530</v>
      </c>
    </row>
    <row r="408" spans="1:13">
      <c r="A408" s="119" t="s">
        <v>845</v>
      </c>
      <c r="B408" s="119" t="s">
        <v>395</v>
      </c>
      <c r="C408" s="119">
        <v>1551.2</v>
      </c>
      <c r="D408" s="119">
        <v>1585</v>
      </c>
      <c r="E408" s="119">
        <v>1512.05</v>
      </c>
      <c r="F408" s="119">
        <v>1543.25</v>
      </c>
      <c r="G408" s="119">
        <v>1549.9</v>
      </c>
      <c r="H408" s="119">
        <v>1558.5</v>
      </c>
      <c r="I408" s="119">
        <v>2232</v>
      </c>
      <c r="J408" s="119">
        <v>3449267.2</v>
      </c>
      <c r="K408" s="121">
        <v>43220</v>
      </c>
      <c r="L408" s="119">
        <v>329</v>
      </c>
      <c r="M408" s="119" t="s">
        <v>846</v>
      </c>
    </row>
    <row r="409" spans="1:13">
      <c r="A409" s="119" t="s">
        <v>2845</v>
      </c>
      <c r="B409" s="119" t="s">
        <v>395</v>
      </c>
      <c r="C409" s="119">
        <v>623</v>
      </c>
      <c r="D409" s="119">
        <v>637.75</v>
      </c>
      <c r="E409" s="119">
        <v>600</v>
      </c>
      <c r="F409" s="119">
        <v>603.29999999999995</v>
      </c>
      <c r="G409" s="119">
        <v>605</v>
      </c>
      <c r="H409" s="119">
        <v>618.75</v>
      </c>
      <c r="I409" s="119">
        <v>275394</v>
      </c>
      <c r="J409" s="119">
        <v>169838223.05000001</v>
      </c>
      <c r="K409" s="121">
        <v>43220</v>
      </c>
      <c r="L409" s="119">
        <v>12863</v>
      </c>
      <c r="M409" s="119" t="s">
        <v>2846</v>
      </c>
    </row>
    <row r="410" spans="1:13">
      <c r="A410" s="119" t="s">
        <v>2849</v>
      </c>
      <c r="B410" s="119" t="s">
        <v>395</v>
      </c>
      <c r="C410" s="119">
        <v>700.15</v>
      </c>
      <c r="D410" s="119">
        <v>703.35</v>
      </c>
      <c r="E410" s="119">
        <v>692.5</v>
      </c>
      <c r="F410" s="119">
        <v>695.25</v>
      </c>
      <c r="G410" s="119">
        <v>696</v>
      </c>
      <c r="H410" s="119">
        <v>700.15</v>
      </c>
      <c r="I410" s="119">
        <v>6167</v>
      </c>
      <c r="J410" s="119">
        <v>4300066.8</v>
      </c>
      <c r="K410" s="121">
        <v>43220</v>
      </c>
      <c r="L410" s="119">
        <v>510</v>
      </c>
      <c r="M410" s="119" t="s">
        <v>2850</v>
      </c>
    </row>
    <row r="411" spans="1:13">
      <c r="A411" s="119" t="s">
        <v>847</v>
      </c>
      <c r="B411" s="119" t="s">
        <v>395</v>
      </c>
      <c r="C411" s="119">
        <v>60.15</v>
      </c>
      <c r="D411" s="119">
        <v>64.5</v>
      </c>
      <c r="E411" s="119">
        <v>59.9</v>
      </c>
      <c r="F411" s="119">
        <v>63.85</v>
      </c>
      <c r="G411" s="119">
        <v>63.7</v>
      </c>
      <c r="H411" s="119">
        <v>60.05</v>
      </c>
      <c r="I411" s="119">
        <v>10949123</v>
      </c>
      <c r="J411" s="119">
        <v>689517395.39999998</v>
      </c>
      <c r="K411" s="121">
        <v>43220</v>
      </c>
      <c r="L411" s="119">
        <v>28433</v>
      </c>
      <c r="M411" s="119" t="s">
        <v>848</v>
      </c>
    </row>
    <row r="412" spans="1:13">
      <c r="A412" s="119" t="s">
        <v>849</v>
      </c>
      <c r="B412" s="119" t="s">
        <v>395</v>
      </c>
      <c r="C412" s="119">
        <v>152.05000000000001</v>
      </c>
      <c r="D412" s="119">
        <v>157.30000000000001</v>
      </c>
      <c r="E412" s="119">
        <v>152</v>
      </c>
      <c r="F412" s="119">
        <v>153.55000000000001</v>
      </c>
      <c r="G412" s="119">
        <v>153.4</v>
      </c>
      <c r="H412" s="119">
        <v>151.4</v>
      </c>
      <c r="I412" s="119">
        <v>91215</v>
      </c>
      <c r="J412" s="119">
        <v>14094417.6</v>
      </c>
      <c r="K412" s="121">
        <v>43220</v>
      </c>
      <c r="L412" s="119">
        <v>1621</v>
      </c>
      <c r="M412" s="119" t="s">
        <v>850</v>
      </c>
    </row>
    <row r="413" spans="1:13">
      <c r="A413" s="119" t="s">
        <v>851</v>
      </c>
      <c r="B413" s="119" t="s">
        <v>395</v>
      </c>
      <c r="C413" s="119">
        <v>283.39999999999998</v>
      </c>
      <c r="D413" s="119">
        <v>296.8</v>
      </c>
      <c r="E413" s="119">
        <v>282.64999999999998</v>
      </c>
      <c r="F413" s="119">
        <v>289.45</v>
      </c>
      <c r="G413" s="119">
        <v>291</v>
      </c>
      <c r="H413" s="119">
        <v>282.39999999999998</v>
      </c>
      <c r="I413" s="119">
        <v>94878</v>
      </c>
      <c r="J413" s="119">
        <v>27592643</v>
      </c>
      <c r="K413" s="121">
        <v>43220</v>
      </c>
      <c r="L413" s="119">
        <v>1786</v>
      </c>
      <c r="M413" s="119" t="s">
        <v>852</v>
      </c>
    </row>
    <row r="414" spans="1:13">
      <c r="A414" s="119" t="s">
        <v>69</v>
      </c>
      <c r="B414" s="119" t="s">
        <v>395</v>
      </c>
      <c r="C414" s="119">
        <v>330.8</v>
      </c>
      <c r="D414" s="119">
        <v>333.5</v>
      </c>
      <c r="E414" s="119">
        <v>324.10000000000002</v>
      </c>
      <c r="F414" s="119">
        <v>325.10000000000002</v>
      </c>
      <c r="G414" s="119">
        <v>325.55</v>
      </c>
      <c r="H414" s="119">
        <v>330.8</v>
      </c>
      <c r="I414" s="119">
        <v>2628967</v>
      </c>
      <c r="J414" s="119">
        <v>863050915.14999998</v>
      </c>
      <c r="K414" s="121">
        <v>43220</v>
      </c>
      <c r="L414" s="119">
        <v>33095</v>
      </c>
      <c r="M414" s="119" t="s">
        <v>853</v>
      </c>
    </row>
    <row r="415" spans="1:13">
      <c r="A415" s="119" t="s">
        <v>3184</v>
      </c>
      <c r="B415" s="119" t="s">
        <v>395</v>
      </c>
      <c r="C415" s="119">
        <v>1478</v>
      </c>
      <c r="D415" s="119">
        <v>1478</v>
      </c>
      <c r="E415" s="119">
        <v>1436</v>
      </c>
      <c r="F415" s="119">
        <v>1443.65</v>
      </c>
      <c r="G415" s="119">
        <v>1441</v>
      </c>
      <c r="H415" s="119">
        <v>1446</v>
      </c>
      <c r="I415" s="119">
        <v>5819</v>
      </c>
      <c r="J415" s="119">
        <v>8443132.0999999996</v>
      </c>
      <c r="K415" s="121">
        <v>43220</v>
      </c>
      <c r="L415" s="119">
        <v>974</v>
      </c>
      <c r="M415" s="119" t="s">
        <v>3185</v>
      </c>
    </row>
    <row r="416" spans="1:13">
      <c r="A416" s="119" t="s">
        <v>2868</v>
      </c>
      <c r="B416" s="119" t="s">
        <v>395</v>
      </c>
      <c r="C416" s="119">
        <v>311.35000000000002</v>
      </c>
      <c r="D416" s="119">
        <v>311.35000000000002</v>
      </c>
      <c r="E416" s="119">
        <v>295</v>
      </c>
      <c r="F416" s="119">
        <v>296.8</v>
      </c>
      <c r="G416" s="119">
        <v>295</v>
      </c>
      <c r="H416" s="119">
        <v>299.85000000000002</v>
      </c>
      <c r="I416" s="119">
        <v>2570</v>
      </c>
      <c r="J416" s="119">
        <v>766967.35</v>
      </c>
      <c r="K416" s="121">
        <v>43220</v>
      </c>
      <c r="L416" s="119">
        <v>116</v>
      </c>
      <c r="M416" s="119" t="s">
        <v>2869</v>
      </c>
    </row>
    <row r="417" spans="1:13">
      <c r="A417" s="119" t="s">
        <v>854</v>
      </c>
      <c r="B417" s="119" t="s">
        <v>395</v>
      </c>
      <c r="C417" s="119">
        <v>2.35</v>
      </c>
      <c r="D417" s="119">
        <v>2.4</v>
      </c>
      <c r="E417" s="119">
        <v>2.2999999999999998</v>
      </c>
      <c r="F417" s="119">
        <v>2.2999999999999998</v>
      </c>
      <c r="G417" s="119">
        <v>2.35</v>
      </c>
      <c r="H417" s="119">
        <v>2.35</v>
      </c>
      <c r="I417" s="119">
        <v>1004871</v>
      </c>
      <c r="J417" s="119">
        <v>2334629.85</v>
      </c>
      <c r="K417" s="121">
        <v>43220</v>
      </c>
      <c r="L417" s="119">
        <v>851</v>
      </c>
      <c r="M417" s="119" t="s">
        <v>855</v>
      </c>
    </row>
    <row r="418" spans="1:13">
      <c r="A418" s="119" t="s">
        <v>856</v>
      </c>
      <c r="B418" s="119" t="s">
        <v>395</v>
      </c>
      <c r="C418" s="119">
        <v>375.6</v>
      </c>
      <c r="D418" s="119">
        <v>386.95</v>
      </c>
      <c r="E418" s="119">
        <v>375.6</v>
      </c>
      <c r="F418" s="119">
        <v>383.55</v>
      </c>
      <c r="G418" s="119">
        <v>383.45</v>
      </c>
      <c r="H418" s="119">
        <v>380.8</v>
      </c>
      <c r="I418" s="119">
        <v>2849</v>
      </c>
      <c r="J418" s="119">
        <v>1091793.8999999999</v>
      </c>
      <c r="K418" s="121">
        <v>43220</v>
      </c>
      <c r="L418" s="119">
        <v>149</v>
      </c>
      <c r="M418" s="119" t="s">
        <v>857</v>
      </c>
    </row>
    <row r="419" spans="1:13">
      <c r="A419" s="119" t="s">
        <v>858</v>
      </c>
      <c r="B419" s="119" t="s">
        <v>395</v>
      </c>
      <c r="C419" s="119">
        <v>393.95</v>
      </c>
      <c r="D419" s="119">
        <v>408.05</v>
      </c>
      <c r="E419" s="119">
        <v>390</v>
      </c>
      <c r="F419" s="119">
        <v>397.7</v>
      </c>
      <c r="G419" s="119">
        <v>398.95</v>
      </c>
      <c r="H419" s="119">
        <v>390</v>
      </c>
      <c r="I419" s="119">
        <v>11196</v>
      </c>
      <c r="J419" s="119">
        <v>4500370.55</v>
      </c>
      <c r="K419" s="121">
        <v>43220</v>
      </c>
      <c r="L419" s="119">
        <v>312</v>
      </c>
      <c r="M419" s="119" t="s">
        <v>859</v>
      </c>
    </row>
    <row r="420" spans="1:13">
      <c r="A420" s="119" t="s">
        <v>860</v>
      </c>
      <c r="B420" s="119" t="s">
        <v>395</v>
      </c>
      <c r="C420" s="119">
        <v>140.9</v>
      </c>
      <c r="D420" s="119">
        <v>141.85</v>
      </c>
      <c r="E420" s="119">
        <v>137.65</v>
      </c>
      <c r="F420" s="119">
        <v>140.1</v>
      </c>
      <c r="G420" s="119">
        <v>140.25</v>
      </c>
      <c r="H420" s="119">
        <v>140.1</v>
      </c>
      <c r="I420" s="119">
        <v>94063</v>
      </c>
      <c r="J420" s="119">
        <v>13148450.4</v>
      </c>
      <c r="K420" s="121">
        <v>43220</v>
      </c>
      <c r="L420" s="119">
        <v>1287</v>
      </c>
      <c r="M420" s="119" t="s">
        <v>861</v>
      </c>
    </row>
    <row r="421" spans="1:13">
      <c r="A421" s="119" t="s">
        <v>2984</v>
      </c>
      <c r="B421" s="119" t="s">
        <v>395</v>
      </c>
      <c r="C421" s="119">
        <v>71.5</v>
      </c>
      <c r="D421" s="119">
        <v>77.900000000000006</v>
      </c>
      <c r="E421" s="119">
        <v>71.5</v>
      </c>
      <c r="F421" s="119">
        <v>72.95</v>
      </c>
      <c r="G421" s="119">
        <v>77.900000000000006</v>
      </c>
      <c r="H421" s="119">
        <v>73.25</v>
      </c>
      <c r="I421" s="119">
        <v>631</v>
      </c>
      <c r="J421" s="119">
        <v>45595.5</v>
      </c>
      <c r="K421" s="121">
        <v>43220</v>
      </c>
      <c r="L421" s="119">
        <v>9</v>
      </c>
      <c r="M421" s="119" t="s">
        <v>2985</v>
      </c>
    </row>
    <row r="422" spans="1:13">
      <c r="A422" s="119" t="s">
        <v>862</v>
      </c>
      <c r="B422" s="119" t="s">
        <v>395</v>
      </c>
      <c r="C422" s="119">
        <v>34.15</v>
      </c>
      <c r="D422" s="119">
        <v>35.049999999999997</v>
      </c>
      <c r="E422" s="119">
        <v>34.15</v>
      </c>
      <c r="F422" s="119">
        <v>34.35</v>
      </c>
      <c r="G422" s="119">
        <v>34.6</v>
      </c>
      <c r="H422" s="119">
        <v>34.5</v>
      </c>
      <c r="I422" s="119">
        <v>12704</v>
      </c>
      <c r="J422" s="119">
        <v>439974.95</v>
      </c>
      <c r="K422" s="121">
        <v>43220</v>
      </c>
      <c r="L422" s="119">
        <v>126</v>
      </c>
      <c r="M422" s="119" t="s">
        <v>863</v>
      </c>
    </row>
    <row r="423" spans="1:13">
      <c r="A423" s="119" t="s">
        <v>864</v>
      </c>
      <c r="B423" s="119" t="s">
        <v>395</v>
      </c>
      <c r="C423" s="119">
        <v>963.4</v>
      </c>
      <c r="D423" s="119">
        <v>993</v>
      </c>
      <c r="E423" s="119">
        <v>963.4</v>
      </c>
      <c r="F423" s="119">
        <v>983.05</v>
      </c>
      <c r="G423" s="119">
        <v>982</v>
      </c>
      <c r="H423" s="119">
        <v>982.25</v>
      </c>
      <c r="I423" s="119">
        <v>4898</v>
      </c>
      <c r="J423" s="119">
        <v>4816424.0999999996</v>
      </c>
      <c r="K423" s="121">
        <v>43220</v>
      </c>
      <c r="L423" s="119">
        <v>348</v>
      </c>
      <c r="M423" s="119" t="s">
        <v>865</v>
      </c>
    </row>
    <row r="424" spans="1:13">
      <c r="A424" s="119" t="s">
        <v>866</v>
      </c>
      <c r="B424" s="119" t="s">
        <v>395</v>
      </c>
      <c r="C424" s="119">
        <v>114.25</v>
      </c>
      <c r="D424" s="119">
        <v>122.5</v>
      </c>
      <c r="E424" s="119">
        <v>111.15</v>
      </c>
      <c r="F424" s="119">
        <v>121.45</v>
      </c>
      <c r="G424" s="119">
        <v>121.35</v>
      </c>
      <c r="H424" s="119">
        <v>113.4</v>
      </c>
      <c r="I424" s="119">
        <v>4989267</v>
      </c>
      <c r="J424" s="119">
        <v>592604007.54999995</v>
      </c>
      <c r="K424" s="121">
        <v>43220</v>
      </c>
      <c r="L424" s="119">
        <v>36538</v>
      </c>
      <c r="M424" s="119" t="s">
        <v>867</v>
      </c>
    </row>
    <row r="425" spans="1:13">
      <c r="A425" s="119" t="s">
        <v>3187</v>
      </c>
      <c r="B425" s="119" t="s">
        <v>395</v>
      </c>
      <c r="C425" s="119">
        <v>206</v>
      </c>
      <c r="D425" s="119">
        <v>207.55</v>
      </c>
      <c r="E425" s="119">
        <v>203.5</v>
      </c>
      <c r="F425" s="119">
        <v>206.35</v>
      </c>
      <c r="G425" s="119">
        <v>206</v>
      </c>
      <c r="H425" s="119">
        <v>203.5</v>
      </c>
      <c r="I425" s="119">
        <v>335452</v>
      </c>
      <c r="J425" s="119">
        <v>68769518.150000006</v>
      </c>
      <c r="K425" s="121">
        <v>43220</v>
      </c>
      <c r="L425" s="119">
        <v>11552</v>
      </c>
      <c r="M425" s="119" t="s">
        <v>3188</v>
      </c>
    </row>
    <row r="426" spans="1:13">
      <c r="A426" s="119" t="s">
        <v>388</v>
      </c>
      <c r="B426" s="119" t="s">
        <v>395</v>
      </c>
      <c r="C426" s="119">
        <v>168.4</v>
      </c>
      <c r="D426" s="119">
        <v>170.45</v>
      </c>
      <c r="E426" s="119">
        <v>161.80000000000001</v>
      </c>
      <c r="F426" s="119">
        <v>168.55</v>
      </c>
      <c r="G426" s="119">
        <v>168.85</v>
      </c>
      <c r="H426" s="119">
        <v>168.3</v>
      </c>
      <c r="I426" s="119">
        <v>223072</v>
      </c>
      <c r="J426" s="119">
        <v>37551499.850000001</v>
      </c>
      <c r="K426" s="121">
        <v>43220</v>
      </c>
      <c r="L426" s="119">
        <v>5745</v>
      </c>
      <c r="M426" s="119" t="s">
        <v>868</v>
      </c>
    </row>
    <row r="427" spans="1:13">
      <c r="A427" s="119" t="s">
        <v>869</v>
      </c>
      <c r="B427" s="119" t="s">
        <v>395</v>
      </c>
      <c r="C427" s="119">
        <v>174</v>
      </c>
      <c r="D427" s="119">
        <v>182.75</v>
      </c>
      <c r="E427" s="119">
        <v>157.5</v>
      </c>
      <c r="F427" s="119">
        <v>159.9</v>
      </c>
      <c r="G427" s="119">
        <v>161.94999999999999</v>
      </c>
      <c r="H427" s="119">
        <v>164.4</v>
      </c>
      <c r="I427" s="119">
        <v>510259</v>
      </c>
      <c r="J427" s="119">
        <v>86884918.599999994</v>
      </c>
      <c r="K427" s="121">
        <v>43220</v>
      </c>
      <c r="L427" s="119">
        <v>8538</v>
      </c>
      <c r="M427" s="119" t="s">
        <v>870</v>
      </c>
    </row>
    <row r="428" spans="1:13">
      <c r="A428" s="119" t="s">
        <v>871</v>
      </c>
      <c r="B428" s="119" t="s">
        <v>395</v>
      </c>
      <c r="C428" s="119">
        <v>272</v>
      </c>
      <c r="D428" s="119">
        <v>273.89999999999998</v>
      </c>
      <c r="E428" s="119">
        <v>267.45</v>
      </c>
      <c r="F428" s="119">
        <v>269.10000000000002</v>
      </c>
      <c r="G428" s="119">
        <v>270</v>
      </c>
      <c r="H428" s="119">
        <v>271.39999999999998</v>
      </c>
      <c r="I428" s="119">
        <v>19507</v>
      </c>
      <c r="J428" s="119">
        <v>5256909</v>
      </c>
      <c r="K428" s="121">
        <v>43220</v>
      </c>
      <c r="L428" s="119">
        <v>461</v>
      </c>
      <c r="M428" s="119" t="s">
        <v>872</v>
      </c>
    </row>
    <row r="429" spans="1:13">
      <c r="A429" s="119" t="s">
        <v>2986</v>
      </c>
      <c r="B429" s="119" t="s">
        <v>395</v>
      </c>
      <c r="C429" s="119">
        <v>12.25</v>
      </c>
      <c r="D429" s="119">
        <v>12.95</v>
      </c>
      <c r="E429" s="119">
        <v>12.25</v>
      </c>
      <c r="F429" s="119">
        <v>12.7</v>
      </c>
      <c r="G429" s="119">
        <v>12.7</v>
      </c>
      <c r="H429" s="119">
        <v>12.3</v>
      </c>
      <c r="I429" s="119">
        <v>174917</v>
      </c>
      <c r="J429" s="119">
        <v>2203352.65</v>
      </c>
      <c r="K429" s="121">
        <v>43220</v>
      </c>
      <c r="L429" s="119">
        <v>290</v>
      </c>
      <c r="M429" s="119" t="s">
        <v>2987</v>
      </c>
    </row>
    <row r="430" spans="1:13">
      <c r="A430" s="119" t="s">
        <v>873</v>
      </c>
      <c r="B430" s="119" t="s">
        <v>395</v>
      </c>
      <c r="C430" s="119">
        <v>53</v>
      </c>
      <c r="D430" s="119">
        <v>53.3</v>
      </c>
      <c r="E430" s="119">
        <v>51.7</v>
      </c>
      <c r="F430" s="119">
        <v>51.95</v>
      </c>
      <c r="G430" s="119">
        <v>52</v>
      </c>
      <c r="H430" s="119">
        <v>52.95</v>
      </c>
      <c r="I430" s="119">
        <v>621568</v>
      </c>
      <c r="J430" s="119">
        <v>32343249.050000001</v>
      </c>
      <c r="K430" s="121">
        <v>43220</v>
      </c>
      <c r="L430" s="119">
        <v>7288</v>
      </c>
      <c r="M430" s="119" t="s">
        <v>874</v>
      </c>
    </row>
    <row r="431" spans="1:13">
      <c r="A431" s="119" t="s">
        <v>2372</v>
      </c>
      <c r="B431" s="119" t="s">
        <v>395</v>
      </c>
      <c r="C431" s="119">
        <v>104.85</v>
      </c>
      <c r="D431" s="119">
        <v>105.2</v>
      </c>
      <c r="E431" s="119">
        <v>101.4</v>
      </c>
      <c r="F431" s="119">
        <v>102.75</v>
      </c>
      <c r="G431" s="119">
        <v>102.95</v>
      </c>
      <c r="H431" s="119">
        <v>104.75</v>
      </c>
      <c r="I431" s="119">
        <v>84614</v>
      </c>
      <c r="J431" s="119">
        <v>8719547</v>
      </c>
      <c r="K431" s="121">
        <v>43220</v>
      </c>
      <c r="L431" s="119">
        <v>867</v>
      </c>
      <c r="M431" s="119" t="s">
        <v>875</v>
      </c>
    </row>
    <row r="432" spans="1:13">
      <c r="A432" s="119" t="s">
        <v>2219</v>
      </c>
      <c r="B432" s="119" t="s">
        <v>395</v>
      </c>
      <c r="C432" s="119">
        <v>857.5</v>
      </c>
      <c r="D432" s="119">
        <v>862</v>
      </c>
      <c r="E432" s="119">
        <v>848</v>
      </c>
      <c r="F432" s="119">
        <v>850</v>
      </c>
      <c r="G432" s="119">
        <v>850</v>
      </c>
      <c r="H432" s="119">
        <v>858.65</v>
      </c>
      <c r="I432" s="119">
        <v>4935</v>
      </c>
      <c r="J432" s="119">
        <v>4217147.95</v>
      </c>
      <c r="K432" s="121">
        <v>43220</v>
      </c>
      <c r="L432" s="119">
        <v>496</v>
      </c>
      <c r="M432" s="119" t="s">
        <v>440</v>
      </c>
    </row>
    <row r="433" spans="1:13">
      <c r="A433" s="119" t="s">
        <v>198</v>
      </c>
      <c r="B433" s="119" t="s">
        <v>395</v>
      </c>
      <c r="C433" s="119">
        <v>362.9</v>
      </c>
      <c r="D433" s="119">
        <v>373.9</v>
      </c>
      <c r="E433" s="119">
        <v>362.9</v>
      </c>
      <c r="F433" s="119">
        <v>367.25</v>
      </c>
      <c r="G433" s="119">
        <v>366.05</v>
      </c>
      <c r="H433" s="119">
        <v>363.15</v>
      </c>
      <c r="I433" s="119">
        <v>36728</v>
      </c>
      <c r="J433" s="119">
        <v>13536394.449999999</v>
      </c>
      <c r="K433" s="121">
        <v>43220</v>
      </c>
      <c r="L433" s="119">
        <v>3087</v>
      </c>
      <c r="M433" s="119" t="s">
        <v>876</v>
      </c>
    </row>
    <row r="434" spans="1:13">
      <c r="A434" s="119" t="s">
        <v>2220</v>
      </c>
      <c r="B434" s="119" t="s">
        <v>395</v>
      </c>
      <c r="C434" s="119">
        <v>381.9</v>
      </c>
      <c r="D434" s="119">
        <v>385</v>
      </c>
      <c r="E434" s="119">
        <v>375.8</v>
      </c>
      <c r="F434" s="119">
        <v>378.1</v>
      </c>
      <c r="G434" s="119">
        <v>379.35</v>
      </c>
      <c r="H434" s="119">
        <v>378</v>
      </c>
      <c r="I434" s="119">
        <v>29535</v>
      </c>
      <c r="J434" s="119">
        <v>11238500.300000001</v>
      </c>
      <c r="K434" s="121">
        <v>43220</v>
      </c>
      <c r="L434" s="119">
        <v>844</v>
      </c>
      <c r="M434" s="119" t="s">
        <v>460</v>
      </c>
    </row>
    <row r="435" spans="1:13">
      <c r="A435" s="119" t="s">
        <v>877</v>
      </c>
      <c r="B435" s="119" t="s">
        <v>395</v>
      </c>
      <c r="C435" s="119">
        <v>278.3</v>
      </c>
      <c r="D435" s="119">
        <v>281.25</v>
      </c>
      <c r="E435" s="119">
        <v>275</v>
      </c>
      <c r="F435" s="119">
        <v>276.39999999999998</v>
      </c>
      <c r="G435" s="119">
        <v>276.60000000000002</v>
      </c>
      <c r="H435" s="119">
        <v>275.35000000000002</v>
      </c>
      <c r="I435" s="119">
        <v>172093</v>
      </c>
      <c r="J435" s="119">
        <v>47806529</v>
      </c>
      <c r="K435" s="121">
        <v>43220</v>
      </c>
      <c r="L435" s="119">
        <v>2579</v>
      </c>
      <c r="M435" s="119" t="s">
        <v>878</v>
      </c>
    </row>
    <row r="436" spans="1:13">
      <c r="A436" s="119" t="s">
        <v>879</v>
      </c>
      <c r="B436" s="119" t="s">
        <v>395</v>
      </c>
      <c r="C436" s="119">
        <v>430</v>
      </c>
      <c r="D436" s="119">
        <v>435</v>
      </c>
      <c r="E436" s="119">
        <v>426.5</v>
      </c>
      <c r="F436" s="119">
        <v>433.5</v>
      </c>
      <c r="G436" s="119">
        <v>434.5</v>
      </c>
      <c r="H436" s="119">
        <v>426.05</v>
      </c>
      <c r="I436" s="119">
        <v>139282</v>
      </c>
      <c r="J436" s="119">
        <v>60074073.100000001</v>
      </c>
      <c r="K436" s="121">
        <v>43220</v>
      </c>
      <c r="L436" s="119">
        <v>2721</v>
      </c>
      <c r="M436" s="119" t="s">
        <v>880</v>
      </c>
    </row>
    <row r="437" spans="1:13">
      <c r="A437" s="119" t="s">
        <v>2729</v>
      </c>
      <c r="B437" s="119" t="s">
        <v>395</v>
      </c>
      <c r="C437" s="119">
        <v>711</v>
      </c>
      <c r="D437" s="119">
        <v>717</v>
      </c>
      <c r="E437" s="119">
        <v>708.9</v>
      </c>
      <c r="F437" s="119">
        <v>709.15</v>
      </c>
      <c r="G437" s="119">
        <v>709.35</v>
      </c>
      <c r="H437" s="119">
        <v>711.9</v>
      </c>
      <c r="I437" s="119">
        <v>20560</v>
      </c>
      <c r="J437" s="119">
        <v>14617021</v>
      </c>
      <c r="K437" s="121">
        <v>43220</v>
      </c>
      <c r="L437" s="119">
        <v>1357</v>
      </c>
      <c r="M437" s="119" t="s">
        <v>2730</v>
      </c>
    </row>
    <row r="438" spans="1:13">
      <c r="A438" s="119" t="s">
        <v>2988</v>
      </c>
      <c r="B438" s="119" t="s">
        <v>395</v>
      </c>
      <c r="C438" s="119">
        <v>68</v>
      </c>
      <c r="D438" s="119">
        <v>69</v>
      </c>
      <c r="E438" s="119">
        <v>68</v>
      </c>
      <c r="F438" s="119">
        <v>69</v>
      </c>
      <c r="G438" s="119">
        <v>69</v>
      </c>
      <c r="H438" s="119">
        <v>70</v>
      </c>
      <c r="I438" s="119">
        <v>254</v>
      </c>
      <c r="J438" s="119">
        <v>17446</v>
      </c>
      <c r="K438" s="121">
        <v>43220</v>
      </c>
      <c r="L438" s="119">
        <v>8</v>
      </c>
      <c r="M438" s="119" t="s">
        <v>2989</v>
      </c>
    </row>
    <row r="439" spans="1:13">
      <c r="A439" s="119" t="s">
        <v>881</v>
      </c>
      <c r="B439" s="119" t="s">
        <v>395</v>
      </c>
      <c r="C439" s="119">
        <v>6608</v>
      </c>
      <c r="D439" s="119">
        <v>6608</v>
      </c>
      <c r="E439" s="119">
        <v>6517.05</v>
      </c>
      <c r="F439" s="119">
        <v>6549.25</v>
      </c>
      <c r="G439" s="119">
        <v>6550</v>
      </c>
      <c r="H439" s="119">
        <v>6549.45</v>
      </c>
      <c r="I439" s="119">
        <v>3336</v>
      </c>
      <c r="J439" s="119">
        <v>21846855.350000001</v>
      </c>
      <c r="K439" s="121">
        <v>43220</v>
      </c>
      <c r="L439" s="119">
        <v>623</v>
      </c>
      <c r="M439" s="119" t="s">
        <v>882</v>
      </c>
    </row>
    <row r="440" spans="1:13">
      <c r="A440" s="119" t="s">
        <v>883</v>
      </c>
      <c r="B440" s="119" t="s">
        <v>395</v>
      </c>
      <c r="C440" s="119">
        <v>31</v>
      </c>
      <c r="D440" s="119">
        <v>31</v>
      </c>
      <c r="E440" s="119">
        <v>29.75</v>
      </c>
      <c r="F440" s="119">
        <v>29.85</v>
      </c>
      <c r="G440" s="119">
        <v>30</v>
      </c>
      <c r="H440" s="119">
        <v>29.85</v>
      </c>
      <c r="I440" s="119">
        <v>71754</v>
      </c>
      <c r="J440" s="119">
        <v>2176780.35</v>
      </c>
      <c r="K440" s="121">
        <v>43220</v>
      </c>
      <c r="L440" s="119">
        <v>359</v>
      </c>
      <c r="M440" s="119" t="s">
        <v>884</v>
      </c>
    </row>
    <row r="441" spans="1:13">
      <c r="A441" s="119" t="s">
        <v>885</v>
      </c>
      <c r="B441" s="119" t="s">
        <v>395</v>
      </c>
      <c r="C441" s="119">
        <v>104.8</v>
      </c>
      <c r="D441" s="119">
        <v>105.6</v>
      </c>
      <c r="E441" s="119">
        <v>103.4</v>
      </c>
      <c r="F441" s="119">
        <v>104.15</v>
      </c>
      <c r="G441" s="119">
        <v>104.1</v>
      </c>
      <c r="H441" s="119">
        <v>104.45</v>
      </c>
      <c r="I441" s="119">
        <v>60799</v>
      </c>
      <c r="J441" s="119">
        <v>6350323.5</v>
      </c>
      <c r="K441" s="121">
        <v>43220</v>
      </c>
      <c r="L441" s="119">
        <v>912</v>
      </c>
      <c r="M441" s="119" t="s">
        <v>886</v>
      </c>
    </row>
    <row r="442" spans="1:13">
      <c r="A442" s="119" t="s">
        <v>2268</v>
      </c>
      <c r="B442" s="119" t="s">
        <v>395</v>
      </c>
      <c r="C442" s="119">
        <v>844</v>
      </c>
      <c r="D442" s="119">
        <v>939.8</v>
      </c>
      <c r="E442" s="119">
        <v>840</v>
      </c>
      <c r="F442" s="119">
        <v>905.9</v>
      </c>
      <c r="G442" s="119">
        <v>914</v>
      </c>
      <c r="H442" s="119">
        <v>786</v>
      </c>
      <c r="I442" s="119">
        <v>46122</v>
      </c>
      <c r="J442" s="119">
        <v>41729111.149999999</v>
      </c>
      <c r="K442" s="121">
        <v>43220</v>
      </c>
      <c r="L442" s="119">
        <v>3828</v>
      </c>
      <c r="M442" s="119" t="s">
        <v>2269</v>
      </c>
    </row>
    <row r="443" spans="1:13">
      <c r="A443" s="119" t="s">
        <v>887</v>
      </c>
      <c r="B443" s="119" t="s">
        <v>395</v>
      </c>
      <c r="C443" s="119">
        <v>2334</v>
      </c>
      <c r="D443" s="119">
        <v>2350</v>
      </c>
      <c r="E443" s="119">
        <v>2324.1</v>
      </c>
      <c r="F443" s="119">
        <v>2343.6999999999998</v>
      </c>
      <c r="G443" s="119">
        <v>2338.9</v>
      </c>
      <c r="H443" s="119">
        <v>2337.9499999999998</v>
      </c>
      <c r="I443" s="119">
        <v>5697</v>
      </c>
      <c r="J443" s="119">
        <v>13328049.5</v>
      </c>
      <c r="K443" s="121">
        <v>43220</v>
      </c>
      <c r="L443" s="119">
        <v>1063</v>
      </c>
      <c r="M443" s="119" t="s">
        <v>888</v>
      </c>
    </row>
    <row r="444" spans="1:13">
      <c r="A444" s="119" t="s">
        <v>70</v>
      </c>
      <c r="B444" s="119" t="s">
        <v>395</v>
      </c>
      <c r="C444" s="119">
        <v>574</v>
      </c>
      <c r="D444" s="119">
        <v>578</v>
      </c>
      <c r="E444" s="119">
        <v>567.5</v>
      </c>
      <c r="F444" s="119">
        <v>571.70000000000005</v>
      </c>
      <c r="G444" s="119">
        <v>571.1</v>
      </c>
      <c r="H444" s="119">
        <v>572.65</v>
      </c>
      <c r="I444" s="119">
        <v>350867</v>
      </c>
      <c r="J444" s="119">
        <v>200935702</v>
      </c>
      <c r="K444" s="121">
        <v>43220</v>
      </c>
      <c r="L444" s="119">
        <v>14556</v>
      </c>
      <c r="M444" s="119" t="s">
        <v>889</v>
      </c>
    </row>
    <row r="445" spans="1:13">
      <c r="A445" s="119" t="s">
        <v>890</v>
      </c>
      <c r="B445" s="119" t="s">
        <v>395</v>
      </c>
      <c r="C445" s="119">
        <v>122.1</v>
      </c>
      <c r="D445" s="119">
        <v>126.45</v>
      </c>
      <c r="E445" s="119">
        <v>122.1</v>
      </c>
      <c r="F445" s="119">
        <v>124.3</v>
      </c>
      <c r="G445" s="119">
        <v>124.5</v>
      </c>
      <c r="H445" s="119">
        <v>122.25</v>
      </c>
      <c r="I445" s="119">
        <v>6380</v>
      </c>
      <c r="J445" s="119">
        <v>796205.35</v>
      </c>
      <c r="K445" s="121">
        <v>43220</v>
      </c>
      <c r="L445" s="119">
        <v>143</v>
      </c>
      <c r="M445" s="119" t="s">
        <v>891</v>
      </c>
    </row>
    <row r="446" spans="1:13">
      <c r="A446" s="119" t="s">
        <v>2990</v>
      </c>
      <c r="B446" s="119" t="s">
        <v>395</v>
      </c>
      <c r="C446" s="119">
        <v>27</v>
      </c>
      <c r="D446" s="119">
        <v>27.5</v>
      </c>
      <c r="E446" s="119">
        <v>26</v>
      </c>
      <c r="F446" s="119">
        <v>26.5</v>
      </c>
      <c r="G446" s="119">
        <v>26.6</v>
      </c>
      <c r="H446" s="119">
        <v>27</v>
      </c>
      <c r="I446" s="119">
        <v>23853</v>
      </c>
      <c r="J446" s="119">
        <v>637428.6</v>
      </c>
      <c r="K446" s="121">
        <v>43220</v>
      </c>
      <c r="L446" s="119">
        <v>164</v>
      </c>
      <c r="M446" s="119" t="s">
        <v>2991</v>
      </c>
    </row>
    <row r="447" spans="1:13">
      <c r="A447" s="119" t="s">
        <v>2992</v>
      </c>
      <c r="B447" s="119" t="s">
        <v>395</v>
      </c>
      <c r="C447" s="119">
        <v>143.1</v>
      </c>
      <c r="D447" s="119">
        <v>156.80000000000001</v>
      </c>
      <c r="E447" s="119">
        <v>143.1</v>
      </c>
      <c r="F447" s="119">
        <v>156.80000000000001</v>
      </c>
      <c r="G447" s="119">
        <v>156.80000000000001</v>
      </c>
      <c r="H447" s="119">
        <v>142.55000000000001</v>
      </c>
      <c r="I447" s="119">
        <v>416455</v>
      </c>
      <c r="J447" s="119">
        <v>63485598.049999997</v>
      </c>
      <c r="K447" s="121">
        <v>43220</v>
      </c>
      <c r="L447" s="119">
        <v>3053</v>
      </c>
      <c r="M447" s="119" t="s">
        <v>2993</v>
      </c>
    </row>
    <row r="448" spans="1:13">
      <c r="A448" s="119" t="s">
        <v>892</v>
      </c>
      <c r="B448" s="119" t="s">
        <v>395</v>
      </c>
      <c r="C448" s="119">
        <v>1104.9000000000001</v>
      </c>
      <c r="D448" s="119">
        <v>1119</v>
      </c>
      <c r="E448" s="119">
        <v>1095</v>
      </c>
      <c r="F448" s="119">
        <v>1105.7</v>
      </c>
      <c r="G448" s="119">
        <v>1102</v>
      </c>
      <c r="H448" s="119">
        <v>1094.5999999999999</v>
      </c>
      <c r="I448" s="119">
        <v>48676</v>
      </c>
      <c r="J448" s="119">
        <v>53912651.5</v>
      </c>
      <c r="K448" s="121">
        <v>43220</v>
      </c>
      <c r="L448" s="119">
        <v>2669</v>
      </c>
      <c r="M448" s="119" t="s">
        <v>893</v>
      </c>
    </row>
    <row r="449" spans="1:13">
      <c r="A449" s="119" t="s">
        <v>894</v>
      </c>
      <c r="B449" s="119" t="s">
        <v>395</v>
      </c>
      <c r="C449" s="119">
        <v>136</v>
      </c>
      <c r="D449" s="119">
        <v>137.75</v>
      </c>
      <c r="E449" s="119">
        <v>135.1</v>
      </c>
      <c r="F449" s="119">
        <v>135.6</v>
      </c>
      <c r="G449" s="119">
        <v>135.69999999999999</v>
      </c>
      <c r="H449" s="119">
        <v>135.75</v>
      </c>
      <c r="I449" s="119">
        <v>46116</v>
      </c>
      <c r="J449" s="119">
        <v>6276401.5999999996</v>
      </c>
      <c r="K449" s="121">
        <v>43220</v>
      </c>
      <c r="L449" s="119">
        <v>658</v>
      </c>
      <c r="M449" s="119" t="s">
        <v>895</v>
      </c>
    </row>
    <row r="450" spans="1:13">
      <c r="A450" s="119" t="s">
        <v>3215</v>
      </c>
      <c r="B450" s="119" t="s">
        <v>395</v>
      </c>
      <c r="C450" s="119">
        <v>757</v>
      </c>
      <c r="D450" s="119">
        <v>789</v>
      </c>
      <c r="E450" s="119">
        <v>757</v>
      </c>
      <c r="F450" s="119">
        <v>781.35</v>
      </c>
      <c r="G450" s="119">
        <v>789</v>
      </c>
      <c r="H450" s="119">
        <v>751.75</v>
      </c>
      <c r="I450" s="119">
        <v>9655</v>
      </c>
      <c r="J450" s="119">
        <v>7493040.25</v>
      </c>
      <c r="K450" s="121">
        <v>43220</v>
      </c>
      <c r="L450" s="119">
        <v>398</v>
      </c>
      <c r="M450" s="119" t="s">
        <v>3216</v>
      </c>
    </row>
    <row r="451" spans="1:13">
      <c r="A451" s="119" t="s">
        <v>71</v>
      </c>
      <c r="B451" s="119" t="s">
        <v>395</v>
      </c>
      <c r="C451" s="119">
        <v>20.5</v>
      </c>
      <c r="D451" s="119">
        <v>20.7</v>
      </c>
      <c r="E451" s="119">
        <v>20.149999999999999</v>
      </c>
      <c r="F451" s="119">
        <v>20.5</v>
      </c>
      <c r="G451" s="119">
        <v>20.5</v>
      </c>
      <c r="H451" s="119">
        <v>20.350000000000001</v>
      </c>
      <c r="I451" s="119">
        <v>20175635</v>
      </c>
      <c r="J451" s="119">
        <v>412005160.80000001</v>
      </c>
      <c r="K451" s="121">
        <v>43220</v>
      </c>
      <c r="L451" s="119">
        <v>11116</v>
      </c>
      <c r="M451" s="119" t="s">
        <v>896</v>
      </c>
    </row>
    <row r="452" spans="1:13">
      <c r="A452" s="119" t="s">
        <v>2243</v>
      </c>
      <c r="B452" s="119" t="s">
        <v>395</v>
      </c>
      <c r="C452" s="119">
        <v>558.95000000000005</v>
      </c>
      <c r="D452" s="119">
        <v>566</v>
      </c>
      <c r="E452" s="119">
        <v>551.1</v>
      </c>
      <c r="F452" s="119">
        <v>553.5</v>
      </c>
      <c r="G452" s="119">
        <v>556</v>
      </c>
      <c r="H452" s="119">
        <v>555.15</v>
      </c>
      <c r="I452" s="119">
        <v>62717</v>
      </c>
      <c r="J452" s="119">
        <v>34979448.049999997</v>
      </c>
      <c r="K452" s="121">
        <v>43220</v>
      </c>
      <c r="L452" s="119">
        <v>1951</v>
      </c>
      <c r="M452" s="119" t="s">
        <v>2244</v>
      </c>
    </row>
    <row r="453" spans="1:13">
      <c r="A453" s="119" t="s">
        <v>897</v>
      </c>
      <c r="B453" s="119" t="s">
        <v>395</v>
      </c>
      <c r="C453" s="119">
        <v>455</v>
      </c>
      <c r="D453" s="119">
        <v>479.5</v>
      </c>
      <c r="E453" s="119">
        <v>451.95</v>
      </c>
      <c r="F453" s="119">
        <v>476.45</v>
      </c>
      <c r="G453" s="119">
        <v>478.5</v>
      </c>
      <c r="H453" s="119">
        <v>454.65</v>
      </c>
      <c r="I453" s="119">
        <v>1998514</v>
      </c>
      <c r="J453" s="119">
        <v>936407757.54999995</v>
      </c>
      <c r="K453" s="121">
        <v>43220</v>
      </c>
      <c r="L453" s="119">
        <v>31933</v>
      </c>
      <c r="M453" s="119" t="s">
        <v>898</v>
      </c>
    </row>
    <row r="454" spans="1:13">
      <c r="A454" s="119" t="s">
        <v>2609</v>
      </c>
      <c r="B454" s="119" t="s">
        <v>395</v>
      </c>
      <c r="C454" s="119">
        <v>819.9</v>
      </c>
      <c r="D454" s="119">
        <v>824</v>
      </c>
      <c r="E454" s="119">
        <v>796</v>
      </c>
      <c r="F454" s="119">
        <v>800.8</v>
      </c>
      <c r="G454" s="119">
        <v>799</v>
      </c>
      <c r="H454" s="119">
        <v>809.6</v>
      </c>
      <c r="I454" s="119">
        <v>91215</v>
      </c>
      <c r="J454" s="119">
        <v>74061265.900000006</v>
      </c>
      <c r="K454" s="121">
        <v>43220</v>
      </c>
      <c r="L454" s="119">
        <v>3906</v>
      </c>
      <c r="M454" s="119" t="s">
        <v>2610</v>
      </c>
    </row>
    <row r="455" spans="1:13">
      <c r="A455" s="119" t="s">
        <v>899</v>
      </c>
      <c r="B455" s="119" t="s">
        <v>395</v>
      </c>
      <c r="C455" s="119">
        <v>509</v>
      </c>
      <c r="D455" s="119">
        <v>509</v>
      </c>
      <c r="E455" s="119">
        <v>503.25</v>
      </c>
      <c r="F455" s="119">
        <v>503.65</v>
      </c>
      <c r="G455" s="119">
        <v>503.5</v>
      </c>
      <c r="H455" s="119">
        <v>507.1</v>
      </c>
      <c r="I455" s="119">
        <v>5448</v>
      </c>
      <c r="J455" s="119">
        <v>2755174.55</v>
      </c>
      <c r="K455" s="121">
        <v>43220</v>
      </c>
      <c r="L455" s="119">
        <v>149</v>
      </c>
      <c r="M455" s="119" t="s">
        <v>900</v>
      </c>
    </row>
    <row r="456" spans="1:13">
      <c r="A456" s="119" t="s">
        <v>901</v>
      </c>
      <c r="B456" s="119" t="s">
        <v>395</v>
      </c>
      <c r="C456" s="119">
        <v>872</v>
      </c>
      <c r="D456" s="119">
        <v>886.5</v>
      </c>
      <c r="E456" s="119">
        <v>872</v>
      </c>
      <c r="F456" s="119">
        <v>880.95</v>
      </c>
      <c r="G456" s="119">
        <v>881.3</v>
      </c>
      <c r="H456" s="119">
        <v>869.5</v>
      </c>
      <c r="I456" s="119">
        <v>58622</v>
      </c>
      <c r="J456" s="119">
        <v>51626309.850000001</v>
      </c>
      <c r="K456" s="121">
        <v>43220</v>
      </c>
      <c r="L456" s="119">
        <v>1836</v>
      </c>
      <c r="M456" s="119" t="s">
        <v>902</v>
      </c>
    </row>
    <row r="457" spans="1:13">
      <c r="A457" s="119" t="s">
        <v>2699</v>
      </c>
      <c r="B457" s="119" t="s">
        <v>395</v>
      </c>
      <c r="C457" s="119">
        <v>706</v>
      </c>
      <c r="D457" s="119">
        <v>708.6</v>
      </c>
      <c r="E457" s="119">
        <v>698.5</v>
      </c>
      <c r="F457" s="119">
        <v>704.5</v>
      </c>
      <c r="G457" s="119">
        <v>705</v>
      </c>
      <c r="H457" s="119">
        <v>703.25</v>
      </c>
      <c r="I457" s="119">
        <v>109956</v>
      </c>
      <c r="J457" s="119">
        <v>77465923.849999994</v>
      </c>
      <c r="K457" s="121">
        <v>43220</v>
      </c>
      <c r="L457" s="119">
        <v>3289</v>
      </c>
      <c r="M457" s="119" t="s">
        <v>2700</v>
      </c>
    </row>
    <row r="458" spans="1:13">
      <c r="A458" s="119" t="s">
        <v>350</v>
      </c>
      <c r="B458" s="119" t="s">
        <v>395</v>
      </c>
      <c r="C458" s="119">
        <v>1120.95</v>
      </c>
      <c r="D458" s="119">
        <v>1125.95</v>
      </c>
      <c r="E458" s="119">
        <v>1113.05</v>
      </c>
      <c r="F458" s="119">
        <v>1117.05</v>
      </c>
      <c r="G458" s="119">
        <v>1118</v>
      </c>
      <c r="H458" s="119">
        <v>1115.2</v>
      </c>
      <c r="I458" s="119">
        <v>172292</v>
      </c>
      <c r="J458" s="119">
        <v>192910664.09999999</v>
      </c>
      <c r="K458" s="121">
        <v>43220</v>
      </c>
      <c r="L458" s="119">
        <v>10704</v>
      </c>
      <c r="M458" s="119" t="s">
        <v>903</v>
      </c>
    </row>
    <row r="459" spans="1:13">
      <c r="A459" s="119" t="s">
        <v>72</v>
      </c>
      <c r="B459" s="119" t="s">
        <v>395</v>
      </c>
      <c r="C459" s="119">
        <v>598.9</v>
      </c>
      <c r="D459" s="119">
        <v>607.35</v>
      </c>
      <c r="E459" s="119">
        <v>596.04999999999995</v>
      </c>
      <c r="F459" s="119">
        <v>599.6</v>
      </c>
      <c r="G459" s="119">
        <v>602</v>
      </c>
      <c r="H459" s="119">
        <v>595.25</v>
      </c>
      <c r="I459" s="119">
        <v>222437</v>
      </c>
      <c r="J459" s="119">
        <v>133730449.3</v>
      </c>
      <c r="K459" s="121">
        <v>43220</v>
      </c>
      <c r="L459" s="119">
        <v>6907</v>
      </c>
      <c r="M459" s="119" t="s">
        <v>904</v>
      </c>
    </row>
    <row r="460" spans="1:13">
      <c r="A460" s="119" t="s">
        <v>905</v>
      </c>
      <c r="B460" s="119" t="s">
        <v>395</v>
      </c>
      <c r="C460" s="119">
        <v>810.9</v>
      </c>
      <c r="D460" s="119">
        <v>817</v>
      </c>
      <c r="E460" s="119">
        <v>800</v>
      </c>
      <c r="F460" s="119">
        <v>805.25</v>
      </c>
      <c r="G460" s="119">
        <v>804.8</v>
      </c>
      <c r="H460" s="119">
        <v>800.95</v>
      </c>
      <c r="I460" s="119">
        <v>89554</v>
      </c>
      <c r="J460" s="119">
        <v>72133461.400000006</v>
      </c>
      <c r="K460" s="121">
        <v>43220</v>
      </c>
      <c r="L460" s="119">
        <v>3470</v>
      </c>
      <c r="M460" s="119" t="s">
        <v>906</v>
      </c>
    </row>
    <row r="461" spans="1:13">
      <c r="A461" s="119" t="s">
        <v>2458</v>
      </c>
      <c r="B461" s="119" t="s">
        <v>395</v>
      </c>
      <c r="C461" s="119">
        <v>103</v>
      </c>
      <c r="D461" s="119">
        <v>104.95</v>
      </c>
      <c r="E461" s="119">
        <v>102</v>
      </c>
      <c r="F461" s="119">
        <v>102.8</v>
      </c>
      <c r="G461" s="119">
        <v>103.1</v>
      </c>
      <c r="H461" s="119">
        <v>102.6</v>
      </c>
      <c r="I461" s="119">
        <v>118046</v>
      </c>
      <c r="J461" s="119">
        <v>12213176.800000001</v>
      </c>
      <c r="K461" s="121">
        <v>43220</v>
      </c>
      <c r="L461" s="119">
        <v>1315</v>
      </c>
      <c r="M461" s="119" t="s">
        <v>2459</v>
      </c>
    </row>
    <row r="462" spans="1:13">
      <c r="A462" s="119" t="s">
        <v>2994</v>
      </c>
      <c r="B462" s="119" t="s">
        <v>395</v>
      </c>
      <c r="C462" s="119">
        <v>14.3</v>
      </c>
      <c r="D462" s="119">
        <v>14.45</v>
      </c>
      <c r="E462" s="119">
        <v>14</v>
      </c>
      <c r="F462" s="119">
        <v>14.05</v>
      </c>
      <c r="G462" s="119">
        <v>14</v>
      </c>
      <c r="H462" s="119">
        <v>14.4</v>
      </c>
      <c r="I462" s="119">
        <v>6803</v>
      </c>
      <c r="J462" s="119">
        <v>95610.3</v>
      </c>
      <c r="K462" s="121">
        <v>43220</v>
      </c>
      <c r="L462" s="119">
        <v>25</v>
      </c>
      <c r="M462" s="119" t="s">
        <v>2995</v>
      </c>
    </row>
    <row r="463" spans="1:13">
      <c r="A463" s="119" t="s">
        <v>2996</v>
      </c>
      <c r="B463" s="119" t="s">
        <v>395</v>
      </c>
      <c r="C463" s="119">
        <v>21.25</v>
      </c>
      <c r="D463" s="119">
        <v>22.5</v>
      </c>
      <c r="E463" s="119">
        <v>21.25</v>
      </c>
      <c r="F463" s="119">
        <v>21.6</v>
      </c>
      <c r="G463" s="119">
        <v>21.5</v>
      </c>
      <c r="H463" s="119">
        <v>21.45</v>
      </c>
      <c r="I463" s="119">
        <v>46872</v>
      </c>
      <c r="J463" s="119">
        <v>1026090.45</v>
      </c>
      <c r="K463" s="121">
        <v>43220</v>
      </c>
      <c r="L463" s="119">
        <v>145</v>
      </c>
      <c r="M463" s="119" t="s">
        <v>2997</v>
      </c>
    </row>
    <row r="464" spans="1:13">
      <c r="A464" s="119" t="s">
        <v>2707</v>
      </c>
      <c r="B464" s="119" t="s">
        <v>395</v>
      </c>
      <c r="C464" s="119">
        <v>2791.3</v>
      </c>
      <c r="D464" s="119">
        <v>2791.3</v>
      </c>
      <c r="E464" s="119">
        <v>2769</v>
      </c>
      <c r="F464" s="119">
        <v>2774.9</v>
      </c>
      <c r="G464" s="119">
        <v>2770</v>
      </c>
      <c r="H464" s="119">
        <v>2790.1</v>
      </c>
      <c r="I464" s="119">
        <v>11002</v>
      </c>
      <c r="J464" s="119">
        <v>30538588.850000001</v>
      </c>
      <c r="K464" s="121">
        <v>43220</v>
      </c>
      <c r="L464" s="119">
        <v>1343</v>
      </c>
      <c r="M464" s="119" t="s">
        <v>2708</v>
      </c>
    </row>
    <row r="465" spans="1:13">
      <c r="A465" s="119" t="s">
        <v>907</v>
      </c>
      <c r="B465" s="119" t="s">
        <v>395</v>
      </c>
      <c r="C465" s="119">
        <v>77</v>
      </c>
      <c r="D465" s="119">
        <v>88.6</v>
      </c>
      <c r="E465" s="119">
        <v>75.5</v>
      </c>
      <c r="F465" s="119">
        <v>88.6</v>
      </c>
      <c r="G465" s="119">
        <v>88.6</v>
      </c>
      <c r="H465" s="119">
        <v>73.849999999999994</v>
      </c>
      <c r="I465" s="119">
        <v>518475</v>
      </c>
      <c r="J465" s="119">
        <v>45303744.049999997</v>
      </c>
      <c r="K465" s="121">
        <v>43220</v>
      </c>
      <c r="L465" s="119">
        <v>2477</v>
      </c>
      <c r="M465" s="119" t="s">
        <v>908</v>
      </c>
    </row>
    <row r="466" spans="1:13">
      <c r="A466" s="119" t="s">
        <v>2784</v>
      </c>
      <c r="B466" s="119" t="s">
        <v>395</v>
      </c>
      <c r="C466" s="119">
        <v>177.95</v>
      </c>
      <c r="D466" s="119">
        <v>182.45</v>
      </c>
      <c r="E466" s="119">
        <v>177</v>
      </c>
      <c r="F466" s="119">
        <v>179.1</v>
      </c>
      <c r="G466" s="119">
        <v>179</v>
      </c>
      <c r="H466" s="119">
        <v>175.6</v>
      </c>
      <c r="I466" s="119">
        <v>42619</v>
      </c>
      <c r="J466" s="119">
        <v>7648271.75</v>
      </c>
      <c r="K466" s="121">
        <v>43220</v>
      </c>
      <c r="L466" s="119">
        <v>811</v>
      </c>
      <c r="M466" s="119" t="s">
        <v>2785</v>
      </c>
    </row>
    <row r="467" spans="1:13">
      <c r="A467" s="119" t="s">
        <v>2710</v>
      </c>
      <c r="B467" s="119" t="s">
        <v>395</v>
      </c>
      <c r="C467" s="119">
        <v>2806.8</v>
      </c>
      <c r="D467" s="119">
        <v>2814</v>
      </c>
      <c r="E467" s="119">
        <v>2775.35</v>
      </c>
      <c r="F467" s="119">
        <v>2781.55</v>
      </c>
      <c r="G467" s="119">
        <v>2777.25</v>
      </c>
      <c r="H467" s="119">
        <v>2820.3</v>
      </c>
      <c r="I467" s="119">
        <v>302</v>
      </c>
      <c r="J467" s="119">
        <v>843414.45</v>
      </c>
      <c r="K467" s="121">
        <v>43220</v>
      </c>
      <c r="L467" s="119">
        <v>91</v>
      </c>
      <c r="M467" s="119" t="s">
        <v>2711</v>
      </c>
    </row>
    <row r="468" spans="1:13">
      <c r="A468" s="119" t="s">
        <v>2998</v>
      </c>
      <c r="B468" s="119" t="s">
        <v>395</v>
      </c>
      <c r="C468" s="119">
        <v>13</v>
      </c>
      <c r="D468" s="119">
        <v>13</v>
      </c>
      <c r="E468" s="119">
        <v>12.25</v>
      </c>
      <c r="F468" s="119">
        <v>12.55</v>
      </c>
      <c r="G468" s="119">
        <v>12.9</v>
      </c>
      <c r="H468" s="119">
        <v>12.7</v>
      </c>
      <c r="I468" s="119">
        <v>6740</v>
      </c>
      <c r="J468" s="119">
        <v>85382.9</v>
      </c>
      <c r="K468" s="121">
        <v>43220</v>
      </c>
      <c r="L468" s="119">
        <v>20</v>
      </c>
      <c r="M468" s="119" t="s">
        <v>2999</v>
      </c>
    </row>
    <row r="469" spans="1:13">
      <c r="A469" s="119" t="s">
        <v>2786</v>
      </c>
      <c r="B469" s="119" t="s">
        <v>395</v>
      </c>
      <c r="C469" s="119">
        <v>572</v>
      </c>
      <c r="D469" s="119">
        <v>587</v>
      </c>
      <c r="E469" s="119">
        <v>567</v>
      </c>
      <c r="F469" s="119">
        <v>571.54999999999995</v>
      </c>
      <c r="G469" s="119">
        <v>569.5</v>
      </c>
      <c r="H469" s="119">
        <v>570.95000000000005</v>
      </c>
      <c r="I469" s="119">
        <v>216599</v>
      </c>
      <c r="J469" s="119">
        <v>125106625.25</v>
      </c>
      <c r="K469" s="121">
        <v>43220</v>
      </c>
      <c r="L469" s="119">
        <v>4678</v>
      </c>
      <c r="M469" s="119" t="s">
        <v>2787</v>
      </c>
    </row>
    <row r="470" spans="1:13">
      <c r="A470" s="119" t="s">
        <v>318</v>
      </c>
      <c r="B470" s="119" t="s">
        <v>395</v>
      </c>
      <c r="C470" s="119">
        <v>152.5</v>
      </c>
      <c r="D470" s="119">
        <v>153</v>
      </c>
      <c r="E470" s="119">
        <v>147.1</v>
      </c>
      <c r="F470" s="119">
        <v>148.30000000000001</v>
      </c>
      <c r="G470" s="119">
        <v>147.1</v>
      </c>
      <c r="H470" s="119">
        <v>149.94999999999999</v>
      </c>
      <c r="I470" s="119">
        <v>300876</v>
      </c>
      <c r="J470" s="119">
        <v>45113586.5</v>
      </c>
      <c r="K470" s="121">
        <v>43220</v>
      </c>
      <c r="L470" s="119">
        <v>1038</v>
      </c>
      <c r="M470" s="119" t="s">
        <v>909</v>
      </c>
    </row>
    <row r="471" spans="1:13">
      <c r="A471" s="119" t="s">
        <v>2165</v>
      </c>
      <c r="B471" s="119" t="s">
        <v>395</v>
      </c>
      <c r="C471" s="119">
        <v>190</v>
      </c>
      <c r="D471" s="119">
        <v>190</v>
      </c>
      <c r="E471" s="119">
        <v>179</v>
      </c>
      <c r="F471" s="119">
        <v>183.7</v>
      </c>
      <c r="G471" s="119">
        <v>182.9</v>
      </c>
      <c r="H471" s="119">
        <v>179.65</v>
      </c>
      <c r="I471" s="119">
        <v>29821</v>
      </c>
      <c r="J471" s="119">
        <v>5477706.7999999998</v>
      </c>
      <c r="K471" s="121">
        <v>43220</v>
      </c>
      <c r="L471" s="119">
        <v>492</v>
      </c>
      <c r="M471" s="119" t="s">
        <v>2166</v>
      </c>
    </row>
    <row r="472" spans="1:13">
      <c r="A472" s="119" t="s">
        <v>355</v>
      </c>
      <c r="B472" s="119" t="s">
        <v>395</v>
      </c>
      <c r="C472" s="119">
        <v>108.6</v>
      </c>
      <c r="D472" s="119">
        <v>109.8</v>
      </c>
      <c r="E472" s="119">
        <v>107.65</v>
      </c>
      <c r="F472" s="119">
        <v>108.65</v>
      </c>
      <c r="G472" s="119">
        <v>108.95</v>
      </c>
      <c r="H472" s="119">
        <v>108.25</v>
      </c>
      <c r="I472" s="119">
        <v>743313</v>
      </c>
      <c r="J472" s="119">
        <v>80816608.5</v>
      </c>
      <c r="K472" s="121">
        <v>43220</v>
      </c>
      <c r="L472" s="119">
        <v>3604</v>
      </c>
      <c r="M472" s="119" t="s">
        <v>910</v>
      </c>
    </row>
    <row r="473" spans="1:13">
      <c r="A473" s="119" t="s">
        <v>911</v>
      </c>
      <c r="B473" s="119" t="s">
        <v>395</v>
      </c>
      <c r="C473" s="119">
        <v>689</v>
      </c>
      <c r="D473" s="119">
        <v>704.4</v>
      </c>
      <c r="E473" s="119">
        <v>683.2</v>
      </c>
      <c r="F473" s="119">
        <v>697.55</v>
      </c>
      <c r="G473" s="119">
        <v>693.2</v>
      </c>
      <c r="H473" s="119">
        <v>681.5</v>
      </c>
      <c r="I473" s="119">
        <v>1232702</v>
      </c>
      <c r="J473" s="119">
        <v>856054997.95000005</v>
      </c>
      <c r="K473" s="121">
        <v>43220</v>
      </c>
      <c r="L473" s="119">
        <v>26141</v>
      </c>
      <c r="M473" s="119" t="s">
        <v>912</v>
      </c>
    </row>
    <row r="474" spans="1:13">
      <c r="A474" s="119" t="s">
        <v>73</v>
      </c>
      <c r="B474" s="119" t="s">
        <v>395</v>
      </c>
      <c r="C474" s="119">
        <v>1086.8499999999999</v>
      </c>
      <c r="D474" s="119">
        <v>1100</v>
      </c>
      <c r="E474" s="119">
        <v>1083.05</v>
      </c>
      <c r="F474" s="119">
        <v>1093.7</v>
      </c>
      <c r="G474" s="119">
        <v>1087.95</v>
      </c>
      <c r="H474" s="119">
        <v>1086.8</v>
      </c>
      <c r="I474" s="119">
        <v>406941</v>
      </c>
      <c r="J474" s="119">
        <v>445196519.94999999</v>
      </c>
      <c r="K474" s="121">
        <v>43220</v>
      </c>
      <c r="L474" s="119">
        <v>20899</v>
      </c>
      <c r="M474" s="119" t="s">
        <v>2242</v>
      </c>
    </row>
    <row r="475" spans="1:13">
      <c r="A475" s="119" t="s">
        <v>390</v>
      </c>
      <c r="B475" s="119" t="s">
        <v>395</v>
      </c>
      <c r="C475" s="119">
        <v>200.45</v>
      </c>
      <c r="D475" s="119">
        <v>201.65</v>
      </c>
      <c r="E475" s="119">
        <v>197</v>
      </c>
      <c r="F475" s="119">
        <v>198.1</v>
      </c>
      <c r="G475" s="119">
        <v>197.75</v>
      </c>
      <c r="H475" s="119">
        <v>199.75</v>
      </c>
      <c r="I475" s="119">
        <v>328206</v>
      </c>
      <c r="J475" s="119">
        <v>65408396.850000001</v>
      </c>
      <c r="K475" s="121">
        <v>43220</v>
      </c>
      <c r="L475" s="119">
        <v>5135</v>
      </c>
      <c r="M475" s="119" t="s">
        <v>913</v>
      </c>
    </row>
    <row r="476" spans="1:13">
      <c r="A476" s="119" t="s">
        <v>914</v>
      </c>
      <c r="B476" s="119" t="s">
        <v>395</v>
      </c>
      <c r="C476" s="119">
        <v>125.4</v>
      </c>
      <c r="D476" s="119">
        <v>125.9</v>
      </c>
      <c r="E476" s="119">
        <v>124.2</v>
      </c>
      <c r="F476" s="119">
        <v>124.8</v>
      </c>
      <c r="G476" s="119">
        <v>124.5</v>
      </c>
      <c r="H476" s="119">
        <v>124.65</v>
      </c>
      <c r="I476" s="119">
        <v>273076</v>
      </c>
      <c r="J476" s="119">
        <v>34146556.200000003</v>
      </c>
      <c r="K476" s="121">
        <v>43220</v>
      </c>
      <c r="L476" s="119">
        <v>6735</v>
      </c>
      <c r="M476" s="119" t="s">
        <v>915</v>
      </c>
    </row>
    <row r="477" spans="1:13">
      <c r="A477" s="119" t="s">
        <v>916</v>
      </c>
      <c r="B477" s="119" t="s">
        <v>395</v>
      </c>
      <c r="C477" s="119">
        <v>1247.95</v>
      </c>
      <c r="D477" s="119">
        <v>1247.95</v>
      </c>
      <c r="E477" s="119">
        <v>1186.7</v>
      </c>
      <c r="F477" s="119">
        <v>1192.75</v>
      </c>
      <c r="G477" s="119">
        <v>1187</v>
      </c>
      <c r="H477" s="119">
        <v>1223.45</v>
      </c>
      <c r="I477" s="119">
        <v>5190</v>
      </c>
      <c r="J477" s="119">
        <v>6271249.4000000004</v>
      </c>
      <c r="K477" s="121">
        <v>43220</v>
      </c>
      <c r="L477" s="119">
        <v>140</v>
      </c>
      <c r="M477" s="119" t="s">
        <v>917</v>
      </c>
    </row>
    <row r="478" spans="1:13">
      <c r="A478" s="119" t="s">
        <v>918</v>
      </c>
      <c r="B478" s="119" t="s">
        <v>395</v>
      </c>
      <c r="C478" s="119">
        <v>314.75</v>
      </c>
      <c r="D478" s="119">
        <v>315</v>
      </c>
      <c r="E478" s="119">
        <v>306.5</v>
      </c>
      <c r="F478" s="119">
        <v>308.85000000000002</v>
      </c>
      <c r="G478" s="119">
        <v>309</v>
      </c>
      <c r="H478" s="119">
        <v>309.89999999999998</v>
      </c>
      <c r="I478" s="119">
        <v>35942</v>
      </c>
      <c r="J478" s="119">
        <v>11107146.15</v>
      </c>
      <c r="K478" s="121">
        <v>43220</v>
      </c>
      <c r="L478" s="119">
        <v>1000</v>
      </c>
      <c r="M478" s="119" t="s">
        <v>919</v>
      </c>
    </row>
    <row r="479" spans="1:13">
      <c r="A479" s="119" t="s">
        <v>920</v>
      </c>
      <c r="B479" s="119" t="s">
        <v>395</v>
      </c>
      <c r="C479" s="119">
        <v>10.199999999999999</v>
      </c>
      <c r="D479" s="119">
        <v>10.35</v>
      </c>
      <c r="E479" s="119">
        <v>9.9499999999999993</v>
      </c>
      <c r="F479" s="119">
        <v>10.15</v>
      </c>
      <c r="G479" s="119">
        <v>10.199999999999999</v>
      </c>
      <c r="H479" s="119">
        <v>9.85</v>
      </c>
      <c r="I479" s="119">
        <v>206333</v>
      </c>
      <c r="J479" s="119">
        <v>2102049.2000000002</v>
      </c>
      <c r="K479" s="121">
        <v>43220</v>
      </c>
      <c r="L479" s="119">
        <v>397</v>
      </c>
      <c r="M479" s="119" t="s">
        <v>921</v>
      </c>
    </row>
    <row r="480" spans="1:13">
      <c r="A480" s="119" t="s">
        <v>922</v>
      </c>
      <c r="B480" s="119" t="s">
        <v>395</v>
      </c>
      <c r="C480" s="119">
        <v>498.35</v>
      </c>
      <c r="D480" s="119">
        <v>526.79999999999995</v>
      </c>
      <c r="E480" s="119">
        <v>496</v>
      </c>
      <c r="F480" s="119">
        <v>514.1</v>
      </c>
      <c r="G480" s="119">
        <v>520.25</v>
      </c>
      <c r="H480" s="119">
        <v>497.8</v>
      </c>
      <c r="I480" s="119">
        <v>18028</v>
      </c>
      <c r="J480" s="119">
        <v>9181389.5</v>
      </c>
      <c r="K480" s="121">
        <v>43220</v>
      </c>
      <c r="L480" s="119">
        <v>1068</v>
      </c>
      <c r="M480" s="119" t="s">
        <v>923</v>
      </c>
    </row>
    <row r="481" spans="1:13">
      <c r="A481" s="119" t="s">
        <v>2327</v>
      </c>
      <c r="B481" s="119" t="s">
        <v>395</v>
      </c>
      <c r="C481" s="119">
        <v>1350</v>
      </c>
      <c r="D481" s="119">
        <v>1359.95</v>
      </c>
      <c r="E481" s="119">
        <v>1290</v>
      </c>
      <c r="F481" s="119">
        <v>1294.2</v>
      </c>
      <c r="G481" s="119">
        <v>1295</v>
      </c>
      <c r="H481" s="119">
        <v>1309.95</v>
      </c>
      <c r="I481" s="119">
        <v>63</v>
      </c>
      <c r="J481" s="119">
        <v>82438.45</v>
      </c>
      <c r="K481" s="121">
        <v>43220</v>
      </c>
      <c r="L481" s="119">
        <v>30</v>
      </c>
      <c r="M481" s="119" t="s">
        <v>2328</v>
      </c>
    </row>
    <row r="482" spans="1:13">
      <c r="A482" s="119" t="s">
        <v>924</v>
      </c>
      <c r="B482" s="119" t="s">
        <v>395</v>
      </c>
      <c r="C482" s="119">
        <v>682</v>
      </c>
      <c r="D482" s="119">
        <v>682</v>
      </c>
      <c r="E482" s="119">
        <v>670.05</v>
      </c>
      <c r="F482" s="119">
        <v>677</v>
      </c>
      <c r="G482" s="119">
        <v>677.5</v>
      </c>
      <c r="H482" s="119">
        <v>676.45</v>
      </c>
      <c r="I482" s="119">
        <v>124930</v>
      </c>
      <c r="J482" s="119">
        <v>84613724.099999994</v>
      </c>
      <c r="K482" s="121">
        <v>43220</v>
      </c>
      <c r="L482" s="119">
        <v>5725</v>
      </c>
      <c r="M482" s="119" t="s">
        <v>925</v>
      </c>
    </row>
    <row r="483" spans="1:13">
      <c r="A483" s="119" t="s">
        <v>2788</v>
      </c>
      <c r="B483" s="119" t="s">
        <v>395</v>
      </c>
      <c r="C483" s="119">
        <v>31</v>
      </c>
      <c r="D483" s="119">
        <v>31.5</v>
      </c>
      <c r="E483" s="119">
        <v>30.7</v>
      </c>
      <c r="F483" s="119">
        <v>31.2</v>
      </c>
      <c r="G483" s="119">
        <v>31.5</v>
      </c>
      <c r="H483" s="119">
        <v>31.2</v>
      </c>
      <c r="I483" s="119">
        <v>29597</v>
      </c>
      <c r="J483" s="119">
        <v>917678.5</v>
      </c>
      <c r="K483" s="121">
        <v>43220</v>
      </c>
      <c r="L483" s="119">
        <v>104</v>
      </c>
      <c r="M483" s="119" t="s">
        <v>2789</v>
      </c>
    </row>
    <row r="484" spans="1:13">
      <c r="A484" s="119" t="s">
        <v>316</v>
      </c>
      <c r="B484" s="119" t="s">
        <v>395</v>
      </c>
      <c r="C484" s="119">
        <v>130.35</v>
      </c>
      <c r="D484" s="119">
        <v>134.4</v>
      </c>
      <c r="E484" s="119">
        <v>129.5</v>
      </c>
      <c r="F484" s="119">
        <v>133.44999999999999</v>
      </c>
      <c r="G484" s="119">
        <v>134.35</v>
      </c>
      <c r="H484" s="119">
        <v>129.85</v>
      </c>
      <c r="I484" s="119">
        <v>1612741</v>
      </c>
      <c r="J484" s="119">
        <v>213075313.69999999</v>
      </c>
      <c r="K484" s="121">
        <v>43220</v>
      </c>
      <c r="L484" s="119">
        <v>13189</v>
      </c>
      <c r="M484" s="119" t="s">
        <v>926</v>
      </c>
    </row>
    <row r="485" spans="1:13">
      <c r="A485" s="119" t="s">
        <v>182</v>
      </c>
      <c r="B485" s="119" t="s">
        <v>395</v>
      </c>
      <c r="C485" s="119">
        <v>6016.45</v>
      </c>
      <c r="D485" s="119">
        <v>6145</v>
      </c>
      <c r="E485" s="119">
        <v>5995.05</v>
      </c>
      <c r="F485" s="119">
        <v>6100.85</v>
      </c>
      <c r="G485" s="119">
        <v>6130</v>
      </c>
      <c r="H485" s="119">
        <v>6016.45</v>
      </c>
      <c r="I485" s="119">
        <v>5999</v>
      </c>
      <c r="J485" s="119">
        <v>36454076.850000001</v>
      </c>
      <c r="K485" s="121">
        <v>43220</v>
      </c>
      <c r="L485" s="119">
        <v>1937</v>
      </c>
      <c r="M485" s="119" t="s">
        <v>927</v>
      </c>
    </row>
    <row r="486" spans="1:13">
      <c r="A486" s="119" t="s">
        <v>199</v>
      </c>
      <c r="B486" s="119" t="s">
        <v>395</v>
      </c>
      <c r="C486" s="119">
        <v>181.05</v>
      </c>
      <c r="D486" s="119">
        <v>184</v>
      </c>
      <c r="E486" s="119">
        <v>177.2</v>
      </c>
      <c r="F486" s="119">
        <v>178.45</v>
      </c>
      <c r="G486" s="119">
        <v>177.7</v>
      </c>
      <c r="H486" s="119">
        <v>181.05</v>
      </c>
      <c r="I486" s="119">
        <v>861829</v>
      </c>
      <c r="J486" s="119">
        <v>155617132.80000001</v>
      </c>
      <c r="K486" s="121">
        <v>43220</v>
      </c>
      <c r="L486" s="119">
        <v>3721</v>
      </c>
      <c r="M486" s="119" t="s">
        <v>928</v>
      </c>
    </row>
    <row r="487" spans="1:13">
      <c r="A487" s="119" t="s">
        <v>2611</v>
      </c>
      <c r="B487" s="119" t="s">
        <v>395</v>
      </c>
      <c r="C487" s="119">
        <v>78.25</v>
      </c>
      <c r="D487" s="119">
        <v>80.400000000000006</v>
      </c>
      <c r="E487" s="119">
        <v>78</v>
      </c>
      <c r="F487" s="119">
        <v>78.099999999999994</v>
      </c>
      <c r="G487" s="119">
        <v>78.05</v>
      </c>
      <c r="H487" s="119">
        <v>78.5</v>
      </c>
      <c r="I487" s="119">
        <v>264980</v>
      </c>
      <c r="J487" s="119">
        <v>20889631.649999999</v>
      </c>
      <c r="K487" s="121">
        <v>43220</v>
      </c>
      <c r="L487" s="119">
        <v>2547</v>
      </c>
      <c r="M487" s="119" t="s">
        <v>2612</v>
      </c>
    </row>
    <row r="488" spans="1:13">
      <c r="A488" s="119" t="s">
        <v>929</v>
      </c>
      <c r="B488" s="119" t="s">
        <v>395</v>
      </c>
      <c r="C488" s="119">
        <v>10.199999999999999</v>
      </c>
      <c r="D488" s="119">
        <v>10.4</v>
      </c>
      <c r="E488" s="119">
        <v>9.9499999999999993</v>
      </c>
      <c r="F488" s="119">
        <v>10.050000000000001</v>
      </c>
      <c r="G488" s="119">
        <v>10</v>
      </c>
      <c r="H488" s="119">
        <v>10.199999999999999</v>
      </c>
      <c r="I488" s="119">
        <v>108539</v>
      </c>
      <c r="J488" s="119">
        <v>1105215.2</v>
      </c>
      <c r="K488" s="121">
        <v>43220</v>
      </c>
      <c r="L488" s="119">
        <v>288</v>
      </c>
      <c r="M488" s="119" t="s">
        <v>930</v>
      </c>
    </row>
    <row r="489" spans="1:13">
      <c r="A489" s="119" t="s">
        <v>2260</v>
      </c>
      <c r="B489" s="119" t="s">
        <v>395</v>
      </c>
      <c r="C489" s="119">
        <v>12.9</v>
      </c>
      <c r="D489" s="119">
        <v>13.45</v>
      </c>
      <c r="E489" s="119">
        <v>12.9</v>
      </c>
      <c r="F489" s="119">
        <v>12.95</v>
      </c>
      <c r="G489" s="119">
        <v>12.95</v>
      </c>
      <c r="H489" s="119">
        <v>13</v>
      </c>
      <c r="I489" s="119">
        <v>2884</v>
      </c>
      <c r="J489" s="119">
        <v>37355.599999999999</v>
      </c>
      <c r="K489" s="121">
        <v>43220</v>
      </c>
      <c r="L489" s="119">
        <v>25</v>
      </c>
      <c r="M489" s="119" t="s">
        <v>2261</v>
      </c>
    </row>
    <row r="490" spans="1:13">
      <c r="A490" s="119" t="s">
        <v>3000</v>
      </c>
      <c r="B490" s="119" t="s">
        <v>395</v>
      </c>
      <c r="C490" s="119">
        <v>17.5</v>
      </c>
      <c r="D490" s="119">
        <v>17.5</v>
      </c>
      <c r="E490" s="119">
        <v>15.6</v>
      </c>
      <c r="F490" s="119">
        <v>16.100000000000001</v>
      </c>
      <c r="G490" s="119">
        <v>16</v>
      </c>
      <c r="H490" s="119">
        <v>16.5</v>
      </c>
      <c r="I490" s="119">
        <v>10674</v>
      </c>
      <c r="J490" s="119">
        <v>174714.45</v>
      </c>
      <c r="K490" s="121">
        <v>43220</v>
      </c>
      <c r="L490" s="119">
        <v>60</v>
      </c>
      <c r="M490" s="119" t="s">
        <v>3001</v>
      </c>
    </row>
    <row r="491" spans="1:13">
      <c r="A491" s="119" t="s">
        <v>2509</v>
      </c>
      <c r="B491" s="119" t="s">
        <v>395</v>
      </c>
      <c r="C491" s="119">
        <v>153</v>
      </c>
      <c r="D491" s="119">
        <v>155.6</v>
      </c>
      <c r="E491" s="119">
        <v>151.25</v>
      </c>
      <c r="F491" s="119">
        <v>154.30000000000001</v>
      </c>
      <c r="G491" s="119">
        <v>154</v>
      </c>
      <c r="H491" s="119">
        <v>152.75</v>
      </c>
      <c r="I491" s="119">
        <v>25774</v>
      </c>
      <c r="J491" s="119">
        <v>3966666</v>
      </c>
      <c r="K491" s="121">
        <v>43220</v>
      </c>
      <c r="L491" s="119">
        <v>406</v>
      </c>
      <c r="M491" s="119" t="s">
        <v>2510</v>
      </c>
    </row>
    <row r="492" spans="1:13">
      <c r="A492" s="119" t="s">
        <v>931</v>
      </c>
      <c r="B492" s="119" t="s">
        <v>395</v>
      </c>
      <c r="C492" s="119">
        <v>142.44999999999999</v>
      </c>
      <c r="D492" s="119">
        <v>145.44999999999999</v>
      </c>
      <c r="E492" s="119">
        <v>140.44999999999999</v>
      </c>
      <c r="F492" s="119">
        <v>141.65</v>
      </c>
      <c r="G492" s="119">
        <v>142.85</v>
      </c>
      <c r="H492" s="119">
        <v>140.75</v>
      </c>
      <c r="I492" s="119">
        <v>197289</v>
      </c>
      <c r="J492" s="119">
        <v>28169810.300000001</v>
      </c>
      <c r="K492" s="121">
        <v>43220</v>
      </c>
      <c r="L492" s="119">
        <v>2861</v>
      </c>
      <c r="M492" s="119" t="s">
        <v>932</v>
      </c>
    </row>
    <row r="493" spans="1:13">
      <c r="A493" s="119" t="s">
        <v>933</v>
      </c>
      <c r="B493" s="119" t="s">
        <v>395</v>
      </c>
      <c r="C493" s="119">
        <v>737.65</v>
      </c>
      <c r="D493" s="119">
        <v>750.25</v>
      </c>
      <c r="E493" s="119">
        <v>736</v>
      </c>
      <c r="F493" s="119">
        <v>747.3</v>
      </c>
      <c r="G493" s="119">
        <v>750</v>
      </c>
      <c r="H493" s="119">
        <v>732.15</v>
      </c>
      <c r="I493" s="119">
        <v>38252</v>
      </c>
      <c r="J493" s="119">
        <v>28514815.949999999</v>
      </c>
      <c r="K493" s="121">
        <v>43220</v>
      </c>
      <c r="L493" s="119">
        <v>1287</v>
      </c>
      <c r="M493" s="119" t="s">
        <v>934</v>
      </c>
    </row>
    <row r="494" spans="1:13">
      <c r="A494" s="119" t="s">
        <v>2174</v>
      </c>
      <c r="B494" s="119" t="s">
        <v>395</v>
      </c>
      <c r="C494" s="119">
        <v>204.15</v>
      </c>
      <c r="D494" s="119">
        <v>227.7</v>
      </c>
      <c r="E494" s="119">
        <v>203.5</v>
      </c>
      <c r="F494" s="119">
        <v>224.7</v>
      </c>
      <c r="G494" s="119">
        <v>227</v>
      </c>
      <c r="H494" s="119">
        <v>204.85</v>
      </c>
      <c r="I494" s="119">
        <v>12150</v>
      </c>
      <c r="J494" s="119">
        <v>2664762.75</v>
      </c>
      <c r="K494" s="121">
        <v>43220</v>
      </c>
      <c r="L494" s="119">
        <v>393</v>
      </c>
      <c r="M494" s="119" t="s">
        <v>2175</v>
      </c>
    </row>
    <row r="495" spans="1:13">
      <c r="A495" s="119" t="s">
        <v>935</v>
      </c>
      <c r="B495" s="119" t="s">
        <v>395</v>
      </c>
      <c r="C495" s="119">
        <v>859.65</v>
      </c>
      <c r="D495" s="119">
        <v>869</v>
      </c>
      <c r="E495" s="119">
        <v>850.25</v>
      </c>
      <c r="F495" s="119">
        <v>852.65</v>
      </c>
      <c r="G495" s="119">
        <v>853</v>
      </c>
      <c r="H495" s="119">
        <v>859.65</v>
      </c>
      <c r="I495" s="119">
        <v>17798</v>
      </c>
      <c r="J495" s="119">
        <v>15285622.300000001</v>
      </c>
      <c r="K495" s="121">
        <v>43220</v>
      </c>
      <c r="L495" s="119">
        <v>767</v>
      </c>
      <c r="M495" s="119" t="s">
        <v>936</v>
      </c>
    </row>
    <row r="496" spans="1:13">
      <c r="A496" s="119" t="s">
        <v>937</v>
      </c>
      <c r="B496" s="119" t="s">
        <v>395</v>
      </c>
      <c r="C496" s="119">
        <v>898</v>
      </c>
      <c r="D496" s="119">
        <v>900</v>
      </c>
      <c r="E496" s="119">
        <v>882</v>
      </c>
      <c r="F496" s="119">
        <v>884.1</v>
      </c>
      <c r="G496" s="119">
        <v>883.85</v>
      </c>
      <c r="H496" s="119">
        <v>884.25</v>
      </c>
      <c r="I496" s="119">
        <v>15425</v>
      </c>
      <c r="J496" s="119">
        <v>13722041.6</v>
      </c>
      <c r="K496" s="121">
        <v>43220</v>
      </c>
      <c r="L496" s="119">
        <v>1982</v>
      </c>
      <c r="M496" s="119" t="s">
        <v>938</v>
      </c>
    </row>
    <row r="497" spans="1:13">
      <c r="A497" s="119" t="s">
        <v>939</v>
      </c>
      <c r="B497" s="119" t="s">
        <v>395</v>
      </c>
      <c r="C497" s="119">
        <v>940.7</v>
      </c>
      <c r="D497" s="119">
        <v>949</v>
      </c>
      <c r="E497" s="119">
        <v>928</v>
      </c>
      <c r="F497" s="119">
        <v>933.9</v>
      </c>
      <c r="G497" s="119">
        <v>940</v>
      </c>
      <c r="H497" s="119">
        <v>933.1</v>
      </c>
      <c r="I497" s="119">
        <v>12953</v>
      </c>
      <c r="J497" s="119">
        <v>12084823.050000001</v>
      </c>
      <c r="K497" s="121">
        <v>43220</v>
      </c>
      <c r="L497" s="119">
        <v>459</v>
      </c>
      <c r="M497" s="119" t="s">
        <v>940</v>
      </c>
    </row>
    <row r="498" spans="1:13">
      <c r="A498" s="119" t="s">
        <v>941</v>
      </c>
      <c r="B498" s="119" t="s">
        <v>395</v>
      </c>
      <c r="C498" s="119">
        <v>78</v>
      </c>
      <c r="D498" s="119">
        <v>80.8</v>
      </c>
      <c r="E498" s="119">
        <v>78</v>
      </c>
      <c r="F498" s="119">
        <v>79.5</v>
      </c>
      <c r="G498" s="119">
        <v>79.95</v>
      </c>
      <c r="H498" s="119">
        <v>77.8</v>
      </c>
      <c r="I498" s="119">
        <v>26207</v>
      </c>
      <c r="J498" s="119">
        <v>2088372.35</v>
      </c>
      <c r="K498" s="121">
        <v>43220</v>
      </c>
      <c r="L498" s="119">
        <v>242</v>
      </c>
      <c r="M498" s="119" t="s">
        <v>942</v>
      </c>
    </row>
    <row r="499" spans="1:13">
      <c r="A499" s="119" t="s">
        <v>943</v>
      </c>
      <c r="B499" s="119" t="s">
        <v>395</v>
      </c>
      <c r="C499" s="119">
        <v>70.150000000000006</v>
      </c>
      <c r="D499" s="119">
        <v>71.45</v>
      </c>
      <c r="E499" s="119">
        <v>70.150000000000006</v>
      </c>
      <c r="F499" s="119">
        <v>70.599999999999994</v>
      </c>
      <c r="G499" s="119">
        <v>70.900000000000006</v>
      </c>
      <c r="H499" s="119">
        <v>70.400000000000006</v>
      </c>
      <c r="I499" s="119">
        <v>23123</v>
      </c>
      <c r="J499" s="119">
        <v>1639915.5</v>
      </c>
      <c r="K499" s="121">
        <v>43220</v>
      </c>
      <c r="L499" s="119">
        <v>134</v>
      </c>
      <c r="M499" s="119" t="s">
        <v>2329</v>
      </c>
    </row>
    <row r="500" spans="1:13">
      <c r="A500" s="119" t="s">
        <v>3002</v>
      </c>
      <c r="B500" s="119" t="s">
        <v>395</v>
      </c>
      <c r="C500" s="119">
        <v>14.6</v>
      </c>
      <c r="D500" s="119">
        <v>15.05</v>
      </c>
      <c r="E500" s="119">
        <v>14.3</v>
      </c>
      <c r="F500" s="119">
        <v>14.95</v>
      </c>
      <c r="G500" s="119">
        <v>15</v>
      </c>
      <c r="H500" s="119">
        <v>14.7</v>
      </c>
      <c r="I500" s="119">
        <v>2674953</v>
      </c>
      <c r="J500" s="119">
        <v>39398523</v>
      </c>
      <c r="K500" s="121">
        <v>43220</v>
      </c>
      <c r="L500" s="119">
        <v>3008</v>
      </c>
      <c r="M500" s="119" t="s">
        <v>3003</v>
      </c>
    </row>
    <row r="501" spans="1:13">
      <c r="A501" s="119" t="s">
        <v>3253</v>
      </c>
      <c r="B501" s="119" t="s">
        <v>395</v>
      </c>
      <c r="C501" s="119">
        <v>1134.4000000000001</v>
      </c>
      <c r="D501" s="119">
        <v>1134.4000000000001</v>
      </c>
      <c r="E501" s="119">
        <v>1119</v>
      </c>
      <c r="F501" s="119">
        <v>1124.3499999999999</v>
      </c>
      <c r="G501" s="119">
        <v>1119.0999999999999</v>
      </c>
      <c r="H501" s="119">
        <v>1125.8</v>
      </c>
      <c r="I501" s="119">
        <v>18615</v>
      </c>
      <c r="J501" s="119">
        <v>20944840.399999999</v>
      </c>
      <c r="K501" s="121">
        <v>43220</v>
      </c>
      <c r="L501" s="119">
        <v>1847</v>
      </c>
      <c r="M501" s="119" t="s">
        <v>3254</v>
      </c>
    </row>
    <row r="502" spans="1:13">
      <c r="A502" s="119" t="s">
        <v>944</v>
      </c>
      <c r="B502" s="119" t="s">
        <v>395</v>
      </c>
      <c r="C502" s="119">
        <v>1012.05</v>
      </c>
      <c r="D502" s="119">
        <v>1015</v>
      </c>
      <c r="E502" s="119">
        <v>997.05</v>
      </c>
      <c r="F502" s="119">
        <v>1008.85</v>
      </c>
      <c r="G502" s="119">
        <v>1014</v>
      </c>
      <c r="H502" s="119">
        <v>1003.65</v>
      </c>
      <c r="I502" s="119">
        <v>820</v>
      </c>
      <c r="J502" s="119">
        <v>825340.35</v>
      </c>
      <c r="K502" s="121">
        <v>43220</v>
      </c>
      <c r="L502" s="119">
        <v>96</v>
      </c>
      <c r="M502" s="119" t="s">
        <v>945</v>
      </c>
    </row>
    <row r="503" spans="1:13">
      <c r="A503" s="119" t="s">
        <v>3004</v>
      </c>
      <c r="B503" s="119" t="s">
        <v>395</v>
      </c>
      <c r="C503" s="119">
        <v>107.35</v>
      </c>
      <c r="D503" s="119">
        <v>114</v>
      </c>
      <c r="E503" s="119">
        <v>107.35</v>
      </c>
      <c r="F503" s="119">
        <v>112.4</v>
      </c>
      <c r="G503" s="119">
        <v>112.5</v>
      </c>
      <c r="H503" s="119">
        <v>108.05</v>
      </c>
      <c r="I503" s="119">
        <v>179525</v>
      </c>
      <c r="J503" s="119">
        <v>20049180.050000001</v>
      </c>
      <c r="K503" s="121">
        <v>43220</v>
      </c>
      <c r="L503" s="119">
        <v>2010</v>
      </c>
      <c r="M503" s="119" t="s">
        <v>3005</v>
      </c>
    </row>
    <row r="504" spans="1:13">
      <c r="A504" s="119" t="s">
        <v>946</v>
      </c>
      <c r="B504" s="119" t="s">
        <v>395</v>
      </c>
      <c r="C504" s="119">
        <v>34.549999999999997</v>
      </c>
      <c r="D504" s="119">
        <v>35.700000000000003</v>
      </c>
      <c r="E504" s="119">
        <v>33.6</v>
      </c>
      <c r="F504" s="119">
        <v>34.9</v>
      </c>
      <c r="G504" s="119">
        <v>35</v>
      </c>
      <c r="H504" s="119">
        <v>34.549999999999997</v>
      </c>
      <c r="I504" s="119">
        <v>2079019</v>
      </c>
      <c r="J504" s="119">
        <v>72474442.450000003</v>
      </c>
      <c r="K504" s="121">
        <v>43220</v>
      </c>
      <c r="L504" s="119">
        <v>6892</v>
      </c>
      <c r="M504" s="119" t="s">
        <v>947</v>
      </c>
    </row>
    <row r="505" spans="1:13">
      <c r="A505" s="119" t="s">
        <v>948</v>
      </c>
      <c r="B505" s="119" t="s">
        <v>395</v>
      </c>
      <c r="C505" s="119">
        <v>805</v>
      </c>
      <c r="D505" s="119">
        <v>806</v>
      </c>
      <c r="E505" s="119">
        <v>781.1</v>
      </c>
      <c r="F505" s="119">
        <v>787.7</v>
      </c>
      <c r="G505" s="119">
        <v>782.6</v>
      </c>
      <c r="H505" s="119">
        <v>797.4</v>
      </c>
      <c r="I505" s="119">
        <v>5908</v>
      </c>
      <c r="J505" s="119">
        <v>4678611.0999999996</v>
      </c>
      <c r="K505" s="121">
        <v>43220</v>
      </c>
      <c r="L505" s="119">
        <v>442</v>
      </c>
      <c r="M505" s="119" t="s">
        <v>949</v>
      </c>
    </row>
    <row r="506" spans="1:13">
      <c r="A506" s="119" t="s">
        <v>74</v>
      </c>
      <c r="B506" s="119" t="s">
        <v>395</v>
      </c>
      <c r="C506" s="119">
        <v>556</v>
      </c>
      <c r="D506" s="119">
        <v>557</v>
      </c>
      <c r="E506" s="119">
        <v>546.1</v>
      </c>
      <c r="F506" s="119">
        <v>547.25</v>
      </c>
      <c r="G506" s="119">
        <v>546.4</v>
      </c>
      <c r="H506" s="119">
        <v>549.75</v>
      </c>
      <c r="I506" s="119">
        <v>1252948</v>
      </c>
      <c r="J506" s="119">
        <v>687981245.64999998</v>
      </c>
      <c r="K506" s="121">
        <v>43220</v>
      </c>
      <c r="L506" s="119">
        <v>15151</v>
      </c>
      <c r="M506" s="119" t="s">
        <v>950</v>
      </c>
    </row>
    <row r="507" spans="1:13">
      <c r="A507" s="119" t="s">
        <v>951</v>
      </c>
      <c r="B507" s="119" t="s">
        <v>395</v>
      </c>
      <c r="C507" s="119">
        <v>49.55</v>
      </c>
      <c r="D507" s="119">
        <v>50.6</v>
      </c>
      <c r="E507" s="119">
        <v>48.45</v>
      </c>
      <c r="F507" s="119">
        <v>48.55</v>
      </c>
      <c r="G507" s="119">
        <v>48.55</v>
      </c>
      <c r="H507" s="119">
        <v>48.8</v>
      </c>
      <c r="I507" s="119">
        <v>231171</v>
      </c>
      <c r="J507" s="119">
        <v>11325323.65</v>
      </c>
      <c r="K507" s="121">
        <v>43220</v>
      </c>
      <c r="L507" s="119">
        <v>1474</v>
      </c>
      <c r="M507" s="119" t="s">
        <v>952</v>
      </c>
    </row>
    <row r="508" spans="1:13">
      <c r="A508" s="119" t="s">
        <v>953</v>
      </c>
      <c r="B508" s="119" t="s">
        <v>395</v>
      </c>
      <c r="C508" s="119">
        <v>22.85</v>
      </c>
      <c r="D508" s="119">
        <v>23.8</v>
      </c>
      <c r="E508" s="119">
        <v>22.4</v>
      </c>
      <c r="F508" s="119">
        <v>23.6</v>
      </c>
      <c r="G508" s="119">
        <v>23.55</v>
      </c>
      <c r="H508" s="119">
        <v>22.85</v>
      </c>
      <c r="I508" s="119">
        <v>5026769</v>
      </c>
      <c r="J508" s="119">
        <v>116171804.45</v>
      </c>
      <c r="K508" s="121">
        <v>43220</v>
      </c>
      <c r="L508" s="119">
        <v>8319</v>
      </c>
      <c r="M508" s="119" t="s">
        <v>954</v>
      </c>
    </row>
    <row r="509" spans="1:13">
      <c r="A509" s="119" t="s">
        <v>955</v>
      </c>
      <c r="B509" s="119" t="s">
        <v>395</v>
      </c>
      <c r="C509" s="119">
        <v>301.85000000000002</v>
      </c>
      <c r="D509" s="119">
        <v>304</v>
      </c>
      <c r="E509" s="119">
        <v>300.10000000000002</v>
      </c>
      <c r="F509" s="119">
        <v>300.60000000000002</v>
      </c>
      <c r="G509" s="119">
        <v>300.10000000000002</v>
      </c>
      <c r="H509" s="119">
        <v>300.89999999999998</v>
      </c>
      <c r="I509" s="119">
        <v>9959</v>
      </c>
      <c r="J509" s="119">
        <v>3005931.95</v>
      </c>
      <c r="K509" s="121">
        <v>43220</v>
      </c>
      <c r="L509" s="119">
        <v>373</v>
      </c>
      <c r="M509" s="119" t="s">
        <v>956</v>
      </c>
    </row>
    <row r="510" spans="1:13">
      <c r="A510" s="119" t="s">
        <v>958</v>
      </c>
      <c r="B510" s="119" t="s">
        <v>395</v>
      </c>
      <c r="C510" s="119">
        <v>52.5</v>
      </c>
      <c r="D510" s="119">
        <v>52.9</v>
      </c>
      <c r="E510" s="119">
        <v>52.1</v>
      </c>
      <c r="F510" s="119">
        <v>52.3</v>
      </c>
      <c r="G510" s="119">
        <v>52.15</v>
      </c>
      <c r="H510" s="119">
        <v>52.15</v>
      </c>
      <c r="I510" s="119">
        <v>983098</v>
      </c>
      <c r="J510" s="119">
        <v>51547559.100000001</v>
      </c>
      <c r="K510" s="121">
        <v>43220</v>
      </c>
      <c r="L510" s="119">
        <v>3574</v>
      </c>
      <c r="M510" s="119" t="s">
        <v>959</v>
      </c>
    </row>
    <row r="511" spans="1:13">
      <c r="A511" s="119" t="s">
        <v>75</v>
      </c>
      <c r="B511" s="119" t="s">
        <v>395</v>
      </c>
      <c r="C511" s="119">
        <v>1048.9000000000001</v>
      </c>
      <c r="D511" s="119">
        <v>1079</v>
      </c>
      <c r="E511" s="119">
        <v>1045.05</v>
      </c>
      <c r="F511" s="119">
        <v>1052.75</v>
      </c>
      <c r="G511" s="119">
        <v>1053</v>
      </c>
      <c r="H511" s="119">
        <v>1041.6500000000001</v>
      </c>
      <c r="I511" s="119">
        <v>1573833</v>
      </c>
      <c r="J511" s="119">
        <v>1667726232.55</v>
      </c>
      <c r="K511" s="121">
        <v>43220</v>
      </c>
      <c r="L511" s="119">
        <v>35228</v>
      </c>
      <c r="M511" s="119" t="s">
        <v>960</v>
      </c>
    </row>
    <row r="512" spans="1:13">
      <c r="A512" s="119" t="s">
        <v>76</v>
      </c>
      <c r="B512" s="119" t="s">
        <v>395</v>
      </c>
      <c r="C512" s="119">
        <v>1864</v>
      </c>
      <c r="D512" s="119">
        <v>1891.55</v>
      </c>
      <c r="E512" s="119">
        <v>1862.55</v>
      </c>
      <c r="F512" s="119">
        <v>1883.25</v>
      </c>
      <c r="G512" s="119">
        <v>1880.4</v>
      </c>
      <c r="H512" s="119">
        <v>1853.75</v>
      </c>
      <c r="I512" s="119">
        <v>3343611</v>
      </c>
      <c r="J512" s="119">
        <v>6287266438.6499996</v>
      </c>
      <c r="K512" s="121">
        <v>43220</v>
      </c>
      <c r="L512" s="119">
        <v>100074</v>
      </c>
      <c r="M512" s="119" t="s">
        <v>961</v>
      </c>
    </row>
    <row r="513" spans="1:13">
      <c r="A513" s="119" t="s">
        <v>77</v>
      </c>
      <c r="B513" s="119" t="s">
        <v>395</v>
      </c>
      <c r="C513" s="119">
        <v>1930</v>
      </c>
      <c r="D513" s="119">
        <v>1954.8</v>
      </c>
      <c r="E513" s="119">
        <v>1928.8</v>
      </c>
      <c r="F513" s="119">
        <v>1944.3</v>
      </c>
      <c r="G513" s="119">
        <v>1945.1</v>
      </c>
      <c r="H513" s="119">
        <v>1923.4</v>
      </c>
      <c r="I513" s="119">
        <v>1152388</v>
      </c>
      <c r="J513" s="119">
        <v>2242199201.1999998</v>
      </c>
      <c r="K513" s="121">
        <v>43220</v>
      </c>
      <c r="L513" s="119">
        <v>32030</v>
      </c>
      <c r="M513" s="119" t="s">
        <v>962</v>
      </c>
    </row>
    <row r="514" spans="1:13">
      <c r="A514" s="119" t="s">
        <v>2822</v>
      </c>
      <c r="B514" s="119" t="s">
        <v>395</v>
      </c>
      <c r="C514" s="119">
        <v>520</v>
      </c>
      <c r="D514" s="119">
        <v>525.75</v>
      </c>
      <c r="E514" s="119">
        <v>514.29999999999995</v>
      </c>
      <c r="F514" s="119">
        <v>518.04999999999995</v>
      </c>
      <c r="G514" s="119">
        <v>519</v>
      </c>
      <c r="H514" s="119">
        <v>519.15</v>
      </c>
      <c r="I514" s="119">
        <v>1988145</v>
      </c>
      <c r="J514" s="119">
        <v>1032031436.45</v>
      </c>
      <c r="K514" s="121">
        <v>43220</v>
      </c>
      <c r="L514" s="119">
        <v>55034</v>
      </c>
      <c r="M514" s="119" t="s">
        <v>2823</v>
      </c>
    </row>
    <row r="515" spans="1:13">
      <c r="A515" s="119" t="s">
        <v>2712</v>
      </c>
      <c r="B515" s="119" t="s">
        <v>395</v>
      </c>
      <c r="C515" s="119">
        <v>2856</v>
      </c>
      <c r="D515" s="119">
        <v>2859.95</v>
      </c>
      <c r="E515" s="119">
        <v>2831</v>
      </c>
      <c r="F515" s="119">
        <v>2835.3</v>
      </c>
      <c r="G515" s="119">
        <v>2831.05</v>
      </c>
      <c r="H515" s="119">
        <v>2854.3</v>
      </c>
      <c r="I515" s="119">
        <v>597</v>
      </c>
      <c r="J515" s="119">
        <v>1699275.75</v>
      </c>
      <c r="K515" s="121">
        <v>43220</v>
      </c>
      <c r="L515" s="119">
        <v>171</v>
      </c>
      <c r="M515" s="119" t="s">
        <v>2713</v>
      </c>
    </row>
    <row r="516" spans="1:13">
      <c r="A516" s="119" t="s">
        <v>963</v>
      </c>
      <c r="B516" s="119" t="s">
        <v>395</v>
      </c>
      <c r="C516" s="119">
        <v>1102</v>
      </c>
      <c r="D516" s="119">
        <v>1106.78</v>
      </c>
      <c r="E516" s="119">
        <v>1102</v>
      </c>
      <c r="F516" s="119">
        <v>1105.6300000000001</v>
      </c>
      <c r="G516" s="119">
        <v>1105.6300000000001</v>
      </c>
      <c r="H516" s="119">
        <v>1101.22</v>
      </c>
      <c r="I516" s="119">
        <v>164</v>
      </c>
      <c r="J516" s="119">
        <v>180983.38</v>
      </c>
      <c r="K516" s="121">
        <v>43220</v>
      </c>
      <c r="L516" s="119">
        <v>13</v>
      </c>
      <c r="M516" s="119" t="s">
        <v>964</v>
      </c>
    </row>
    <row r="517" spans="1:13">
      <c r="A517" s="119" t="s">
        <v>3373</v>
      </c>
      <c r="B517" s="119" t="s">
        <v>395</v>
      </c>
      <c r="C517" s="119">
        <v>3633.82</v>
      </c>
      <c r="D517" s="119">
        <v>3634</v>
      </c>
      <c r="E517" s="119">
        <v>3633.82</v>
      </c>
      <c r="F517" s="119">
        <v>3634</v>
      </c>
      <c r="G517" s="119">
        <v>3634</v>
      </c>
      <c r="H517" s="119">
        <v>3580</v>
      </c>
      <c r="I517" s="119">
        <v>4</v>
      </c>
      <c r="J517" s="119">
        <v>14535.82</v>
      </c>
      <c r="K517" s="121">
        <v>43220</v>
      </c>
      <c r="L517" s="119">
        <v>2</v>
      </c>
      <c r="M517" s="119" t="s">
        <v>3374</v>
      </c>
    </row>
    <row r="518" spans="1:13">
      <c r="A518" s="119" t="s">
        <v>78</v>
      </c>
      <c r="B518" s="119" t="s">
        <v>395</v>
      </c>
      <c r="C518" s="119">
        <v>35.15</v>
      </c>
      <c r="D518" s="119">
        <v>35.35</v>
      </c>
      <c r="E518" s="119">
        <v>33.049999999999997</v>
      </c>
      <c r="F518" s="119">
        <v>33.25</v>
      </c>
      <c r="G518" s="119">
        <v>33.15</v>
      </c>
      <c r="H518" s="119">
        <v>35.15</v>
      </c>
      <c r="I518" s="119">
        <v>8124639</v>
      </c>
      <c r="J518" s="119">
        <v>272481672.44999999</v>
      </c>
      <c r="K518" s="121">
        <v>43220</v>
      </c>
      <c r="L518" s="119">
        <v>20003</v>
      </c>
      <c r="M518" s="119" t="s">
        <v>965</v>
      </c>
    </row>
    <row r="519" spans="1:13">
      <c r="A519" s="119" t="s">
        <v>966</v>
      </c>
      <c r="B519" s="119" t="s">
        <v>395</v>
      </c>
      <c r="C519" s="119">
        <v>2690</v>
      </c>
      <c r="D519" s="119">
        <v>2817.9</v>
      </c>
      <c r="E519" s="119">
        <v>2682</v>
      </c>
      <c r="F519" s="119">
        <v>2788.75</v>
      </c>
      <c r="G519" s="119">
        <v>2787</v>
      </c>
      <c r="H519" s="119">
        <v>2662.3</v>
      </c>
      <c r="I519" s="119">
        <v>327074</v>
      </c>
      <c r="J519" s="119">
        <v>900446423.10000002</v>
      </c>
      <c r="K519" s="121">
        <v>43220</v>
      </c>
      <c r="L519" s="119">
        <v>23668</v>
      </c>
      <c r="M519" s="119" t="s">
        <v>967</v>
      </c>
    </row>
    <row r="520" spans="1:13">
      <c r="A520" s="119" t="s">
        <v>968</v>
      </c>
      <c r="B520" s="119" t="s">
        <v>395</v>
      </c>
      <c r="C520" s="119">
        <v>156</v>
      </c>
      <c r="D520" s="119">
        <v>156.80000000000001</v>
      </c>
      <c r="E520" s="119">
        <v>153.35</v>
      </c>
      <c r="F520" s="119">
        <v>155.1</v>
      </c>
      <c r="G520" s="119">
        <v>155.5</v>
      </c>
      <c r="H520" s="119">
        <v>155</v>
      </c>
      <c r="I520" s="119">
        <v>101322</v>
      </c>
      <c r="J520" s="119">
        <v>15793726.75</v>
      </c>
      <c r="K520" s="121">
        <v>43220</v>
      </c>
      <c r="L520" s="119">
        <v>1413</v>
      </c>
      <c r="M520" s="119" t="s">
        <v>969</v>
      </c>
    </row>
    <row r="521" spans="1:13">
      <c r="A521" s="119" t="s">
        <v>970</v>
      </c>
      <c r="B521" s="119" t="s">
        <v>395</v>
      </c>
      <c r="C521" s="119">
        <v>143.85</v>
      </c>
      <c r="D521" s="119">
        <v>143.85</v>
      </c>
      <c r="E521" s="119">
        <v>133.44999999999999</v>
      </c>
      <c r="F521" s="119">
        <v>134.44999999999999</v>
      </c>
      <c r="G521" s="119">
        <v>133.75</v>
      </c>
      <c r="H521" s="119">
        <v>142.4</v>
      </c>
      <c r="I521" s="119">
        <v>52274</v>
      </c>
      <c r="J521" s="119">
        <v>7170492.9000000004</v>
      </c>
      <c r="K521" s="121">
        <v>43220</v>
      </c>
      <c r="L521" s="119">
        <v>969</v>
      </c>
      <c r="M521" s="119" t="s">
        <v>971</v>
      </c>
    </row>
    <row r="522" spans="1:13">
      <c r="A522" s="119" t="s">
        <v>972</v>
      </c>
      <c r="B522" s="119" t="s">
        <v>395</v>
      </c>
      <c r="C522" s="119">
        <v>712.95</v>
      </c>
      <c r="D522" s="119">
        <v>718</v>
      </c>
      <c r="E522" s="119">
        <v>707.15</v>
      </c>
      <c r="F522" s="119">
        <v>711.95</v>
      </c>
      <c r="G522" s="119">
        <v>711.1</v>
      </c>
      <c r="H522" s="119">
        <v>705.3</v>
      </c>
      <c r="I522" s="119">
        <v>9217</v>
      </c>
      <c r="J522" s="119">
        <v>6575145.8499999996</v>
      </c>
      <c r="K522" s="121">
        <v>43220</v>
      </c>
      <c r="L522" s="119">
        <v>741</v>
      </c>
      <c r="M522" s="119" t="s">
        <v>2692</v>
      </c>
    </row>
    <row r="523" spans="1:13">
      <c r="A523" s="119" t="s">
        <v>79</v>
      </c>
      <c r="B523" s="119" t="s">
        <v>395</v>
      </c>
      <c r="C523" s="119">
        <v>3731</v>
      </c>
      <c r="D523" s="119">
        <v>3750</v>
      </c>
      <c r="E523" s="119">
        <v>3717.05</v>
      </c>
      <c r="F523" s="119">
        <v>3732.25</v>
      </c>
      <c r="G523" s="119">
        <v>3732</v>
      </c>
      <c r="H523" s="119">
        <v>3713.5</v>
      </c>
      <c r="I523" s="119">
        <v>216291</v>
      </c>
      <c r="J523" s="119">
        <v>807366547.5</v>
      </c>
      <c r="K523" s="121">
        <v>43220</v>
      </c>
      <c r="L523" s="119">
        <v>13742</v>
      </c>
      <c r="M523" s="119" t="s">
        <v>973</v>
      </c>
    </row>
    <row r="524" spans="1:13">
      <c r="A524" s="119" t="s">
        <v>974</v>
      </c>
      <c r="B524" s="119" t="s">
        <v>395</v>
      </c>
      <c r="C524" s="119">
        <v>1576</v>
      </c>
      <c r="D524" s="119">
        <v>1607</v>
      </c>
      <c r="E524" s="119">
        <v>1576</v>
      </c>
      <c r="F524" s="119">
        <v>1588.6</v>
      </c>
      <c r="G524" s="119">
        <v>1581</v>
      </c>
      <c r="H524" s="119">
        <v>1576.25</v>
      </c>
      <c r="I524" s="119">
        <v>1172</v>
      </c>
      <c r="J524" s="119">
        <v>1866175.7</v>
      </c>
      <c r="K524" s="121">
        <v>43220</v>
      </c>
      <c r="L524" s="119">
        <v>145</v>
      </c>
      <c r="M524" s="119" t="s">
        <v>975</v>
      </c>
    </row>
    <row r="525" spans="1:13">
      <c r="A525" s="119" t="s">
        <v>80</v>
      </c>
      <c r="B525" s="119" t="s">
        <v>395</v>
      </c>
      <c r="C525" s="119">
        <v>436</v>
      </c>
      <c r="D525" s="119">
        <v>450.9</v>
      </c>
      <c r="E525" s="119">
        <v>434.45</v>
      </c>
      <c r="F525" s="119">
        <v>448.9</v>
      </c>
      <c r="G525" s="119">
        <v>449.1</v>
      </c>
      <c r="H525" s="119">
        <v>433.15</v>
      </c>
      <c r="I525" s="119">
        <v>1939622</v>
      </c>
      <c r="J525" s="119">
        <v>862506686.14999998</v>
      </c>
      <c r="K525" s="121">
        <v>43220</v>
      </c>
      <c r="L525" s="119">
        <v>26215</v>
      </c>
      <c r="M525" s="119" t="s">
        <v>976</v>
      </c>
    </row>
    <row r="526" spans="1:13">
      <c r="A526" s="119" t="s">
        <v>977</v>
      </c>
      <c r="B526" s="119" t="s">
        <v>395</v>
      </c>
      <c r="C526" s="119">
        <v>27</v>
      </c>
      <c r="D526" s="119">
        <v>28.15</v>
      </c>
      <c r="E526" s="119">
        <v>26.8</v>
      </c>
      <c r="F526" s="119">
        <v>27.9</v>
      </c>
      <c r="G526" s="119">
        <v>27.95</v>
      </c>
      <c r="H526" s="119">
        <v>26.7</v>
      </c>
      <c r="I526" s="119">
        <v>6493426</v>
      </c>
      <c r="J526" s="119">
        <v>178948892.75</v>
      </c>
      <c r="K526" s="121">
        <v>43220</v>
      </c>
      <c r="L526" s="119">
        <v>6822</v>
      </c>
      <c r="M526" s="119" t="s">
        <v>978</v>
      </c>
    </row>
    <row r="527" spans="1:13">
      <c r="A527" s="119" t="s">
        <v>3218</v>
      </c>
      <c r="B527" s="119" t="s">
        <v>395</v>
      </c>
      <c r="C527" s="119">
        <v>337.95</v>
      </c>
      <c r="D527" s="119">
        <v>338.05</v>
      </c>
      <c r="E527" s="119">
        <v>330.5</v>
      </c>
      <c r="F527" s="119">
        <v>335.95</v>
      </c>
      <c r="G527" s="119">
        <v>335.8</v>
      </c>
      <c r="H527" s="119">
        <v>336.35</v>
      </c>
      <c r="I527" s="119">
        <v>45076</v>
      </c>
      <c r="J527" s="119">
        <v>15092025.15</v>
      </c>
      <c r="K527" s="121">
        <v>43220</v>
      </c>
      <c r="L527" s="119">
        <v>928</v>
      </c>
      <c r="M527" s="119" t="s">
        <v>3219</v>
      </c>
    </row>
    <row r="528" spans="1:13">
      <c r="A528" s="119" t="s">
        <v>979</v>
      </c>
      <c r="B528" s="119" t="s">
        <v>395</v>
      </c>
      <c r="C528" s="119">
        <v>978</v>
      </c>
      <c r="D528" s="119">
        <v>978</v>
      </c>
      <c r="E528" s="119">
        <v>950.2</v>
      </c>
      <c r="F528" s="119">
        <v>956.1</v>
      </c>
      <c r="G528" s="119">
        <v>950.2</v>
      </c>
      <c r="H528" s="119">
        <v>962.5</v>
      </c>
      <c r="I528" s="119">
        <v>6347</v>
      </c>
      <c r="J528" s="119">
        <v>6118743.6500000004</v>
      </c>
      <c r="K528" s="121">
        <v>43220</v>
      </c>
      <c r="L528" s="119">
        <v>719</v>
      </c>
      <c r="M528" s="119" t="s">
        <v>980</v>
      </c>
    </row>
    <row r="529" spans="1:13">
      <c r="A529" s="119" t="s">
        <v>2271</v>
      </c>
      <c r="B529" s="119" t="s">
        <v>395</v>
      </c>
      <c r="C529" s="119">
        <v>13.35</v>
      </c>
      <c r="D529" s="119">
        <v>14.25</v>
      </c>
      <c r="E529" s="119">
        <v>13.1</v>
      </c>
      <c r="F529" s="119">
        <v>13.4</v>
      </c>
      <c r="G529" s="119">
        <v>13.35</v>
      </c>
      <c r="H529" s="119">
        <v>13.7</v>
      </c>
      <c r="I529" s="119">
        <v>852553</v>
      </c>
      <c r="J529" s="119">
        <v>11639403.1</v>
      </c>
      <c r="K529" s="121">
        <v>43220</v>
      </c>
      <c r="L529" s="119">
        <v>420</v>
      </c>
      <c r="M529" s="119" t="s">
        <v>2272</v>
      </c>
    </row>
    <row r="530" spans="1:13">
      <c r="A530" s="119" t="s">
        <v>981</v>
      </c>
      <c r="B530" s="119" t="s">
        <v>395</v>
      </c>
      <c r="C530" s="119">
        <v>252</v>
      </c>
      <c r="D530" s="119">
        <v>257</v>
      </c>
      <c r="E530" s="119">
        <v>251.95</v>
      </c>
      <c r="F530" s="119">
        <v>254.2</v>
      </c>
      <c r="G530" s="119">
        <v>254.7</v>
      </c>
      <c r="H530" s="119">
        <v>250.8</v>
      </c>
      <c r="I530" s="119">
        <v>90902</v>
      </c>
      <c r="J530" s="119">
        <v>23161808.5</v>
      </c>
      <c r="K530" s="121">
        <v>43220</v>
      </c>
      <c r="L530" s="119">
        <v>1348</v>
      </c>
      <c r="M530" s="119" t="s">
        <v>982</v>
      </c>
    </row>
    <row r="531" spans="1:13">
      <c r="A531" s="119" t="s">
        <v>983</v>
      </c>
      <c r="B531" s="119" t="s">
        <v>395</v>
      </c>
      <c r="C531" s="119">
        <v>2239.4499999999998</v>
      </c>
      <c r="D531" s="119">
        <v>2282.5</v>
      </c>
      <c r="E531" s="119">
        <v>2201.25</v>
      </c>
      <c r="F531" s="119">
        <v>2264.35</v>
      </c>
      <c r="G531" s="119">
        <v>2282.5</v>
      </c>
      <c r="H531" s="119">
        <v>2195.9499999999998</v>
      </c>
      <c r="I531" s="119">
        <v>45540</v>
      </c>
      <c r="J531" s="119">
        <v>102248664.34999999</v>
      </c>
      <c r="K531" s="121">
        <v>43220</v>
      </c>
      <c r="L531" s="119">
        <v>3766</v>
      </c>
      <c r="M531" s="119" t="s">
        <v>984</v>
      </c>
    </row>
    <row r="532" spans="1:13">
      <c r="A532" s="119" t="s">
        <v>2170</v>
      </c>
      <c r="B532" s="119" t="s">
        <v>395</v>
      </c>
      <c r="C532" s="119">
        <v>41.25</v>
      </c>
      <c r="D532" s="119">
        <v>41.25</v>
      </c>
      <c r="E532" s="119">
        <v>36</v>
      </c>
      <c r="F532" s="119">
        <v>36.35</v>
      </c>
      <c r="G532" s="119">
        <v>36.1</v>
      </c>
      <c r="H532" s="119">
        <v>40</v>
      </c>
      <c r="I532" s="119">
        <v>150080</v>
      </c>
      <c r="J532" s="119">
        <v>5718216.4500000002</v>
      </c>
      <c r="K532" s="121">
        <v>43220</v>
      </c>
      <c r="L532" s="119">
        <v>974</v>
      </c>
      <c r="M532" s="119" t="s">
        <v>2171</v>
      </c>
    </row>
    <row r="533" spans="1:13">
      <c r="A533" s="119" t="s">
        <v>985</v>
      </c>
      <c r="B533" s="119" t="s">
        <v>395</v>
      </c>
      <c r="C533" s="119">
        <v>386.2</v>
      </c>
      <c r="D533" s="119">
        <v>392.35</v>
      </c>
      <c r="E533" s="119">
        <v>381.4</v>
      </c>
      <c r="F533" s="119">
        <v>389.4</v>
      </c>
      <c r="G533" s="119">
        <v>387</v>
      </c>
      <c r="H533" s="119">
        <v>385.2</v>
      </c>
      <c r="I533" s="119">
        <v>33833</v>
      </c>
      <c r="J533" s="119">
        <v>13079538.300000001</v>
      </c>
      <c r="K533" s="121">
        <v>43220</v>
      </c>
      <c r="L533" s="119">
        <v>1783</v>
      </c>
      <c r="M533" s="119" t="s">
        <v>986</v>
      </c>
    </row>
    <row r="534" spans="1:13">
      <c r="A534" s="119" t="s">
        <v>81</v>
      </c>
      <c r="B534" s="119" t="s">
        <v>395</v>
      </c>
      <c r="C534" s="119">
        <v>236.2</v>
      </c>
      <c r="D534" s="119">
        <v>238.35</v>
      </c>
      <c r="E534" s="119">
        <v>232.35</v>
      </c>
      <c r="F534" s="119">
        <v>235.65</v>
      </c>
      <c r="G534" s="119">
        <v>235.65</v>
      </c>
      <c r="H534" s="119">
        <v>234.95</v>
      </c>
      <c r="I534" s="119">
        <v>5872046</v>
      </c>
      <c r="J534" s="119">
        <v>1385410448.4000001</v>
      </c>
      <c r="K534" s="121">
        <v>43220</v>
      </c>
      <c r="L534" s="119">
        <v>58415</v>
      </c>
      <c r="M534" s="119" t="s">
        <v>987</v>
      </c>
    </row>
    <row r="535" spans="1:13">
      <c r="A535" s="119" t="s">
        <v>988</v>
      </c>
      <c r="B535" s="119" t="s">
        <v>395</v>
      </c>
      <c r="C535" s="119">
        <v>455.95</v>
      </c>
      <c r="D535" s="119">
        <v>473.95</v>
      </c>
      <c r="E535" s="119">
        <v>452</v>
      </c>
      <c r="F535" s="119">
        <v>459.25</v>
      </c>
      <c r="G535" s="119">
        <v>461.3</v>
      </c>
      <c r="H535" s="119">
        <v>447.15</v>
      </c>
      <c r="I535" s="119">
        <v>4110</v>
      </c>
      <c r="J535" s="119">
        <v>1899941.55</v>
      </c>
      <c r="K535" s="121">
        <v>43220</v>
      </c>
      <c r="L535" s="119">
        <v>483</v>
      </c>
      <c r="M535" s="119" t="s">
        <v>2444</v>
      </c>
    </row>
    <row r="536" spans="1:13">
      <c r="A536" s="119" t="s">
        <v>989</v>
      </c>
      <c r="B536" s="119" t="s">
        <v>395</v>
      </c>
      <c r="C536" s="119">
        <v>74.5</v>
      </c>
      <c r="D536" s="119">
        <v>74.7</v>
      </c>
      <c r="E536" s="119">
        <v>73</v>
      </c>
      <c r="F536" s="119">
        <v>73.349999999999994</v>
      </c>
      <c r="G536" s="119">
        <v>73.099999999999994</v>
      </c>
      <c r="H536" s="119">
        <v>74.150000000000006</v>
      </c>
      <c r="I536" s="119">
        <v>1302745</v>
      </c>
      <c r="J536" s="119">
        <v>96004663.849999994</v>
      </c>
      <c r="K536" s="121">
        <v>43220</v>
      </c>
      <c r="L536" s="119">
        <v>7117</v>
      </c>
      <c r="M536" s="119" t="s">
        <v>990</v>
      </c>
    </row>
    <row r="537" spans="1:13">
      <c r="A537" s="119" t="s">
        <v>2890</v>
      </c>
      <c r="B537" s="119" t="s">
        <v>395</v>
      </c>
      <c r="C537" s="119">
        <v>98.5</v>
      </c>
      <c r="D537" s="119">
        <v>99.7</v>
      </c>
      <c r="E537" s="119">
        <v>98</v>
      </c>
      <c r="F537" s="119">
        <v>98.1</v>
      </c>
      <c r="G537" s="119">
        <v>98</v>
      </c>
      <c r="H537" s="119">
        <v>98.75</v>
      </c>
      <c r="I537" s="119">
        <v>757</v>
      </c>
      <c r="J537" s="119">
        <v>74418.7</v>
      </c>
      <c r="K537" s="121">
        <v>43220</v>
      </c>
      <c r="L537" s="119">
        <v>9</v>
      </c>
      <c r="M537" s="119" t="s">
        <v>2891</v>
      </c>
    </row>
    <row r="538" spans="1:13">
      <c r="A538" s="119" t="s">
        <v>991</v>
      </c>
      <c r="B538" s="119" t="s">
        <v>395</v>
      </c>
      <c r="C538" s="119">
        <v>124.5</v>
      </c>
      <c r="D538" s="119">
        <v>127.5</v>
      </c>
      <c r="E538" s="119">
        <v>123.6</v>
      </c>
      <c r="F538" s="119">
        <v>124.6</v>
      </c>
      <c r="G538" s="119">
        <v>124.45</v>
      </c>
      <c r="H538" s="119">
        <v>124.65</v>
      </c>
      <c r="I538" s="119">
        <v>646262</v>
      </c>
      <c r="J538" s="119">
        <v>81055715.5</v>
      </c>
      <c r="K538" s="121">
        <v>43220</v>
      </c>
      <c r="L538" s="119">
        <v>4986</v>
      </c>
      <c r="M538" s="119" t="s">
        <v>992</v>
      </c>
    </row>
    <row r="539" spans="1:13">
      <c r="A539" s="119" t="s">
        <v>82</v>
      </c>
      <c r="B539" s="119" t="s">
        <v>395</v>
      </c>
      <c r="C539" s="119">
        <v>306.60000000000002</v>
      </c>
      <c r="D539" s="119">
        <v>308.85000000000002</v>
      </c>
      <c r="E539" s="119">
        <v>302.5</v>
      </c>
      <c r="F539" s="119">
        <v>304.5</v>
      </c>
      <c r="G539" s="119">
        <v>304.55</v>
      </c>
      <c r="H539" s="119">
        <v>305.95</v>
      </c>
      <c r="I539" s="119">
        <v>2658909</v>
      </c>
      <c r="J539" s="119">
        <v>812572134.70000005</v>
      </c>
      <c r="K539" s="121">
        <v>43220</v>
      </c>
      <c r="L539" s="119">
        <v>32551</v>
      </c>
      <c r="M539" s="119" t="s">
        <v>993</v>
      </c>
    </row>
    <row r="540" spans="1:13">
      <c r="A540" s="119" t="s">
        <v>994</v>
      </c>
      <c r="B540" s="119" t="s">
        <v>395</v>
      </c>
      <c r="C540" s="119">
        <v>812</v>
      </c>
      <c r="D540" s="119">
        <v>830</v>
      </c>
      <c r="E540" s="119">
        <v>804.9</v>
      </c>
      <c r="F540" s="119">
        <v>812.55</v>
      </c>
      <c r="G540" s="119">
        <v>811.5</v>
      </c>
      <c r="H540" s="119">
        <v>801.75</v>
      </c>
      <c r="I540" s="119">
        <v>4454</v>
      </c>
      <c r="J540" s="119">
        <v>3626623.25</v>
      </c>
      <c r="K540" s="121">
        <v>43220</v>
      </c>
      <c r="L540" s="119">
        <v>404</v>
      </c>
      <c r="M540" s="119" t="s">
        <v>995</v>
      </c>
    </row>
    <row r="541" spans="1:13">
      <c r="A541" s="119" t="s">
        <v>83</v>
      </c>
      <c r="B541" s="119" t="s">
        <v>395</v>
      </c>
      <c r="C541" s="119">
        <v>1475</v>
      </c>
      <c r="D541" s="119">
        <v>1513.55</v>
      </c>
      <c r="E541" s="119">
        <v>1474.55</v>
      </c>
      <c r="F541" s="119">
        <v>1508.9</v>
      </c>
      <c r="G541" s="119">
        <v>1502</v>
      </c>
      <c r="H541" s="119">
        <v>1473.95</v>
      </c>
      <c r="I541" s="119">
        <v>612159</v>
      </c>
      <c r="J541" s="119">
        <v>918659404.70000005</v>
      </c>
      <c r="K541" s="121">
        <v>43220</v>
      </c>
      <c r="L541" s="119">
        <v>34625</v>
      </c>
      <c r="M541" s="119" t="s">
        <v>996</v>
      </c>
    </row>
    <row r="542" spans="1:13">
      <c r="A542" s="119" t="s">
        <v>84</v>
      </c>
      <c r="B542" s="119" t="s">
        <v>395</v>
      </c>
      <c r="C542" s="119">
        <v>334.25</v>
      </c>
      <c r="D542" s="119">
        <v>334.25</v>
      </c>
      <c r="E542" s="119">
        <v>325.2</v>
      </c>
      <c r="F542" s="119">
        <v>326.85000000000002</v>
      </c>
      <c r="G542" s="119">
        <v>326.14999999999998</v>
      </c>
      <c r="H542" s="119">
        <v>327.10000000000002</v>
      </c>
      <c r="I542" s="119">
        <v>1498585</v>
      </c>
      <c r="J542" s="119">
        <v>492655893.19999999</v>
      </c>
      <c r="K542" s="121">
        <v>43220</v>
      </c>
      <c r="L542" s="119">
        <v>14828</v>
      </c>
      <c r="M542" s="119" t="s">
        <v>997</v>
      </c>
    </row>
    <row r="543" spans="1:13">
      <c r="A543" s="119" t="s">
        <v>2790</v>
      </c>
      <c r="B543" s="119" t="s">
        <v>395</v>
      </c>
      <c r="C543" s="119">
        <v>148.85</v>
      </c>
      <c r="D543" s="119">
        <v>149</v>
      </c>
      <c r="E543" s="119">
        <v>145</v>
      </c>
      <c r="F543" s="119">
        <v>146</v>
      </c>
      <c r="G543" s="119">
        <v>146</v>
      </c>
      <c r="H543" s="119">
        <v>146.6</v>
      </c>
      <c r="I543" s="119">
        <v>5910</v>
      </c>
      <c r="J543" s="119">
        <v>863339.95</v>
      </c>
      <c r="K543" s="121">
        <v>43220</v>
      </c>
      <c r="L543" s="119">
        <v>134</v>
      </c>
      <c r="M543" s="119" t="s">
        <v>2791</v>
      </c>
    </row>
    <row r="544" spans="1:13">
      <c r="A544" s="119" t="s">
        <v>3006</v>
      </c>
      <c r="B544" s="119" t="s">
        <v>395</v>
      </c>
      <c r="C544" s="119">
        <v>83.4</v>
      </c>
      <c r="D544" s="119">
        <v>83.4</v>
      </c>
      <c r="E544" s="119">
        <v>75.5</v>
      </c>
      <c r="F544" s="119">
        <v>76.599999999999994</v>
      </c>
      <c r="G544" s="119">
        <v>76.650000000000006</v>
      </c>
      <c r="H544" s="119">
        <v>79.45</v>
      </c>
      <c r="I544" s="119">
        <v>6229</v>
      </c>
      <c r="J544" s="119">
        <v>501990.35</v>
      </c>
      <c r="K544" s="121">
        <v>43220</v>
      </c>
      <c r="L544" s="119">
        <v>73</v>
      </c>
      <c r="M544" s="119" t="s">
        <v>3007</v>
      </c>
    </row>
    <row r="545" spans="1:13">
      <c r="A545" s="119" t="s">
        <v>2440</v>
      </c>
      <c r="B545" s="119" t="s">
        <v>395</v>
      </c>
      <c r="C545" s="119">
        <v>151</v>
      </c>
      <c r="D545" s="119">
        <v>157.44999999999999</v>
      </c>
      <c r="E545" s="119">
        <v>151</v>
      </c>
      <c r="F545" s="119">
        <v>156.94999999999999</v>
      </c>
      <c r="G545" s="119">
        <v>157.44999999999999</v>
      </c>
      <c r="H545" s="119">
        <v>149.85</v>
      </c>
      <c r="I545" s="119">
        <v>2759</v>
      </c>
      <c r="J545" s="119">
        <v>426924.05</v>
      </c>
      <c r="K545" s="121">
        <v>43220</v>
      </c>
      <c r="L545" s="119">
        <v>98</v>
      </c>
      <c r="M545" s="119" t="s">
        <v>1001</v>
      </c>
    </row>
    <row r="546" spans="1:13">
      <c r="A546" s="119" t="s">
        <v>999</v>
      </c>
      <c r="B546" s="119" t="s">
        <v>395</v>
      </c>
      <c r="C546" s="119">
        <v>470.4</v>
      </c>
      <c r="D546" s="119">
        <v>486.9</v>
      </c>
      <c r="E546" s="119">
        <v>467</v>
      </c>
      <c r="F546" s="119">
        <v>472.8</v>
      </c>
      <c r="G546" s="119">
        <v>471.1</v>
      </c>
      <c r="H546" s="119">
        <v>470.4</v>
      </c>
      <c r="I546" s="119">
        <v>9501</v>
      </c>
      <c r="J546" s="119">
        <v>4539546.55</v>
      </c>
      <c r="K546" s="121">
        <v>43220</v>
      </c>
      <c r="L546" s="119">
        <v>611</v>
      </c>
      <c r="M546" s="119" t="s">
        <v>1000</v>
      </c>
    </row>
    <row r="547" spans="1:13">
      <c r="A547" s="119" t="s">
        <v>1002</v>
      </c>
      <c r="B547" s="119" t="s">
        <v>395</v>
      </c>
      <c r="C547" s="119">
        <v>230</v>
      </c>
      <c r="D547" s="119">
        <v>232</v>
      </c>
      <c r="E547" s="119">
        <v>227.4</v>
      </c>
      <c r="F547" s="119">
        <v>229.4</v>
      </c>
      <c r="G547" s="119">
        <v>231.9</v>
      </c>
      <c r="H547" s="119">
        <v>228.75</v>
      </c>
      <c r="I547" s="119">
        <v>6009</v>
      </c>
      <c r="J547" s="119">
        <v>1379750.8</v>
      </c>
      <c r="K547" s="121">
        <v>43220</v>
      </c>
      <c r="L547" s="119">
        <v>243</v>
      </c>
      <c r="M547" s="119" t="s">
        <v>1003</v>
      </c>
    </row>
    <row r="548" spans="1:13">
      <c r="A548" s="119" t="s">
        <v>3446</v>
      </c>
      <c r="B548" s="119" t="s">
        <v>395</v>
      </c>
      <c r="C548" s="119">
        <v>3638</v>
      </c>
      <c r="D548" s="119">
        <v>3638</v>
      </c>
      <c r="E548" s="119">
        <v>3600.01</v>
      </c>
      <c r="F548" s="119">
        <v>3600.01</v>
      </c>
      <c r="G548" s="119">
        <v>3600.01</v>
      </c>
      <c r="H548" s="119">
        <v>3514.5</v>
      </c>
      <c r="I548" s="119">
        <v>5</v>
      </c>
      <c r="J548" s="119">
        <v>18150.97</v>
      </c>
      <c r="K548" s="121">
        <v>43220</v>
      </c>
      <c r="L548" s="119">
        <v>5</v>
      </c>
      <c r="M548" s="119" t="s">
        <v>3447</v>
      </c>
    </row>
    <row r="549" spans="1:13">
      <c r="A549" s="119" t="s">
        <v>1004</v>
      </c>
      <c r="B549" s="119" t="s">
        <v>395</v>
      </c>
      <c r="C549" s="119">
        <v>19199</v>
      </c>
      <c r="D549" s="119">
        <v>19199.95</v>
      </c>
      <c r="E549" s="119">
        <v>18850</v>
      </c>
      <c r="F549" s="119">
        <v>18922</v>
      </c>
      <c r="G549" s="119">
        <v>19084.2</v>
      </c>
      <c r="H549" s="119">
        <v>19057.5</v>
      </c>
      <c r="I549" s="119">
        <v>218</v>
      </c>
      <c r="J549" s="119">
        <v>4147699.4</v>
      </c>
      <c r="K549" s="121">
        <v>43220</v>
      </c>
      <c r="L549" s="119">
        <v>107</v>
      </c>
      <c r="M549" s="119" t="s">
        <v>1005</v>
      </c>
    </row>
    <row r="550" spans="1:13">
      <c r="A550" s="119" t="s">
        <v>1006</v>
      </c>
      <c r="B550" s="119" t="s">
        <v>395</v>
      </c>
      <c r="C550" s="119">
        <v>1498.45</v>
      </c>
      <c r="D550" s="119">
        <v>1513</v>
      </c>
      <c r="E550" s="119">
        <v>1475.1</v>
      </c>
      <c r="F550" s="119">
        <v>1502.7</v>
      </c>
      <c r="G550" s="119">
        <v>1500.1</v>
      </c>
      <c r="H550" s="119">
        <v>1493.65</v>
      </c>
      <c r="I550" s="119">
        <v>3702</v>
      </c>
      <c r="J550" s="119">
        <v>5561979.2999999998</v>
      </c>
      <c r="K550" s="121">
        <v>43220</v>
      </c>
      <c r="L550" s="119">
        <v>353</v>
      </c>
      <c r="M550" s="119" t="s">
        <v>1007</v>
      </c>
    </row>
    <row r="551" spans="1:13">
      <c r="A551" s="119" t="s">
        <v>1008</v>
      </c>
      <c r="B551" s="119" t="s">
        <v>395</v>
      </c>
      <c r="C551" s="119">
        <v>18.399999999999999</v>
      </c>
      <c r="D551" s="119">
        <v>18.8</v>
      </c>
      <c r="E551" s="119">
        <v>18.149999999999999</v>
      </c>
      <c r="F551" s="119">
        <v>18.2</v>
      </c>
      <c r="G551" s="119">
        <v>18.25</v>
      </c>
      <c r="H551" s="119">
        <v>18.399999999999999</v>
      </c>
      <c r="I551" s="119">
        <v>328203</v>
      </c>
      <c r="J551" s="119">
        <v>6034092.0999999996</v>
      </c>
      <c r="K551" s="121">
        <v>43220</v>
      </c>
      <c r="L551" s="119">
        <v>987</v>
      </c>
      <c r="M551" s="119" t="s">
        <v>1009</v>
      </c>
    </row>
    <row r="552" spans="1:13">
      <c r="A552" s="119" t="s">
        <v>3008</v>
      </c>
      <c r="B552" s="119" t="s">
        <v>395</v>
      </c>
      <c r="C552" s="119">
        <v>238.1</v>
      </c>
      <c r="D552" s="119">
        <v>238.1</v>
      </c>
      <c r="E552" s="119">
        <v>232</v>
      </c>
      <c r="F552" s="119">
        <v>232.1</v>
      </c>
      <c r="G552" s="119">
        <v>234.75</v>
      </c>
      <c r="H552" s="119">
        <v>232.5</v>
      </c>
      <c r="I552" s="119">
        <v>1651</v>
      </c>
      <c r="J552" s="119">
        <v>385379.65</v>
      </c>
      <c r="K552" s="121">
        <v>43220</v>
      </c>
      <c r="L552" s="119">
        <v>33</v>
      </c>
      <c r="M552" s="119" t="s">
        <v>3009</v>
      </c>
    </row>
    <row r="553" spans="1:13">
      <c r="A553" s="119" t="s">
        <v>2239</v>
      </c>
      <c r="B553" s="119" t="s">
        <v>395</v>
      </c>
      <c r="C553" s="119">
        <v>115.5</v>
      </c>
      <c r="D553" s="119">
        <v>115.95</v>
      </c>
      <c r="E553" s="119">
        <v>113.8</v>
      </c>
      <c r="F553" s="119">
        <v>115.25</v>
      </c>
      <c r="G553" s="119">
        <v>115.25</v>
      </c>
      <c r="H553" s="119">
        <v>114.45</v>
      </c>
      <c r="I553" s="119">
        <v>41507</v>
      </c>
      <c r="J553" s="119">
        <v>4758205.05</v>
      </c>
      <c r="K553" s="121">
        <v>43220</v>
      </c>
      <c r="L553" s="119">
        <v>592</v>
      </c>
      <c r="M553" s="119" t="s">
        <v>2240</v>
      </c>
    </row>
    <row r="554" spans="1:13">
      <c r="A554" s="119" t="s">
        <v>2194</v>
      </c>
      <c r="B554" s="119" t="s">
        <v>395</v>
      </c>
      <c r="C554" s="119">
        <v>148.6</v>
      </c>
      <c r="D554" s="119">
        <v>150.75</v>
      </c>
      <c r="E554" s="119">
        <v>146.19999999999999</v>
      </c>
      <c r="F554" s="119">
        <v>147.5</v>
      </c>
      <c r="G554" s="119">
        <v>147.55000000000001</v>
      </c>
      <c r="H554" s="119">
        <v>147.55000000000001</v>
      </c>
      <c r="I554" s="119">
        <v>848329</v>
      </c>
      <c r="J554" s="119">
        <v>126107089.2</v>
      </c>
      <c r="K554" s="121">
        <v>43220</v>
      </c>
      <c r="L554" s="119">
        <v>7636</v>
      </c>
      <c r="M554" s="119" t="s">
        <v>957</v>
      </c>
    </row>
    <row r="555" spans="1:13">
      <c r="A555" s="119" t="s">
        <v>303</v>
      </c>
      <c r="B555" s="119" t="s">
        <v>395</v>
      </c>
      <c r="C555" s="119">
        <v>388.7</v>
      </c>
      <c r="D555" s="119">
        <v>388.7</v>
      </c>
      <c r="E555" s="119">
        <v>376.1</v>
      </c>
      <c r="F555" s="119">
        <v>377.5</v>
      </c>
      <c r="G555" s="119">
        <v>378.5</v>
      </c>
      <c r="H555" s="119">
        <v>384.45</v>
      </c>
      <c r="I555" s="119">
        <v>69645</v>
      </c>
      <c r="J555" s="119">
        <v>26479898.649999999</v>
      </c>
      <c r="K555" s="121">
        <v>43220</v>
      </c>
      <c r="L555" s="119">
        <v>2753</v>
      </c>
      <c r="M555" s="119" t="s">
        <v>1010</v>
      </c>
    </row>
    <row r="556" spans="1:13">
      <c r="A556" s="119" t="s">
        <v>1011</v>
      </c>
      <c r="B556" s="119" t="s">
        <v>395</v>
      </c>
      <c r="C556" s="119">
        <v>90</v>
      </c>
      <c r="D556" s="119">
        <v>91</v>
      </c>
      <c r="E556" s="119">
        <v>89.55</v>
      </c>
      <c r="F556" s="119">
        <v>90.4</v>
      </c>
      <c r="G556" s="119">
        <v>90.35</v>
      </c>
      <c r="H556" s="119">
        <v>89.8</v>
      </c>
      <c r="I556" s="119">
        <v>200899</v>
      </c>
      <c r="J556" s="119">
        <v>18147308.5</v>
      </c>
      <c r="K556" s="121">
        <v>43220</v>
      </c>
      <c r="L556" s="119">
        <v>2872</v>
      </c>
      <c r="M556" s="119" t="s">
        <v>1012</v>
      </c>
    </row>
    <row r="557" spans="1:13">
      <c r="A557" s="119" t="s">
        <v>1013</v>
      </c>
      <c r="B557" s="119" t="s">
        <v>395</v>
      </c>
      <c r="C557" s="119">
        <v>65.75</v>
      </c>
      <c r="D557" s="119">
        <v>66.75</v>
      </c>
      <c r="E557" s="119">
        <v>64.75</v>
      </c>
      <c r="F557" s="119">
        <v>66.3</v>
      </c>
      <c r="G557" s="119">
        <v>66.3</v>
      </c>
      <c r="H557" s="119">
        <v>64.45</v>
      </c>
      <c r="I557" s="119">
        <v>362869</v>
      </c>
      <c r="J557" s="119">
        <v>23872311.649999999</v>
      </c>
      <c r="K557" s="121">
        <v>43220</v>
      </c>
      <c r="L557" s="119">
        <v>5160</v>
      </c>
      <c r="M557" s="119" t="s">
        <v>1014</v>
      </c>
    </row>
    <row r="558" spans="1:13">
      <c r="A558" s="119" t="s">
        <v>2435</v>
      </c>
      <c r="B558" s="119" t="s">
        <v>395</v>
      </c>
      <c r="C558" s="119">
        <v>66.05</v>
      </c>
      <c r="D558" s="119">
        <v>67.150000000000006</v>
      </c>
      <c r="E558" s="119">
        <v>65.55</v>
      </c>
      <c r="F558" s="119">
        <v>65.650000000000006</v>
      </c>
      <c r="G558" s="119">
        <v>65.599999999999994</v>
      </c>
      <c r="H558" s="119">
        <v>65.95</v>
      </c>
      <c r="I558" s="119">
        <v>938504</v>
      </c>
      <c r="J558" s="119">
        <v>62063611.299999997</v>
      </c>
      <c r="K558" s="121">
        <v>43220</v>
      </c>
      <c r="L558" s="119">
        <v>4697</v>
      </c>
      <c r="M558" s="119" t="s">
        <v>2436</v>
      </c>
    </row>
    <row r="559" spans="1:13">
      <c r="A559" s="119" t="s">
        <v>85</v>
      </c>
      <c r="B559" s="119" t="s">
        <v>395</v>
      </c>
      <c r="C559" s="119">
        <v>201</v>
      </c>
      <c r="D559" s="119">
        <v>217.85</v>
      </c>
      <c r="E559" s="119">
        <v>197</v>
      </c>
      <c r="F559" s="119">
        <v>215.2</v>
      </c>
      <c r="G559" s="119">
        <v>214.7</v>
      </c>
      <c r="H559" s="119">
        <v>199.3</v>
      </c>
      <c r="I559" s="119">
        <v>17267344</v>
      </c>
      <c r="J559" s="119">
        <v>3624514017.8499999</v>
      </c>
      <c r="K559" s="121">
        <v>43220</v>
      </c>
      <c r="L559" s="119">
        <v>108102</v>
      </c>
      <c r="M559" s="119" t="s">
        <v>1015</v>
      </c>
    </row>
    <row r="560" spans="1:13">
      <c r="A560" s="119" t="s">
        <v>86</v>
      </c>
      <c r="B560" s="119" t="s">
        <v>395</v>
      </c>
      <c r="C560" s="119">
        <v>1316.55</v>
      </c>
      <c r="D560" s="119">
        <v>1336</v>
      </c>
      <c r="E560" s="119">
        <v>1302.3</v>
      </c>
      <c r="F560" s="119">
        <v>1307</v>
      </c>
      <c r="G560" s="119">
        <v>1307.6500000000001</v>
      </c>
      <c r="H560" s="119">
        <v>1316.55</v>
      </c>
      <c r="I560" s="119">
        <v>2819540</v>
      </c>
      <c r="J560" s="119">
        <v>3714838292.1999998</v>
      </c>
      <c r="K560" s="121">
        <v>43220</v>
      </c>
      <c r="L560" s="119">
        <v>69637</v>
      </c>
      <c r="M560" s="119" t="s">
        <v>1016</v>
      </c>
    </row>
    <row r="561" spans="1:13">
      <c r="A561" s="119" t="s">
        <v>1017</v>
      </c>
      <c r="B561" s="119" t="s">
        <v>395</v>
      </c>
      <c r="C561" s="119">
        <v>453</v>
      </c>
      <c r="D561" s="119">
        <v>490</v>
      </c>
      <c r="E561" s="119">
        <v>446.05</v>
      </c>
      <c r="F561" s="119">
        <v>482.15</v>
      </c>
      <c r="G561" s="119">
        <v>483.5</v>
      </c>
      <c r="H561" s="119">
        <v>449.8</v>
      </c>
      <c r="I561" s="119">
        <v>5034678</v>
      </c>
      <c r="J561" s="119">
        <v>2408511959.3000002</v>
      </c>
      <c r="K561" s="121">
        <v>43220</v>
      </c>
      <c r="L561" s="119">
        <v>69389</v>
      </c>
      <c r="M561" s="119" t="s">
        <v>1018</v>
      </c>
    </row>
    <row r="562" spans="1:13">
      <c r="A562" s="119" t="s">
        <v>3429</v>
      </c>
      <c r="B562" s="119" t="s">
        <v>395</v>
      </c>
      <c r="C562" s="119">
        <v>36.090000000000003</v>
      </c>
      <c r="D562" s="119">
        <v>36.49</v>
      </c>
      <c r="E562" s="119">
        <v>36.020000000000003</v>
      </c>
      <c r="F562" s="119">
        <v>36.33</v>
      </c>
      <c r="G562" s="119">
        <v>36.299999999999997</v>
      </c>
      <c r="H562" s="119">
        <v>36.33</v>
      </c>
      <c r="I562" s="119">
        <v>609209</v>
      </c>
      <c r="J562" s="119">
        <v>22166510.57</v>
      </c>
      <c r="K562" s="121">
        <v>43220</v>
      </c>
      <c r="L562" s="119">
        <v>1355</v>
      </c>
      <c r="M562" s="119" t="s">
        <v>2839</v>
      </c>
    </row>
    <row r="563" spans="1:13">
      <c r="A563" s="119" t="s">
        <v>87</v>
      </c>
      <c r="B563" s="119" t="s">
        <v>395</v>
      </c>
      <c r="C563" s="119">
        <v>288.95</v>
      </c>
      <c r="D563" s="119">
        <v>291</v>
      </c>
      <c r="E563" s="119">
        <v>282.3</v>
      </c>
      <c r="F563" s="119">
        <v>284.2</v>
      </c>
      <c r="G563" s="119">
        <v>284.7</v>
      </c>
      <c r="H563" s="119">
        <v>287.89999999999998</v>
      </c>
      <c r="I563" s="119">
        <v>9737559</v>
      </c>
      <c r="J563" s="119">
        <v>2782098959.4000001</v>
      </c>
      <c r="K563" s="121">
        <v>43220</v>
      </c>
      <c r="L563" s="119">
        <v>79484</v>
      </c>
      <c r="M563" s="119" t="s">
        <v>1019</v>
      </c>
    </row>
    <row r="564" spans="1:13">
      <c r="A564" s="119" t="s">
        <v>2666</v>
      </c>
      <c r="B564" s="119" t="s">
        <v>395</v>
      </c>
      <c r="C564" s="119">
        <v>752.95</v>
      </c>
      <c r="D564" s="119">
        <v>767</v>
      </c>
      <c r="E564" s="119">
        <v>750.85</v>
      </c>
      <c r="F564" s="119">
        <v>759.9</v>
      </c>
      <c r="G564" s="119">
        <v>758</v>
      </c>
      <c r="H564" s="119">
        <v>752.95</v>
      </c>
      <c r="I564" s="119">
        <v>305316</v>
      </c>
      <c r="J564" s="119">
        <v>232317792.65000001</v>
      </c>
      <c r="K564" s="121">
        <v>43220</v>
      </c>
      <c r="L564" s="119">
        <v>32365</v>
      </c>
      <c r="M564" s="119" t="s">
        <v>2667</v>
      </c>
    </row>
    <row r="565" spans="1:13">
      <c r="A565" s="119" t="s">
        <v>3349</v>
      </c>
      <c r="B565" s="119" t="s">
        <v>395</v>
      </c>
      <c r="C565" s="119">
        <v>287.89999999999998</v>
      </c>
      <c r="D565" s="119">
        <v>287.89999999999998</v>
      </c>
      <c r="E565" s="119">
        <v>282.75</v>
      </c>
      <c r="F565" s="119">
        <v>283.05</v>
      </c>
      <c r="G565" s="119">
        <v>283</v>
      </c>
      <c r="H565" s="119">
        <v>284.2</v>
      </c>
      <c r="I565" s="119">
        <v>1102</v>
      </c>
      <c r="J565" s="119">
        <v>313689.65000000002</v>
      </c>
      <c r="K565" s="121">
        <v>43220</v>
      </c>
      <c r="L565" s="119">
        <v>116</v>
      </c>
      <c r="M565" s="119" t="s">
        <v>2709</v>
      </c>
    </row>
    <row r="566" spans="1:13">
      <c r="A566" s="119" t="s">
        <v>3350</v>
      </c>
      <c r="B566" s="119" t="s">
        <v>395</v>
      </c>
      <c r="C566" s="119">
        <v>86.17</v>
      </c>
      <c r="D566" s="119">
        <v>86.17</v>
      </c>
      <c r="E566" s="119">
        <v>86.17</v>
      </c>
      <c r="F566" s="119">
        <v>86.17</v>
      </c>
      <c r="G566" s="119">
        <v>86.17</v>
      </c>
      <c r="H566" s="119">
        <v>85.35</v>
      </c>
      <c r="I566" s="119">
        <v>302</v>
      </c>
      <c r="J566" s="119">
        <v>26023.34</v>
      </c>
      <c r="K566" s="121">
        <v>43220</v>
      </c>
      <c r="L566" s="119">
        <v>13</v>
      </c>
      <c r="M566" s="119" t="s">
        <v>3295</v>
      </c>
    </row>
    <row r="567" spans="1:13">
      <c r="A567" s="119" t="s">
        <v>3351</v>
      </c>
      <c r="B567" s="119" t="s">
        <v>395</v>
      </c>
      <c r="C567" s="119">
        <v>72</v>
      </c>
      <c r="D567" s="119">
        <v>74</v>
      </c>
      <c r="E567" s="119">
        <v>72</v>
      </c>
      <c r="F567" s="119">
        <v>73.599999999999994</v>
      </c>
      <c r="G567" s="119">
        <v>73.599999999999994</v>
      </c>
      <c r="H567" s="119">
        <v>72.66</v>
      </c>
      <c r="I567" s="119">
        <v>1723</v>
      </c>
      <c r="J567" s="119">
        <v>127080.75</v>
      </c>
      <c r="K567" s="121">
        <v>43220</v>
      </c>
      <c r="L567" s="119">
        <v>65</v>
      </c>
      <c r="M567" s="119" t="s">
        <v>2511</v>
      </c>
    </row>
    <row r="568" spans="1:13">
      <c r="A568" s="119" t="s">
        <v>3352</v>
      </c>
      <c r="B568" s="119" t="s">
        <v>395</v>
      </c>
      <c r="C568" s="119">
        <v>116</v>
      </c>
      <c r="D568" s="119">
        <v>117.41</v>
      </c>
      <c r="E568" s="119">
        <v>116</v>
      </c>
      <c r="F568" s="119">
        <v>117</v>
      </c>
      <c r="G568" s="119">
        <v>117</v>
      </c>
      <c r="H568" s="119">
        <v>116.69</v>
      </c>
      <c r="I568" s="119">
        <v>1148</v>
      </c>
      <c r="J568" s="119">
        <v>134488.32000000001</v>
      </c>
      <c r="K568" s="121">
        <v>43220</v>
      </c>
      <c r="L568" s="119">
        <v>62</v>
      </c>
      <c r="M568" s="119" t="s">
        <v>1020</v>
      </c>
    </row>
    <row r="569" spans="1:13">
      <c r="A569" s="119" t="s">
        <v>3353</v>
      </c>
      <c r="B569" s="119" t="s">
        <v>395</v>
      </c>
      <c r="C569" s="119">
        <v>109.8</v>
      </c>
      <c r="D569" s="119">
        <v>110.97</v>
      </c>
      <c r="E569" s="119">
        <v>108</v>
      </c>
      <c r="F569" s="119">
        <v>110.69</v>
      </c>
      <c r="G569" s="119">
        <v>110.71</v>
      </c>
      <c r="H569" s="119">
        <v>109.97</v>
      </c>
      <c r="I569" s="119">
        <v>55289</v>
      </c>
      <c r="J569" s="119">
        <v>6124598.4299999997</v>
      </c>
      <c r="K569" s="121">
        <v>43220</v>
      </c>
      <c r="L569" s="119">
        <v>4515</v>
      </c>
      <c r="M569" s="119" t="s">
        <v>1072</v>
      </c>
    </row>
    <row r="570" spans="1:13">
      <c r="A570" s="119" t="s">
        <v>3354</v>
      </c>
      <c r="B570" s="119" t="s">
        <v>395</v>
      </c>
      <c r="C570" s="119">
        <v>49.03</v>
      </c>
      <c r="D570" s="119">
        <v>49.21</v>
      </c>
      <c r="E570" s="119">
        <v>49</v>
      </c>
      <c r="F570" s="119">
        <v>49.03</v>
      </c>
      <c r="G570" s="119">
        <v>49.03</v>
      </c>
      <c r="H570" s="119">
        <v>49.09</v>
      </c>
      <c r="I570" s="119">
        <v>317</v>
      </c>
      <c r="J570" s="119">
        <v>15562.62</v>
      </c>
      <c r="K570" s="121">
        <v>43220</v>
      </c>
      <c r="L570" s="119">
        <v>12</v>
      </c>
      <c r="M570" s="119" t="s">
        <v>2639</v>
      </c>
    </row>
    <row r="571" spans="1:13">
      <c r="A571" s="119" t="s">
        <v>2235</v>
      </c>
      <c r="B571" s="119" t="s">
        <v>395</v>
      </c>
      <c r="C571" s="119">
        <v>433</v>
      </c>
      <c r="D571" s="119">
        <v>434.95</v>
      </c>
      <c r="E571" s="119">
        <v>423.4</v>
      </c>
      <c r="F571" s="119">
        <v>426.3</v>
      </c>
      <c r="G571" s="119">
        <v>426.55</v>
      </c>
      <c r="H571" s="119">
        <v>433.2</v>
      </c>
      <c r="I571" s="119">
        <v>745034</v>
      </c>
      <c r="J571" s="119">
        <v>319785496.44999999</v>
      </c>
      <c r="K571" s="121">
        <v>43220</v>
      </c>
      <c r="L571" s="119">
        <v>18339</v>
      </c>
      <c r="M571" s="119" t="s">
        <v>2236</v>
      </c>
    </row>
    <row r="572" spans="1:13">
      <c r="A572" s="119" t="s">
        <v>3355</v>
      </c>
      <c r="B572" s="119" t="s">
        <v>395</v>
      </c>
      <c r="C572" s="119">
        <v>366.19</v>
      </c>
      <c r="D572" s="119">
        <v>367.45</v>
      </c>
      <c r="E572" s="119">
        <v>366.19</v>
      </c>
      <c r="F572" s="119">
        <v>367.45</v>
      </c>
      <c r="G572" s="119">
        <v>367.45</v>
      </c>
      <c r="H572" s="119">
        <v>365.7</v>
      </c>
      <c r="I572" s="119">
        <v>30</v>
      </c>
      <c r="J572" s="119">
        <v>11022.24</v>
      </c>
      <c r="K572" s="121">
        <v>43220</v>
      </c>
      <c r="L572" s="119">
        <v>4</v>
      </c>
      <c r="M572" s="119" t="s">
        <v>2883</v>
      </c>
    </row>
    <row r="573" spans="1:13">
      <c r="A573" s="119" t="s">
        <v>356</v>
      </c>
      <c r="B573" s="119" t="s">
        <v>395</v>
      </c>
      <c r="C573" s="119">
        <v>94.6</v>
      </c>
      <c r="D573" s="119">
        <v>94.75</v>
      </c>
      <c r="E573" s="119">
        <v>93.2</v>
      </c>
      <c r="F573" s="119">
        <v>93.9</v>
      </c>
      <c r="G573" s="119">
        <v>93.9</v>
      </c>
      <c r="H573" s="119">
        <v>94.8</v>
      </c>
      <c r="I573" s="119">
        <v>175487</v>
      </c>
      <c r="J573" s="119">
        <v>16517112.050000001</v>
      </c>
      <c r="K573" s="121">
        <v>43220</v>
      </c>
      <c r="L573" s="119">
        <v>1462</v>
      </c>
      <c r="M573" s="119" t="s">
        <v>2259</v>
      </c>
    </row>
    <row r="574" spans="1:13">
      <c r="A574" s="119" t="s">
        <v>1021</v>
      </c>
      <c r="B574" s="119" t="s">
        <v>395</v>
      </c>
      <c r="C574" s="119">
        <v>3802</v>
      </c>
      <c r="D574" s="119">
        <v>3942</v>
      </c>
      <c r="E574" s="119">
        <v>3802</v>
      </c>
      <c r="F574" s="119">
        <v>3902.7</v>
      </c>
      <c r="G574" s="119">
        <v>3900</v>
      </c>
      <c r="H574" s="119">
        <v>3878.2</v>
      </c>
      <c r="I574" s="119">
        <v>1737</v>
      </c>
      <c r="J574" s="119">
        <v>6804501.0999999996</v>
      </c>
      <c r="K574" s="121">
        <v>43220</v>
      </c>
      <c r="L574" s="119">
        <v>97</v>
      </c>
      <c r="M574" s="119" t="s">
        <v>1022</v>
      </c>
    </row>
    <row r="575" spans="1:13">
      <c r="A575" s="119" t="s">
        <v>88</v>
      </c>
      <c r="B575" s="119" t="s">
        <v>395</v>
      </c>
      <c r="C575" s="119">
        <v>67.75</v>
      </c>
      <c r="D575" s="119">
        <v>68.099999999999994</v>
      </c>
      <c r="E575" s="119">
        <v>65.599999999999994</v>
      </c>
      <c r="F575" s="119">
        <v>66.150000000000006</v>
      </c>
      <c r="G575" s="119">
        <v>66.2</v>
      </c>
      <c r="H575" s="119">
        <v>67.349999999999994</v>
      </c>
      <c r="I575" s="119">
        <v>10991078</v>
      </c>
      <c r="J575" s="119">
        <v>728644092.20000005</v>
      </c>
      <c r="K575" s="121">
        <v>43220</v>
      </c>
      <c r="L575" s="119">
        <v>21577</v>
      </c>
      <c r="M575" s="119" t="s">
        <v>1023</v>
      </c>
    </row>
    <row r="576" spans="1:13">
      <c r="A576" s="119" t="s">
        <v>2852</v>
      </c>
      <c r="B576" s="119" t="s">
        <v>395</v>
      </c>
      <c r="C576" s="119">
        <v>2901.05</v>
      </c>
      <c r="D576" s="119">
        <v>2950</v>
      </c>
      <c r="E576" s="119">
        <v>2900</v>
      </c>
      <c r="F576" s="119">
        <v>2950</v>
      </c>
      <c r="G576" s="119">
        <v>2950</v>
      </c>
      <c r="H576" s="119">
        <v>2970</v>
      </c>
      <c r="I576" s="119">
        <v>92</v>
      </c>
      <c r="J576" s="119">
        <v>269054.25</v>
      </c>
      <c r="K576" s="121">
        <v>43220</v>
      </c>
      <c r="L576" s="119">
        <v>8</v>
      </c>
      <c r="M576" s="119" t="s">
        <v>2853</v>
      </c>
    </row>
    <row r="577" spans="1:13">
      <c r="A577" s="119" t="s">
        <v>89</v>
      </c>
      <c r="B577" s="119" t="s">
        <v>395</v>
      </c>
      <c r="C577" s="119">
        <v>71.849999999999994</v>
      </c>
      <c r="D577" s="119">
        <v>71.849999999999994</v>
      </c>
      <c r="E577" s="119">
        <v>68.099999999999994</v>
      </c>
      <c r="F577" s="119">
        <v>69.150000000000006</v>
      </c>
      <c r="G577" s="119">
        <v>69.2</v>
      </c>
      <c r="H577" s="119">
        <v>68.8</v>
      </c>
      <c r="I577" s="119">
        <v>15895319</v>
      </c>
      <c r="J577" s="119">
        <v>1101203735.05</v>
      </c>
      <c r="K577" s="121">
        <v>43220</v>
      </c>
      <c r="L577" s="119">
        <v>47618</v>
      </c>
      <c r="M577" s="119" t="s">
        <v>1024</v>
      </c>
    </row>
    <row r="578" spans="1:13">
      <c r="A578" s="119" t="s">
        <v>90</v>
      </c>
      <c r="B578" s="119" t="s">
        <v>395</v>
      </c>
      <c r="C578" s="119">
        <v>56.8</v>
      </c>
      <c r="D578" s="119">
        <v>60.5</v>
      </c>
      <c r="E578" s="119">
        <v>55.75</v>
      </c>
      <c r="F578" s="119">
        <v>58.7</v>
      </c>
      <c r="G578" s="119">
        <v>58.35</v>
      </c>
      <c r="H578" s="119">
        <v>57</v>
      </c>
      <c r="I578" s="119">
        <v>21816336</v>
      </c>
      <c r="J578" s="119">
        <v>1284554268.7</v>
      </c>
      <c r="K578" s="121">
        <v>43220</v>
      </c>
      <c r="L578" s="119">
        <v>41759</v>
      </c>
      <c r="M578" s="119" t="s">
        <v>1025</v>
      </c>
    </row>
    <row r="579" spans="1:13">
      <c r="A579" s="119" t="s">
        <v>1026</v>
      </c>
      <c r="B579" s="119" t="s">
        <v>395</v>
      </c>
      <c r="C579" s="119">
        <v>48</v>
      </c>
      <c r="D579" s="119">
        <v>48.45</v>
      </c>
      <c r="E579" s="119">
        <v>47.8</v>
      </c>
      <c r="F579" s="119">
        <v>48.35</v>
      </c>
      <c r="G579" s="119">
        <v>48.25</v>
      </c>
      <c r="H579" s="119">
        <v>47.95</v>
      </c>
      <c r="I579" s="119">
        <v>7170063</v>
      </c>
      <c r="J579" s="119">
        <v>345451210.35000002</v>
      </c>
      <c r="K579" s="121">
        <v>43220</v>
      </c>
      <c r="L579" s="119">
        <v>21221</v>
      </c>
      <c r="M579" s="119" t="s">
        <v>1027</v>
      </c>
    </row>
    <row r="580" spans="1:13">
      <c r="A580" s="119" t="s">
        <v>3311</v>
      </c>
      <c r="B580" s="119" t="s">
        <v>395</v>
      </c>
      <c r="C580" s="119">
        <v>108.96</v>
      </c>
      <c r="D580" s="119">
        <v>109</v>
      </c>
      <c r="E580" s="119">
        <v>108.95</v>
      </c>
      <c r="F580" s="119">
        <v>109</v>
      </c>
      <c r="G580" s="119">
        <v>109</v>
      </c>
      <c r="H580" s="119">
        <v>107.3</v>
      </c>
      <c r="I580" s="119">
        <v>54</v>
      </c>
      <c r="J580" s="119">
        <v>5884.89</v>
      </c>
      <c r="K580" s="121">
        <v>43220</v>
      </c>
      <c r="L580" s="119">
        <v>5</v>
      </c>
      <c r="M580" s="119" t="s">
        <v>3312</v>
      </c>
    </row>
    <row r="581" spans="1:13">
      <c r="A581" s="119" t="s">
        <v>2725</v>
      </c>
      <c r="B581" s="119" t="s">
        <v>395</v>
      </c>
      <c r="C581" s="119">
        <v>1620</v>
      </c>
      <c r="D581" s="119">
        <v>1649.5</v>
      </c>
      <c r="E581" s="119">
        <v>1605</v>
      </c>
      <c r="F581" s="119">
        <v>1613.75</v>
      </c>
      <c r="G581" s="119">
        <v>1605</v>
      </c>
      <c r="H581" s="119">
        <v>1631.95</v>
      </c>
      <c r="I581" s="119">
        <v>5622</v>
      </c>
      <c r="J581" s="119">
        <v>9154376.4000000004</v>
      </c>
      <c r="K581" s="121">
        <v>43220</v>
      </c>
      <c r="L581" s="119">
        <v>1014</v>
      </c>
      <c r="M581" s="119" t="s">
        <v>2726</v>
      </c>
    </row>
    <row r="582" spans="1:13">
      <c r="A582" s="119" t="s">
        <v>3010</v>
      </c>
      <c r="B582" s="119" t="s">
        <v>395</v>
      </c>
      <c r="C582" s="119">
        <v>782.15</v>
      </c>
      <c r="D582" s="119">
        <v>815.95</v>
      </c>
      <c r="E582" s="119">
        <v>775</v>
      </c>
      <c r="F582" s="119">
        <v>789.75</v>
      </c>
      <c r="G582" s="119">
        <v>785.1</v>
      </c>
      <c r="H582" s="119">
        <v>781.3</v>
      </c>
      <c r="I582" s="119">
        <v>8487</v>
      </c>
      <c r="J582" s="119">
        <v>6759079.5999999996</v>
      </c>
      <c r="K582" s="121">
        <v>43220</v>
      </c>
      <c r="L582" s="119">
        <v>796</v>
      </c>
      <c r="M582" s="119" t="s">
        <v>3011</v>
      </c>
    </row>
    <row r="583" spans="1:13">
      <c r="A583" s="119" t="s">
        <v>1028</v>
      </c>
      <c r="B583" s="119" t="s">
        <v>395</v>
      </c>
      <c r="C583" s="119">
        <v>1212</v>
      </c>
      <c r="D583" s="119">
        <v>1239</v>
      </c>
      <c r="E583" s="119">
        <v>1190</v>
      </c>
      <c r="F583" s="119">
        <v>1224</v>
      </c>
      <c r="G583" s="119">
        <v>1224.45</v>
      </c>
      <c r="H583" s="119">
        <v>1207.5</v>
      </c>
      <c r="I583" s="119">
        <v>7014</v>
      </c>
      <c r="J583" s="119">
        <v>8493978.0999999996</v>
      </c>
      <c r="K583" s="121">
        <v>43220</v>
      </c>
      <c r="L583" s="119">
        <v>641</v>
      </c>
      <c r="M583" s="119" t="s">
        <v>1029</v>
      </c>
    </row>
    <row r="584" spans="1:13">
      <c r="A584" s="119" t="s">
        <v>91</v>
      </c>
      <c r="B584" s="119" t="s">
        <v>395</v>
      </c>
      <c r="C584" s="119">
        <v>20</v>
      </c>
      <c r="D584" s="119">
        <v>20</v>
      </c>
      <c r="E584" s="119">
        <v>19.75</v>
      </c>
      <c r="F584" s="119">
        <v>19.899999999999999</v>
      </c>
      <c r="G584" s="119">
        <v>19.899999999999999</v>
      </c>
      <c r="H584" s="119">
        <v>19.899999999999999</v>
      </c>
      <c r="I584" s="119">
        <v>4052220</v>
      </c>
      <c r="J584" s="119">
        <v>80574794.099999994</v>
      </c>
      <c r="K584" s="121">
        <v>43220</v>
      </c>
      <c r="L584" s="119">
        <v>3091</v>
      </c>
      <c r="M584" s="119" t="s">
        <v>1030</v>
      </c>
    </row>
    <row r="585" spans="1:13">
      <c r="A585" s="119" t="s">
        <v>2840</v>
      </c>
      <c r="B585" s="119" t="s">
        <v>395</v>
      </c>
      <c r="C585" s="119">
        <v>262.7</v>
      </c>
      <c r="D585" s="119">
        <v>262.95</v>
      </c>
      <c r="E585" s="119">
        <v>255.15</v>
      </c>
      <c r="F585" s="119">
        <v>257.95</v>
      </c>
      <c r="G585" s="119">
        <v>257</v>
      </c>
      <c r="H585" s="119">
        <v>262.85000000000002</v>
      </c>
      <c r="I585" s="119">
        <v>9722</v>
      </c>
      <c r="J585" s="119">
        <v>2520732.75</v>
      </c>
      <c r="K585" s="121">
        <v>43220</v>
      </c>
      <c r="L585" s="119">
        <v>171</v>
      </c>
      <c r="M585" s="119" t="s">
        <v>2841</v>
      </c>
    </row>
    <row r="586" spans="1:13">
      <c r="A586" s="119" t="s">
        <v>1031</v>
      </c>
      <c r="B586" s="119" t="s">
        <v>395</v>
      </c>
      <c r="C586" s="119">
        <v>850.4</v>
      </c>
      <c r="D586" s="119">
        <v>865</v>
      </c>
      <c r="E586" s="119">
        <v>840.3</v>
      </c>
      <c r="F586" s="119">
        <v>856.85</v>
      </c>
      <c r="G586" s="119">
        <v>859</v>
      </c>
      <c r="H586" s="119">
        <v>851.8</v>
      </c>
      <c r="I586" s="119">
        <v>4761</v>
      </c>
      <c r="J586" s="119">
        <v>4074348.05</v>
      </c>
      <c r="K586" s="121">
        <v>43220</v>
      </c>
      <c r="L586" s="119">
        <v>366</v>
      </c>
      <c r="M586" s="119" t="s">
        <v>1032</v>
      </c>
    </row>
    <row r="587" spans="1:13">
      <c r="A587" s="119" t="s">
        <v>92</v>
      </c>
      <c r="B587" s="119" t="s">
        <v>395</v>
      </c>
      <c r="C587" s="119">
        <v>290.7</v>
      </c>
      <c r="D587" s="119">
        <v>292.3</v>
      </c>
      <c r="E587" s="119">
        <v>286.5</v>
      </c>
      <c r="F587" s="119">
        <v>287.7</v>
      </c>
      <c r="G587" s="119">
        <v>287.25</v>
      </c>
      <c r="H587" s="119">
        <v>291.10000000000002</v>
      </c>
      <c r="I587" s="119">
        <v>899782</v>
      </c>
      <c r="J587" s="119">
        <v>259500399.65000001</v>
      </c>
      <c r="K587" s="121">
        <v>43220</v>
      </c>
      <c r="L587" s="119">
        <v>17703</v>
      </c>
      <c r="M587" s="119" t="s">
        <v>2758</v>
      </c>
    </row>
    <row r="588" spans="1:13">
      <c r="A588" s="119" t="s">
        <v>1033</v>
      </c>
      <c r="B588" s="119" t="s">
        <v>395</v>
      </c>
      <c r="C588" s="119">
        <v>781.95</v>
      </c>
      <c r="D588" s="119">
        <v>782</v>
      </c>
      <c r="E588" s="119">
        <v>755</v>
      </c>
      <c r="F588" s="119">
        <v>767.75</v>
      </c>
      <c r="G588" s="119">
        <v>765.1</v>
      </c>
      <c r="H588" s="119">
        <v>777.45</v>
      </c>
      <c r="I588" s="119">
        <v>11093</v>
      </c>
      <c r="J588" s="119">
        <v>8561912.4000000004</v>
      </c>
      <c r="K588" s="121">
        <v>43220</v>
      </c>
      <c r="L588" s="119">
        <v>578</v>
      </c>
      <c r="M588" s="119" t="s">
        <v>1034</v>
      </c>
    </row>
    <row r="589" spans="1:13">
      <c r="A589" s="119" t="s">
        <v>2749</v>
      </c>
      <c r="B589" s="119" t="s">
        <v>395</v>
      </c>
      <c r="C589" s="119">
        <v>762.7</v>
      </c>
      <c r="D589" s="119">
        <v>774.8</v>
      </c>
      <c r="E589" s="119">
        <v>752.15</v>
      </c>
      <c r="F589" s="119">
        <v>767.9</v>
      </c>
      <c r="G589" s="119">
        <v>766.5</v>
      </c>
      <c r="H589" s="119">
        <v>757.65</v>
      </c>
      <c r="I589" s="119">
        <v>70301</v>
      </c>
      <c r="J589" s="119">
        <v>53876208.200000003</v>
      </c>
      <c r="K589" s="121">
        <v>43220</v>
      </c>
      <c r="L589" s="119">
        <v>6447</v>
      </c>
      <c r="M589" s="119" t="s">
        <v>2750</v>
      </c>
    </row>
    <row r="590" spans="1:13">
      <c r="A590" s="119" t="s">
        <v>3291</v>
      </c>
      <c r="B590" s="119" t="s">
        <v>395</v>
      </c>
      <c r="C590" s="119">
        <v>105</v>
      </c>
      <c r="D590" s="119">
        <v>105</v>
      </c>
      <c r="E590" s="119">
        <v>103</v>
      </c>
      <c r="F590" s="119">
        <v>103</v>
      </c>
      <c r="G590" s="119">
        <v>103</v>
      </c>
      <c r="H590" s="119">
        <v>105</v>
      </c>
      <c r="I590" s="119">
        <v>1186</v>
      </c>
      <c r="J590" s="119">
        <v>122232.95</v>
      </c>
      <c r="K590" s="121">
        <v>43220</v>
      </c>
      <c r="L590" s="119">
        <v>8</v>
      </c>
      <c r="M590" s="119" t="s">
        <v>3292</v>
      </c>
    </row>
    <row r="591" spans="1:13">
      <c r="A591" s="119" t="s">
        <v>3012</v>
      </c>
      <c r="B591" s="119" t="s">
        <v>395</v>
      </c>
      <c r="C591" s="119">
        <v>33.450000000000003</v>
      </c>
      <c r="D591" s="119">
        <v>33.549999999999997</v>
      </c>
      <c r="E591" s="119">
        <v>32.5</v>
      </c>
      <c r="F591" s="119">
        <v>32.65</v>
      </c>
      <c r="G591" s="119">
        <v>32.5</v>
      </c>
      <c r="H591" s="119">
        <v>32.950000000000003</v>
      </c>
      <c r="I591" s="119">
        <v>40847</v>
      </c>
      <c r="J591" s="119">
        <v>1341632.6499999999</v>
      </c>
      <c r="K591" s="121">
        <v>43220</v>
      </c>
      <c r="L591" s="119">
        <v>239</v>
      </c>
      <c r="M591" s="119" t="s">
        <v>3013</v>
      </c>
    </row>
    <row r="592" spans="1:13">
      <c r="A592" s="119" t="s">
        <v>1035</v>
      </c>
      <c r="B592" s="119" t="s">
        <v>395</v>
      </c>
      <c r="C592" s="119">
        <v>62.15</v>
      </c>
      <c r="D592" s="119">
        <v>64.400000000000006</v>
      </c>
      <c r="E592" s="119">
        <v>61.5</v>
      </c>
      <c r="F592" s="119">
        <v>63.6</v>
      </c>
      <c r="G592" s="119">
        <v>63.6</v>
      </c>
      <c r="H592" s="119">
        <v>61.95</v>
      </c>
      <c r="I592" s="119">
        <v>135272</v>
      </c>
      <c r="J592" s="119">
        <v>8482685.5999999996</v>
      </c>
      <c r="K592" s="121">
        <v>43220</v>
      </c>
      <c r="L592" s="119">
        <v>1019</v>
      </c>
      <c r="M592" s="119" t="s">
        <v>1036</v>
      </c>
    </row>
    <row r="593" spans="1:13">
      <c r="A593" s="119" t="s">
        <v>1037</v>
      </c>
      <c r="B593" s="119" t="s">
        <v>395</v>
      </c>
      <c r="C593" s="119">
        <v>497</v>
      </c>
      <c r="D593" s="119">
        <v>497</v>
      </c>
      <c r="E593" s="119">
        <v>474.75</v>
      </c>
      <c r="F593" s="119">
        <v>477.9</v>
      </c>
      <c r="G593" s="119">
        <v>478</v>
      </c>
      <c r="H593" s="119">
        <v>490.15</v>
      </c>
      <c r="I593" s="119">
        <v>80500</v>
      </c>
      <c r="J593" s="119">
        <v>38627142.350000001</v>
      </c>
      <c r="K593" s="121">
        <v>43220</v>
      </c>
      <c r="L593" s="119">
        <v>2765</v>
      </c>
      <c r="M593" s="119" t="s">
        <v>1038</v>
      </c>
    </row>
    <row r="594" spans="1:13">
      <c r="A594" s="119" t="s">
        <v>2324</v>
      </c>
      <c r="B594" s="119" t="s">
        <v>395</v>
      </c>
      <c r="C594" s="119">
        <v>1081</v>
      </c>
      <c r="D594" s="119">
        <v>1100</v>
      </c>
      <c r="E594" s="119">
        <v>1068</v>
      </c>
      <c r="F594" s="119">
        <v>1070.8499999999999</v>
      </c>
      <c r="G594" s="119">
        <v>1070</v>
      </c>
      <c r="H594" s="119">
        <v>1073.45</v>
      </c>
      <c r="I594" s="119">
        <v>851</v>
      </c>
      <c r="J594" s="119">
        <v>914070.55</v>
      </c>
      <c r="K594" s="121">
        <v>43220</v>
      </c>
      <c r="L594" s="119">
        <v>101</v>
      </c>
      <c r="M594" s="119" t="s">
        <v>2325</v>
      </c>
    </row>
    <row r="595" spans="1:13">
      <c r="A595" s="119" t="s">
        <v>200</v>
      </c>
      <c r="B595" s="119" t="s">
        <v>395</v>
      </c>
      <c r="C595" s="119">
        <v>143.9</v>
      </c>
      <c r="D595" s="119">
        <v>148.80000000000001</v>
      </c>
      <c r="E595" s="119">
        <v>142.05000000000001</v>
      </c>
      <c r="F595" s="119">
        <v>147.94999999999999</v>
      </c>
      <c r="G595" s="119">
        <v>147.85</v>
      </c>
      <c r="H595" s="119">
        <v>142.9</v>
      </c>
      <c r="I595" s="119">
        <v>683362</v>
      </c>
      <c r="J595" s="119">
        <v>99661607.5</v>
      </c>
      <c r="K595" s="121">
        <v>43220</v>
      </c>
      <c r="L595" s="119">
        <v>8066</v>
      </c>
      <c r="M595" s="119" t="s">
        <v>1039</v>
      </c>
    </row>
    <row r="596" spans="1:13">
      <c r="A596" s="119" t="s">
        <v>93</v>
      </c>
      <c r="B596" s="119" t="s">
        <v>395</v>
      </c>
      <c r="C596" s="119">
        <v>145.9</v>
      </c>
      <c r="D596" s="119">
        <v>149</v>
      </c>
      <c r="E596" s="119">
        <v>145.4</v>
      </c>
      <c r="F596" s="119">
        <v>147.05000000000001</v>
      </c>
      <c r="G596" s="119">
        <v>147.1</v>
      </c>
      <c r="H596" s="119">
        <v>145.05000000000001</v>
      </c>
      <c r="I596" s="119">
        <v>1881372</v>
      </c>
      <c r="J596" s="119">
        <v>277026490.75</v>
      </c>
      <c r="K596" s="121">
        <v>43220</v>
      </c>
      <c r="L596" s="119">
        <v>10303</v>
      </c>
      <c r="M596" s="119" t="s">
        <v>1040</v>
      </c>
    </row>
    <row r="597" spans="1:13">
      <c r="A597" s="119" t="s">
        <v>1041</v>
      </c>
      <c r="B597" s="119" t="s">
        <v>395</v>
      </c>
      <c r="C597" s="119">
        <v>584.1</v>
      </c>
      <c r="D597" s="119">
        <v>609.70000000000005</v>
      </c>
      <c r="E597" s="119">
        <v>582</v>
      </c>
      <c r="F597" s="119">
        <v>603.6</v>
      </c>
      <c r="G597" s="119">
        <v>600</v>
      </c>
      <c r="H597" s="119">
        <v>582.1</v>
      </c>
      <c r="I597" s="119">
        <v>565141</v>
      </c>
      <c r="J597" s="119">
        <v>337597087.30000001</v>
      </c>
      <c r="K597" s="121">
        <v>43220</v>
      </c>
      <c r="L597" s="119">
        <v>13203</v>
      </c>
      <c r="M597" s="119" t="s">
        <v>1042</v>
      </c>
    </row>
    <row r="598" spans="1:13">
      <c r="A598" s="119" t="s">
        <v>1043</v>
      </c>
      <c r="B598" s="119" t="s">
        <v>395</v>
      </c>
      <c r="C598" s="119">
        <v>314.25</v>
      </c>
      <c r="D598" s="119">
        <v>323.35000000000002</v>
      </c>
      <c r="E598" s="119">
        <v>312.8</v>
      </c>
      <c r="F598" s="119">
        <v>321.5</v>
      </c>
      <c r="G598" s="119">
        <v>322.89999999999998</v>
      </c>
      <c r="H598" s="119">
        <v>314.05</v>
      </c>
      <c r="I598" s="119">
        <v>1202568</v>
      </c>
      <c r="J598" s="119">
        <v>383819048.25</v>
      </c>
      <c r="K598" s="121">
        <v>43220</v>
      </c>
      <c r="L598" s="119">
        <v>16883</v>
      </c>
      <c r="M598" s="119" t="s">
        <v>1044</v>
      </c>
    </row>
    <row r="599" spans="1:13">
      <c r="A599" s="119" t="s">
        <v>1045</v>
      </c>
      <c r="B599" s="119" t="s">
        <v>395</v>
      </c>
      <c r="C599" s="119">
        <v>162.9</v>
      </c>
      <c r="D599" s="119">
        <v>168</v>
      </c>
      <c r="E599" s="119">
        <v>159</v>
      </c>
      <c r="F599" s="119">
        <v>163</v>
      </c>
      <c r="G599" s="119">
        <v>163</v>
      </c>
      <c r="H599" s="119">
        <v>156.75</v>
      </c>
      <c r="I599" s="119">
        <v>8474</v>
      </c>
      <c r="J599" s="119">
        <v>1378167.3</v>
      </c>
      <c r="K599" s="121">
        <v>43220</v>
      </c>
      <c r="L599" s="119">
        <v>154</v>
      </c>
      <c r="M599" s="119" t="s">
        <v>1046</v>
      </c>
    </row>
    <row r="600" spans="1:13">
      <c r="A600" s="119" t="s">
        <v>1047</v>
      </c>
      <c r="B600" s="119" t="s">
        <v>395</v>
      </c>
      <c r="C600" s="119">
        <v>340</v>
      </c>
      <c r="D600" s="119">
        <v>358.5</v>
      </c>
      <c r="E600" s="119">
        <v>340</v>
      </c>
      <c r="F600" s="119">
        <v>346.25</v>
      </c>
      <c r="G600" s="119">
        <v>346</v>
      </c>
      <c r="H600" s="119">
        <v>344.35</v>
      </c>
      <c r="I600" s="119">
        <v>24849</v>
      </c>
      <c r="J600" s="119">
        <v>8718131.3000000007</v>
      </c>
      <c r="K600" s="121">
        <v>43220</v>
      </c>
      <c r="L600" s="119">
        <v>771</v>
      </c>
      <c r="M600" s="119" t="s">
        <v>1048</v>
      </c>
    </row>
    <row r="601" spans="1:13">
      <c r="A601" s="119" t="s">
        <v>1049</v>
      </c>
      <c r="B601" s="119" t="s">
        <v>395</v>
      </c>
      <c r="C601" s="119">
        <v>1360</v>
      </c>
      <c r="D601" s="119">
        <v>1443.45</v>
      </c>
      <c r="E601" s="119">
        <v>1357.25</v>
      </c>
      <c r="F601" s="119">
        <v>1402.8</v>
      </c>
      <c r="G601" s="119">
        <v>1400</v>
      </c>
      <c r="H601" s="119">
        <v>1407.8</v>
      </c>
      <c r="I601" s="119">
        <v>1872707</v>
      </c>
      <c r="J601" s="119">
        <v>2638305979.0500002</v>
      </c>
      <c r="K601" s="121">
        <v>43220</v>
      </c>
      <c r="L601" s="119">
        <v>54127</v>
      </c>
      <c r="M601" s="119" t="s">
        <v>1050</v>
      </c>
    </row>
    <row r="602" spans="1:13">
      <c r="A602" s="119" t="s">
        <v>3014</v>
      </c>
      <c r="B602" s="119" t="s">
        <v>395</v>
      </c>
      <c r="C602" s="119">
        <v>92.1</v>
      </c>
      <c r="D602" s="119">
        <v>94.9</v>
      </c>
      <c r="E602" s="119">
        <v>92</v>
      </c>
      <c r="F602" s="119">
        <v>94.9</v>
      </c>
      <c r="G602" s="119">
        <v>94.9</v>
      </c>
      <c r="H602" s="119">
        <v>92.9</v>
      </c>
      <c r="I602" s="119">
        <v>21</v>
      </c>
      <c r="J602" s="119">
        <v>1947</v>
      </c>
      <c r="K602" s="121">
        <v>43220</v>
      </c>
      <c r="L602" s="119">
        <v>3</v>
      </c>
      <c r="M602" s="119" t="s">
        <v>3015</v>
      </c>
    </row>
    <row r="603" spans="1:13">
      <c r="A603" s="119" t="s">
        <v>1051</v>
      </c>
      <c r="B603" s="119" t="s">
        <v>395</v>
      </c>
      <c r="C603" s="119">
        <v>552.9</v>
      </c>
      <c r="D603" s="119">
        <v>557</v>
      </c>
      <c r="E603" s="119">
        <v>539</v>
      </c>
      <c r="F603" s="119">
        <v>541.20000000000005</v>
      </c>
      <c r="G603" s="119">
        <v>549</v>
      </c>
      <c r="H603" s="119">
        <v>547.70000000000005</v>
      </c>
      <c r="I603" s="119">
        <v>2172</v>
      </c>
      <c r="J603" s="119">
        <v>1187899.8500000001</v>
      </c>
      <c r="K603" s="121">
        <v>43220</v>
      </c>
      <c r="L603" s="119">
        <v>160</v>
      </c>
      <c r="M603" s="119" t="s">
        <v>3240</v>
      </c>
    </row>
    <row r="604" spans="1:13">
      <c r="A604" s="119" t="s">
        <v>1052</v>
      </c>
      <c r="B604" s="119" t="s">
        <v>395</v>
      </c>
      <c r="C604" s="119">
        <v>199.8</v>
      </c>
      <c r="D604" s="119">
        <v>203</v>
      </c>
      <c r="E604" s="119">
        <v>196.4</v>
      </c>
      <c r="F604" s="119">
        <v>200.5</v>
      </c>
      <c r="G604" s="119">
        <v>202.85</v>
      </c>
      <c r="H604" s="119">
        <v>199</v>
      </c>
      <c r="I604" s="119">
        <v>52504</v>
      </c>
      <c r="J604" s="119">
        <v>10453145</v>
      </c>
      <c r="K604" s="121">
        <v>43220</v>
      </c>
      <c r="L604" s="119">
        <v>849</v>
      </c>
      <c r="M604" s="119" t="s">
        <v>1053</v>
      </c>
    </row>
    <row r="605" spans="1:13">
      <c r="A605" s="119" t="s">
        <v>1054</v>
      </c>
      <c r="B605" s="119" t="s">
        <v>395</v>
      </c>
      <c r="C605" s="119">
        <v>30</v>
      </c>
      <c r="D605" s="119">
        <v>30.9</v>
      </c>
      <c r="E605" s="119">
        <v>30</v>
      </c>
      <c r="F605" s="119">
        <v>30.25</v>
      </c>
      <c r="G605" s="119">
        <v>30.2</v>
      </c>
      <c r="H605" s="119">
        <v>30</v>
      </c>
      <c r="I605" s="119">
        <v>23782</v>
      </c>
      <c r="J605" s="119">
        <v>721181.4</v>
      </c>
      <c r="K605" s="121">
        <v>43220</v>
      </c>
      <c r="L605" s="119">
        <v>107</v>
      </c>
      <c r="M605" s="119" t="s">
        <v>1055</v>
      </c>
    </row>
    <row r="606" spans="1:13">
      <c r="A606" s="119" t="s">
        <v>1056</v>
      </c>
      <c r="B606" s="119" t="s">
        <v>395</v>
      </c>
      <c r="C606" s="119">
        <v>188</v>
      </c>
      <c r="D606" s="119">
        <v>188</v>
      </c>
      <c r="E606" s="119">
        <v>184.3</v>
      </c>
      <c r="F606" s="119">
        <v>185.1</v>
      </c>
      <c r="G606" s="119">
        <v>184.8</v>
      </c>
      <c r="H606" s="119">
        <v>184.95</v>
      </c>
      <c r="I606" s="119">
        <v>2728</v>
      </c>
      <c r="J606" s="119">
        <v>505521</v>
      </c>
      <c r="K606" s="121">
        <v>43220</v>
      </c>
      <c r="L606" s="119">
        <v>106</v>
      </c>
      <c r="M606" s="119" t="s">
        <v>1057</v>
      </c>
    </row>
    <row r="607" spans="1:13">
      <c r="A607" s="119" t="s">
        <v>2207</v>
      </c>
      <c r="B607" s="119" t="s">
        <v>395</v>
      </c>
      <c r="C607" s="119">
        <v>74.95</v>
      </c>
      <c r="D607" s="119">
        <v>75.400000000000006</v>
      </c>
      <c r="E607" s="119">
        <v>71.8</v>
      </c>
      <c r="F607" s="119">
        <v>72.45</v>
      </c>
      <c r="G607" s="119">
        <v>72.400000000000006</v>
      </c>
      <c r="H607" s="119">
        <v>73.55</v>
      </c>
      <c r="I607" s="119">
        <v>12183</v>
      </c>
      <c r="J607" s="119">
        <v>884775.75</v>
      </c>
      <c r="K607" s="121">
        <v>43220</v>
      </c>
      <c r="L607" s="119">
        <v>188</v>
      </c>
      <c r="M607" s="119" t="s">
        <v>2208</v>
      </c>
    </row>
    <row r="608" spans="1:13">
      <c r="A608" s="119" t="s">
        <v>1058</v>
      </c>
      <c r="B608" s="119" t="s">
        <v>395</v>
      </c>
      <c r="C608" s="119">
        <v>49.35</v>
      </c>
      <c r="D608" s="119">
        <v>50.4</v>
      </c>
      <c r="E608" s="119">
        <v>49.35</v>
      </c>
      <c r="F608" s="119">
        <v>49.75</v>
      </c>
      <c r="G608" s="119">
        <v>49.55</v>
      </c>
      <c r="H608" s="119">
        <v>49.25</v>
      </c>
      <c r="I608" s="119">
        <v>92935</v>
      </c>
      <c r="J608" s="119">
        <v>4625705.5</v>
      </c>
      <c r="K608" s="121">
        <v>43220</v>
      </c>
      <c r="L608" s="119">
        <v>461</v>
      </c>
      <c r="M608" s="119" t="s">
        <v>1059</v>
      </c>
    </row>
    <row r="609" spans="1:13">
      <c r="A609" s="119" t="s">
        <v>3016</v>
      </c>
      <c r="B609" s="119" t="s">
        <v>395</v>
      </c>
      <c r="C609" s="119">
        <v>63</v>
      </c>
      <c r="D609" s="119">
        <v>67.5</v>
      </c>
      <c r="E609" s="119">
        <v>63</v>
      </c>
      <c r="F609" s="119">
        <v>66.45</v>
      </c>
      <c r="G609" s="119">
        <v>67</v>
      </c>
      <c r="H609" s="119">
        <v>63</v>
      </c>
      <c r="I609" s="119">
        <v>52091</v>
      </c>
      <c r="J609" s="119">
        <v>3457872.4</v>
      </c>
      <c r="K609" s="121">
        <v>43220</v>
      </c>
      <c r="L609" s="119">
        <v>288</v>
      </c>
      <c r="M609" s="119" t="s">
        <v>3017</v>
      </c>
    </row>
    <row r="610" spans="1:13">
      <c r="A610" s="119" t="s">
        <v>3018</v>
      </c>
      <c r="B610" s="119" t="s">
        <v>395</v>
      </c>
      <c r="C610" s="119">
        <v>8.15</v>
      </c>
      <c r="D610" s="119">
        <v>8.6</v>
      </c>
      <c r="E610" s="119">
        <v>8.15</v>
      </c>
      <c r="F610" s="119">
        <v>8.35</v>
      </c>
      <c r="G610" s="119">
        <v>8.25</v>
      </c>
      <c r="H610" s="119">
        <v>8.4499999999999993</v>
      </c>
      <c r="I610" s="119">
        <v>6148</v>
      </c>
      <c r="J610" s="119">
        <v>50537.8</v>
      </c>
      <c r="K610" s="121">
        <v>43220</v>
      </c>
      <c r="L610" s="119">
        <v>20</v>
      </c>
      <c r="M610" s="119" t="s">
        <v>3019</v>
      </c>
    </row>
    <row r="611" spans="1:13">
      <c r="A611" s="119" t="s">
        <v>1060</v>
      </c>
      <c r="B611" s="119" t="s">
        <v>395</v>
      </c>
      <c r="C611" s="119">
        <v>189.3</v>
      </c>
      <c r="D611" s="119">
        <v>192.95</v>
      </c>
      <c r="E611" s="119">
        <v>185.2</v>
      </c>
      <c r="F611" s="119">
        <v>189.65</v>
      </c>
      <c r="G611" s="119">
        <v>188.15</v>
      </c>
      <c r="H611" s="119">
        <v>188.2</v>
      </c>
      <c r="I611" s="119">
        <v>4938</v>
      </c>
      <c r="J611" s="119">
        <v>936420.85</v>
      </c>
      <c r="K611" s="121">
        <v>43220</v>
      </c>
      <c r="L611" s="119">
        <v>212</v>
      </c>
      <c r="M611" s="119" t="s">
        <v>1061</v>
      </c>
    </row>
    <row r="612" spans="1:13">
      <c r="A612" s="119" t="s">
        <v>94</v>
      </c>
      <c r="B612" s="119" t="s">
        <v>395</v>
      </c>
      <c r="C612" s="119">
        <v>1881</v>
      </c>
      <c r="D612" s="119">
        <v>1903.2</v>
      </c>
      <c r="E612" s="119">
        <v>1880</v>
      </c>
      <c r="F612" s="119">
        <v>1898</v>
      </c>
      <c r="G612" s="119">
        <v>1897.75</v>
      </c>
      <c r="H612" s="119">
        <v>1884.7</v>
      </c>
      <c r="I612" s="119">
        <v>466913</v>
      </c>
      <c r="J612" s="119">
        <v>885894508.14999998</v>
      </c>
      <c r="K612" s="121">
        <v>43220</v>
      </c>
      <c r="L612" s="119">
        <v>23078</v>
      </c>
      <c r="M612" s="119" t="s">
        <v>1062</v>
      </c>
    </row>
    <row r="613" spans="1:13">
      <c r="A613" s="119" t="s">
        <v>1063</v>
      </c>
      <c r="B613" s="119" t="s">
        <v>395</v>
      </c>
      <c r="C613" s="119">
        <v>903.5</v>
      </c>
      <c r="D613" s="119">
        <v>921.75</v>
      </c>
      <c r="E613" s="119">
        <v>903.5</v>
      </c>
      <c r="F613" s="119">
        <v>920.85</v>
      </c>
      <c r="G613" s="119">
        <v>921</v>
      </c>
      <c r="H613" s="119">
        <v>909.6</v>
      </c>
      <c r="I613" s="119">
        <v>1147</v>
      </c>
      <c r="J613" s="119">
        <v>1052714.7</v>
      </c>
      <c r="K613" s="121">
        <v>43220</v>
      </c>
      <c r="L613" s="119">
        <v>104</v>
      </c>
      <c r="M613" s="119" t="s">
        <v>1064</v>
      </c>
    </row>
    <row r="614" spans="1:13">
      <c r="A614" s="119" t="s">
        <v>1065</v>
      </c>
      <c r="B614" s="119" t="s">
        <v>395</v>
      </c>
      <c r="C614" s="119">
        <v>168.5</v>
      </c>
      <c r="D614" s="119">
        <v>169.7</v>
      </c>
      <c r="E614" s="119">
        <v>166.5</v>
      </c>
      <c r="F614" s="119">
        <v>167.4</v>
      </c>
      <c r="G614" s="119">
        <v>167</v>
      </c>
      <c r="H614" s="119">
        <v>167.5</v>
      </c>
      <c r="I614" s="119">
        <v>3056024</v>
      </c>
      <c r="J614" s="119">
        <v>511811051.10000002</v>
      </c>
      <c r="K614" s="121">
        <v>43220</v>
      </c>
      <c r="L614" s="119">
        <v>29315</v>
      </c>
      <c r="M614" s="119" t="s">
        <v>2643</v>
      </c>
    </row>
    <row r="615" spans="1:13">
      <c r="A615" s="119" t="s">
        <v>1066</v>
      </c>
      <c r="B615" s="119" t="s">
        <v>395</v>
      </c>
      <c r="C615" s="119">
        <v>491.95</v>
      </c>
      <c r="D615" s="119">
        <v>496</v>
      </c>
      <c r="E615" s="119">
        <v>485</v>
      </c>
      <c r="F615" s="119">
        <v>486.05</v>
      </c>
      <c r="G615" s="119">
        <v>485.5</v>
      </c>
      <c r="H615" s="119">
        <v>486.25</v>
      </c>
      <c r="I615" s="119">
        <v>46798</v>
      </c>
      <c r="J615" s="119">
        <v>22794931.5</v>
      </c>
      <c r="K615" s="121">
        <v>43220</v>
      </c>
      <c r="L615" s="119">
        <v>593</v>
      </c>
      <c r="M615" s="119" t="s">
        <v>1067</v>
      </c>
    </row>
    <row r="616" spans="1:13">
      <c r="A616" s="119" t="s">
        <v>2250</v>
      </c>
      <c r="B616" s="119" t="s">
        <v>395</v>
      </c>
      <c r="C616" s="119">
        <v>353.01</v>
      </c>
      <c r="D616" s="119">
        <v>357.49</v>
      </c>
      <c r="E616" s="119">
        <v>352.6</v>
      </c>
      <c r="F616" s="119">
        <v>357.49</v>
      </c>
      <c r="G616" s="119">
        <v>357.49</v>
      </c>
      <c r="H616" s="119">
        <v>350.99</v>
      </c>
      <c r="I616" s="119">
        <v>230</v>
      </c>
      <c r="J616" s="119">
        <v>81514.63</v>
      </c>
      <c r="K616" s="121">
        <v>43220</v>
      </c>
      <c r="L616" s="119">
        <v>32</v>
      </c>
      <c r="M616" s="119" t="s">
        <v>2251</v>
      </c>
    </row>
    <row r="617" spans="1:13">
      <c r="A617" s="119" t="s">
        <v>191</v>
      </c>
      <c r="B617" s="119" t="s">
        <v>395</v>
      </c>
      <c r="C617" s="119">
        <v>317.10000000000002</v>
      </c>
      <c r="D617" s="119">
        <v>321.89999999999998</v>
      </c>
      <c r="E617" s="119">
        <v>312</v>
      </c>
      <c r="F617" s="119">
        <v>313.10000000000002</v>
      </c>
      <c r="G617" s="119">
        <v>316</v>
      </c>
      <c r="H617" s="119">
        <v>320.25</v>
      </c>
      <c r="I617" s="119">
        <v>3440871</v>
      </c>
      <c r="J617" s="119">
        <v>1082567712.4000001</v>
      </c>
      <c r="K617" s="121">
        <v>43220</v>
      </c>
      <c r="L617" s="119">
        <v>49507</v>
      </c>
      <c r="M617" s="119" t="s">
        <v>1068</v>
      </c>
    </row>
    <row r="618" spans="1:13">
      <c r="A618" s="119" t="s">
        <v>95</v>
      </c>
      <c r="B618" s="119" t="s">
        <v>395</v>
      </c>
      <c r="C618" s="119">
        <v>1181.7</v>
      </c>
      <c r="D618" s="119">
        <v>1207.95</v>
      </c>
      <c r="E618" s="119">
        <v>1180.6500000000001</v>
      </c>
      <c r="F618" s="119">
        <v>1199.5</v>
      </c>
      <c r="G618" s="119">
        <v>1199.95</v>
      </c>
      <c r="H618" s="119">
        <v>1185.2</v>
      </c>
      <c r="I618" s="119">
        <v>2755839</v>
      </c>
      <c r="J618" s="119">
        <v>3306404000.25</v>
      </c>
      <c r="K618" s="121">
        <v>43220</v>
      </c>
      <c r="L618" s="119">
        <v>80599</v>
      </c>
      <c r="M618" s="119" t="s">
        <v>1069</v>
      </c>
    </row>
    <row r="619" spans="1:13">
      <c r="A619" s="119" t="s">
        <v>1070</v>
      </c>
      <c r="B619" s="119" t="s">
        <v>395</v>
      </c>
      <c r="C619" s="119">
        <v>670.25</v>
      </c>
      <c r="D619" s="119">
        <v>687.7</v>
      </c>
      <c r="E619" s="119">
        <v>670.25</v>
      </c>
      <c r="F619" s="119">
        <v>681.95</v>
      </c>
      <c r="G619" s="119">
        <v>680.65</v>
      </c>
      <c r="H619" s="119">
        <v>669.1</v>
      </c>
      <c r="I619" s="119">
        <v>10804</v>
      </c>
      <c r="J619" s="119">
        <v>7346013.6500000004</v>
      </c>
      <c r="K619" s="121">
        <v>43220</v>
      </c>
      <c r="L619" s="119">
        <v>529</v>
      </c>
      <c r="M619" s="119" t="s">
        <v>1071</v>
      </c>
    </row>
    <row r="620" spans="1:13">
      <c r="A620" s="119" t="s">
        <v>1073</v>
      </c>
      <c r="B620" s="119" t="s">
        <v>395</v>
      </c>
      <c r="C620" s="119">
        <v>263</v>
      </c>
      <c r="D620" s="119">
        <v>277.8</v>
      </c>
      <c r="E620" s="119">
        <v>262</v>
      </c>
      <c r="F620" s="119">
        <v>274.8</v>
      </c>
      <c r="G620" s="119">
        <v>276</v>
      </c>
      <c r="H620" s="119">
        <v>260.75</v>
      </c>
      <c r="I620" s="119">
        <v>215258</v>
      </c>
      <c r="J620" s="119">
        <v>58416502.600000001</v>
      </c>
      <c r="K620" s="121">
        <v>43220</v>
      </c>
      <c r="L620" s="119">
        <v>4641</v>
      </c>
      <c r="M620" s="119" t="s">
        <v>1074</v>
      </c>
    </row>
    <row r="621" spans="1:13">
      <c r="A621" s="119" t="s">
        <v>1075</v>
      </c>
      <c r="B621" s="119" t="s">
        <v>395</v>
      </c>
      <c r="C621" s="119">
        <v>108.7</v>
      </c>
      <c r="D621" s="119">
        <v>111</v>
      </c>
      <c r="E621" s="119">
        <v>106.5</v>
      </c>
      <c r="F621" s="119">
        <v>107.95</v>
      </c>
      <c r="G621" s="119">
        <v>107.75</v>
      </c>
      <c r="H621" s="119">
        <v>108.7</v>
      </c>
      <c r="I621" s="119">
        <v>142944</v>
      </c>
      <c r="J621" s="119">
        <v>15445169.6</v>
      </c>
      <c r="K621" s="121">
        <v>43220</v>
      </c>
      <c r="L621" s="119">
        <v>1509</v>
      </c>
      <c r="M621" s="119" t="s">
        <v>1076</v>
      </c>
    </row>
    <row r="622" spans="1:13">
      <c r="A622" s="119" t="s">
        <v>1077</v>
      </c>
      <c r="B622" s="119" t="s">
        <v>395</v>
      </c>
      <c r="C622" s="119">
        <v>743.6</v>
      </c>
      <c r="D622" s="119">
        <v>746.55</v>
      </c>
      <c r="E622" s="119">
        <v>735</v>
      </c>
      <c r="F622" s="119">
        <v>738.4</v>
      </c>
      <c r="G622" s="119">
        <v>735</v>
      </c>
      <c r="H622" s="119">
        <v>740.4</v>
      </c>
      <c r="I622" s="119">
        <v>5797</v>
      </c>
      <c r="J622" s="119">
        <v>4300072.6500000004</v>
      </c>
      <c r="K622" s="121">
        <v>43220</v>
      </c>
      <c r="L622" s="119">
        <v>341</v>
      </c>
      <c r="M622" s="119" t="s">
        <v>1078</v>
      </c>
    </row>
    <row r="623" spans="1:13">
      <c r="A623" s="119" t="s">
        <v>1079</v>
      </c>
      <c r="B623" s="119" t="s">
        <v>395</v>
      </c>
      <c r="C623" s="119">
        <v>194.45</v>
      </c>
      <c r="D623" s="119">
        <v>199.7</v>
      </c>
      <c r="E623" s="119">
        <v>194.45</v>
      </c>
      <c r="F623" s="119">
        <v>199.1</v>
      </c>
      <c r="G623" s="119">
        <v>198.75</v>
      </c>
      <c r="H623" s="119">
        <v>193.7</v>
      </c>
      <c r="I623" s="119">
        <v>583984</v>
      </c>
      <c r="J623" s="119">
        <v>115575799.09999999</v>
      </c>
      <c r="K623" s="121">
        <v>43220</v>
      </c>
      <c r="L623" s="119">
        <v>7756</v>
      </c>
      <c r="M623" s="119" t="s">
        <v>1080</v>
      </c>
    </row>
    <row r="624" spans="1:13">
      <c r="A624" s="119" t="s">
        <v>3020</v>
      </c>
      <c r="B624" s="119" t="s">
        <v>395</v>
      </c>
      <c r="C624" s="119">
        <v>73.95</v>
      </c>
      <c r="D624" s="119">
        <v>73.95</v>
      </c>
      <c r="E624" s="119">
        <v>70.5</v>
      </c>
      <c r="F624" s="119">
        <v>71.8</v>
      </c>
      <c r="G624" s="119">
        <v>71.349999999999994</v>
      </c>
      <c r="H624" s="119">
        <v>73.2</v>
      </c>
      <c r="I624" s="119">
        <v>31852</v>
      </c>
      <c r="J624" s="119">
        <v>2267231.0499999998</v>
      </c>
      <c r="K624" s="121">
        <v>43220</v>
      </c>
      <c r="L624" s="119">
        <v>199</v>
      </c>
      <c r="M624" s="119" t="s">
        <v>3021</v>
      </c>
    </row>
    <row r="625" spans="1:13">
      <c r="A625" s="119" t="s">
        <v>96</v>
      </c>
      <c r="B625" s="119" t="s">
        <v>395</v>
      </c>
      <c r="C625" s="119">
        <v>18.55</v>
      </c>
      <c r="D625" s="119">
        <v>18.649999999999999</v>
      </c>
      <c r="E625" s="119">
        <v>18.149999999999999</v>
      </c>
      <c r="F625" s="119">
        <v>18.350000000000001</v>
      </c>
      <c r="G625" s="119">
        <v>18.350000000000001</v>
      </c>
      <c r="H625" s="119">
        <v>18.3</v>
      </c>
      <c r="I625" s="119">
        <v>428993</v>
      </c>
      <c r="J625" s="119">
        <v>7844136.0999999996</v>
      </c>
      <c r="K625" s="121">
        <v>43220</v>
      </c>
      <c r="L625" s="119">
        <v>1623</v>
      </c>
      <c r="M625" s="119" t="s">
        <v>1081</v>
      </c>
    </row>
    <row r="626" spans="1:13">
      <c r="A626" s="119" t="s">
        <v>97</v>
      </c>
      <c r="B626" s="119" t="s">
        <v>395</v>
      </c>
      <c r="C626" s="119">
        <v>164.9</v>
      </c>
      <c r="D626" s="119">
        <v>164.9</v>
      </c>
      <c r="E626" s="119">
        <v>161</v>
      </c>
      <c r="F626" s="119">
        <v>162.30000000000001</v>
      </c>
      <c r="G626" s="119">
        <v>162.15</v>
      </c>
      <c r="H626" s="119">
        <v>162.9</v>
      </c>
      <c r="I626" s="119">
        <v>4585201</v>
      </c>
      <c r="J626" s="119">
        <v>744348162.89999998</v>
      </c>
      <c r="K626" s="121">
        <v>43220</v>
      </c>
      <c r="L626" s="119">
        <v>29400</v>
      </c>
      <c r="M626" s="119" t="s">
        <v>1082</v>
      </c>
    </row>
    <row r="627" spans="1:13">
      <c r="A627" s="119" t="s">
        <v>3022</v>
      </c>
      <c r="B627" s="119" t="s">
        <v>395</v>
      </c>
      <c r="C627" s="119">
        <v>103.25</v>
      </c>
      <c r="D627" s="119">
        <v>105</v>
      </c>
      <c r="E627" s="119">
        <v>100.2</v>
      </c>
      <c r="F627" s="119">
        <v>102</v>
      </c>
      <c r="G627" s="119">
        <v>101.55</v>
      </c>
      <c r="H627" s="119">
        <v>102.8</v>
      </c>
      <c r="I627" s="119">
        <v>196315</v>
      </c>
      <c r="J627" s="119">
        <v>20143378.649999999</v>
      </c>
      <c r="K627" s="121">
        <v>43220</v>
      </c>
      <c r="L627" s="119">
        <v>1945</v>
      </c>
      <c r="M627" s="119" t="s">
        <v>3023</v>
      </c>
    </row>
    <row r="628" spans="1:13">
      <c r="A628" s="119" t="s">
        <v>1083</v>
      </c>
      <c r="B628" s="119" t="s">
        <v>395</v>
      </c>
      <c r="C628" s="119">
        <v>325</v>
      </c>
      <c r="D628" s="119">
        <v>334.8</v>
      </c>
      <c r="E628" s="119">
        <v>325</v>
      </c>
      <c r="F628" s="119">
        <v>330.8</v>
      </c>
      <c r="G628" s="119">
        <v>331.9</v>
      </c>
      <c r="H628" s="119">
        <v>324.5</v>
      </c>
      <c r="I628" s="119">
        <v>61968</v>
      </c>
      <c r="J628" s="119">
        <v>20551013.5</v>
      </c>
      <c r="K628" s="121">
        <v>43220</v>
      </c>
      <c r="L628" s="119">
        <v>1117</v>
      </c>
      <c r="M628" s="119" t="s">
        <v>1084</v>
      </c>
    </row>
    <row r="629" spans="1:13">
      <c r="A629" s="119" t="s">
        <v>201</v>
      </c>
      <c r="B629" s="119" t="s">
        <v>395</v>
      </c>
      <c r="C629" s="119">
        <v>737.1</v>
      </c>
      <c r="D629" s="119">
        <v>760</v>
      </c>
      <c r="E629" s="119">
        <v>737.1</v>
      </c>
      <c r="F629" s="119">
        <v>751.7</v>
      </c>
      <c r="G629" s="119">
        <v>754</v>
      </c>
      <c r="H629" s="119">
        <v>735.95</v>
      </c>
      <c r="I629" s="119">
        <v>171951</v>
      </c>
      <c r="J629" s="119">
        <v>128861210.95</v>
      </c>
      <c r="K629" s="121">
        <v>43220</v>
      </c>
      <c r="L629" s="119">
        <v>7178</v>
      </c>
      <c r="M629" s="119" t="s">
        <v>1085</v>
      </c>
    </row>
    <row r="630" spans="1:13">
      <c r="A630" s="119" t="s">
        <v>98</v>
      </c>
      <c r="B630" s="119" t="s">
        <v>395</v>
      </c>
      <c r="C630" s="119">
        <v>265.10000000000002</v>
      </c>
      <c r="D630" s="119">
        <v>286.2</v>
      </c>
      <c r="E630" s="119">
        <v>259.60000000000002</v>
      </c>
      <c r="F630" s="119">
        <v>281.64999999999998</v>
      </c>
      <c r="G630" s="119">
        <v>279.3</v>
      </c>
      <c r="H630" s="119">
        <v>264.39999999999998</v>
      </c>
      <c r="I630" s="119">
        <v>10611271</v>
      </c>
      <c r="J630" s="119">
        <v>2925358681.8000002</v>
      </c>
      <c r="K630" s="121">
        <v>43220</v>
      </c>
      <c r="L630" s="119">
        <v>64561</v>
      </c>
      <c r="M630" s="119" t="s">
        <v>1086</v>
      </c>
    </row>
    <row r="631" spans="1:13">
      <c r="A631" s="119" t="s">
        <v>3293</v>
      </c>
      <c r="B631" s="119" t="s">
        <v>395</v>
      </c>
      <c r="C631" s="119">
        <v>422</v>
      </c>
      <c r="D631" s="119">
        <v>424.9</v>
      </c>
      <c r="E631" s="119">
        <v>417</v>
      </c>
      <c r="F631" s="119">
        <v>419.2</v>
      </c>
      <c r="G631" s="119">
        <v>423</v>
      </c>
      <c r="H631" s="119">
        <v>422.75</v>
      </c>
      <c r="I631" s="119">
        <v>162191</v>
      </c>
      <c r="J631" s="119">
        <v>68257925.700000003</v>
      </c>
      <c r="K631" s="121">
        <v>43220</v>
      </c>
      <c r="L631" s="119">
        <v>5709</v>
      </c>
      <c r="M631" s="119" t="s">
        <v>3294</v>
      </c>
    </row>
    <row r="632" spans="1:13">
      <c r="A632" s="119" t="s">
        <v>1087</v>
      </c>
      <c r="B632" s="119" t="s">
        <v>395</v>
      </c>
      <c r="C632" s="119">
        <v>648.20000000000005</v>
      </c>
      <c r="D632" s="119">
        <v>660</v>
      </c>
      <c r="E632" s="119">
        <v>645</v>
      </c>
      <c r="F632" s="119">
        <v>653</v>
      </c>
      <c r="G632" s="119">
        <v>656</v>
      </c>
      <c r="H632" s="119">
        <v>648.29999999999995</v>
      </c>
      <c r="I632" s="119">
        <v>3858</v>
      </c>
      <c r="J632" s="119">
        <v>2509709.75</v>
      </c>
      <c r="K632" s="121">
        <v>43220</v>
      </c>
      <c r="L632" s="119">
        <v>430</v>
      </c>
      <c r="M632" s="119" t="s">
        <v>1088</v>
      </c>
    </row>
    <row r="633" spans="1:13">
      <c r="A633" s="119" t="s">
        <v>3024</v>
      </c>
      <c r="B633" s="119" t="s">
        <v>395</v>
      </c>
      <c r="C633" s="119">
        <v>8.25</v>
      </c>
      <c r="D633" s="119">
        <v>8.25</v>
      </c>
      <c r="E633" s="119">
        <v>7.65</v>
      </c>
      <c r="F633" s="119">
        <v>8</v>
      </c>
      <c r="G633" s="119">
        <v>8</v>
      </c>
      <c r="H633" s="119">
        <v>7.95</v>
      </c>
      <c r="I633" s="119">
        <v>32501</v>
      </c>
      <c r="J633" s="119">
        <v>261437.65</v>
      </c>
      <c r="K633" s="121">
        <v>43220</v>
      </c>
      <c r="L633" s="119">
        <v>89</v>
      </c>
      <c r="M633" s="119" t="s">
        <v>3025</v>
      </c>
    </row>
    <row r="634" spans="1:13">
      <c r="A634" s="119" t="s">
        <v>99</v>
      </c>
      <c r="B634" s="119" t="s">
        <v>395</v>
      </c>
      <c r="C634" s="119">
        <v>279.60000000000002</v>
      </c>
      <c r="D634" s="119">
        <v>283.85000000000002</v>
      </c>
      <c r="E634" s="119">
        <v>279.60000000000002</v>
      </c>
      <c r="F634" s="119">
        <v>281.45</v>
      </c>
      <c r="G634" s="119">
        <v>282.25</v>
      </c>
      <c r="H634" s="119">
        <v>279.39999999999998</v>
      </c>
      <c r="I634" s="119">
        <v>5918966</v>
      </c>
      <c r="J634" s="119">
        <v>1670011563.6500001</v>
      </c>
      <c r="K634" s="121">
        <v>43220</v>
      </c>
      <c r="L634" s="119">
        <v>60650</v>
      </c>
      <c r="M634" s="119" t="s">
        <v>1089</v>
      </c>
    </row>
    <row r="635" spans="1:13">
      <c r="A635" s="119" t="s">
        <v>2336</v>
      </c>
      <c r="B635" s="119" t="s">
        <v>395</v>
      </c>
      <c r="C635" s="119">
        <v>487.4</v>
      </c>
      <c r="D635" s="119">
        <v>493.9</v>
      </c>
      <c r="E635" s="119">
        <v>477.1</v>
      </c>
      <c r="F635" s="119">
        <v>480.35</v>
      </c>
      <c r="G635" s="119">
        <v>479.9</v>
      </c>
      <c r="H635" s="119">
        <v>484.25</v>
      </c>
      <c r="I635" s="119">
        <v>22607</v>
      </c>
      <c r="J635" s="119">
        <v>10966309.199999999</v>
      </c>
      <c r="K635" s="121">
        <v>43220</v>
      </c>
      <c r="L635" s="119">
        <v>1155</v>
      </c>
      <c r="M635" s="119" t="s">
        <v>2337</v>
      </c>
    </row>
    <row r="636" spans="1:13">
      <c r="A636" s="119" t="s">
        <v>1090</v>
      </c>
      <c r="B636" s="119" t="s">
        <v>395</v>
      </c>
      <c r="C636" s="119">
        <v>168.6</v>
      </c>
      <c r="D636" s="119">
        <v>168.8</v>
      </c>
      <c r="E636" s="119">
        <v>165.85</v>
      </c>
      <c r="F636" s="119">
        <v>167.35</v>
      </c>
      <c r="G636" s="119">
        <v>166.2</v>
      </c>
      <c r="H636" s="119">
        <v>166.2</v>
      </c>
      <c r="I636" s="119">
        <v>40344</v>
      </c>
      <c r="J636" s="119">
        <v>6749780.9000000004</v>
      </c>
      <c r="K636" s="121">
        <v>43220</v>
      </c>
      <c r="L636" s="119">
        <v>933</v>
      </c>
      <c r="M636" s="119" t="s">
        <v>1091</v>
      </c>
    </row>
    <row r="637" spans="1:13">
      <c r="A637" s="119" t="s">
        <v>1092</v>
      </c>
      <c r="B637" s="119" t="s">
        <v>395</v>
      </c>
      <c r="C637" s="119">
        <v>122.05</v>
      </c>
      <c r="D637" s="119">
        <v>123.3</v>
      </c>
      <c r="E637" s="119">
        <v>120.8</v>
      </c>
      <c r="F637" s="119">
        <v>121.2</v>
      </c>
      <c r="G637" s="119">
        <v>121</v>
      </c>
      <c r="H637" s="119">
        <v>121.35</v>
      </c>
      <c r="I637" s="119">
        <v>202536</v>
      </c>
      <c r="J637" s="119">
        <v>24697604.300000001</v>
      </c>
      <c r="K637" s="121">
        <v>43220</v>
      </c>
      <c r="L637" s="119">
        <v>2793</v>
      </c>
      <c r="M637" s="119" t="s">
        <v>1093</v>
      </c>
    </row>
    <row r="638" spans="1:13">
      <c r="A638" s="119" t="s">
        <v>1094</v>
      </c>
      <c r="B638" s="119" t="s">
        <v>395</v>
      </c>
      <c r="C638" s="119">
        <v>18.7</v>
      </c>
      <c r="D638" s="119">
        <v>18.850000000000001</v>
      </c>
      <c r="E638" s="119">
        <v>18.5</v>
      </c>
      <c r="F638" s="119">
        <v>18.55</v>
      </c>
      <c r="G638" s="119">
        <v>18.5</v>
      </c>
      <c r="H638" s="119">
        <v>18.3</v>
      </c>
      <c r="I638" s="119">
        <v>308628</v>
      </c>
      <c r="J638" s="119">
        <v>5754615.5999999996</v>
      </c>
      <c r="K638" s="121">
        <v>43220</v>
      </c>
      <c r="L638" s="119">
        <v>632</v>
      </c>
      <c r="M638" s="119" t="s">
        <v>1095</v>
      </c>
    </row>
    <row r="639" spans="1:13">
      <c r="A639" s="119" t="s">
        <v>1096</v>
      </c>
      <c r="B639" s="119" t="s">
        <v>395</v>
      </c>
      <c r="C639" s="119">
        <v>209.1</v>
      </c>
      <c r="D639" s="119">
        <v>213.95</v>
      </c>
      <c r="E639" s="119">
        <v>206</v>
      </c>
      <c r="F639" s="119">
        <v>207.75</v>
      </c>
      <c r="G639" s="119">
        <v>211</v>
      </c>
      <c r="H639" s="119">
        <v>210.3</v>
      </c>
      <c r="I639" s="119">
        <v>3988</v>
      </c>
      <c r="J639" s="119">
        <v>834312.45</v>
      </c>
      <c r="K639" s="121">
        <v>43220</v>
      </c>
      <c r="L639" s="119">
        <v>130</v>
      </c>
      <c r="M639" s="119" t="s">
        <v>1097</v>
      </c>
    </row>
    <row r="640" spans="1:13">
      <c r="A640" s="119" t="s">
        <v>3026</v>
      </c>
      <c r="B640" s="119" t="s">
        <v>395</v>
      </c>
      <c r="C640" s="119">
        <v>3.35</v>
      </c>
      <c r="D640" s="119">
        <v>3.45</v>
      </c>
      <c r="E640" s="119">
        <v>3.25</v>
      </c>
      <c r="F640" s="119">
        <v>3.25</v>
      </c>
      <c r="G640" s="119">
        <v>3.25</v>
      </c>
      <c r="H640" s="119">
        <v>3.35</v>
      </c>
      <c r="I640" s="119">
        <v>355600</v>
      </c>
      <c r="J640" s="119">
        <v>1178621.95</v>
      </c>
      <c r="K640" s="121">
        <v>43220</v>
      </c>
      <c r="L640" s="119">
        <v>293</v>
      </c>
      <c r="M640" s="119" t="s">
        <v>3027</v>
      </c>
    </row>
    <row r="641" spans="1:13">
      <c r="A641" s="119" t="s">
        <v>3196</v>
      </c>
      <c r="B641" s="119" t="s">
        <v>395</v>
      </c>
      <c r="C641" s="119">
        <v>2830</v>
      </c>
      <c r="D641" s="119">
        <v>2830</v>
      </c>
      <c r="E641" s="119">
        <v>2822</v>
      </c>
      <c r="F641" s="119">
        <v>2822</v>
      </c>
      <c r="G641" s="119">
        <v>2822</v>
      </c>
      <c r="H641" s="119">
        <v>2831</v>
      </c>
      <c r="I641" s="119">
        <v>11</v>
      </c>
      <c r="J641" s="119">
        <v>31114</v>
      </c>
      <c r="K641" s="121">
        <v>43220</v>
      </c>
      <c r="L641" s="119">
        <v>2</v>
      </c>
      <c r="M641" s="119" t="s">
        <v>3197</v>
      </c>
    </row>
    <row r="642" spans="1:13">
      <c r="A642" s="119" t="s">
        <v>3603</v>
      </c>
      <c r="B642" s="119" t="s">
        <v>395</v>
      </c>
      <c r="C642" s="119">
        <v>1109</v>
      </c>
      <c r="D642" s="119">
        <v>1109</v>
      </c>
      <c r="E642" s="119">
        <v>1109</v>
      </c>
      <c r="F642" s="119">
        <v>1109</v>
      </c>
      <c r="G642" s="119">
        <v>1109</v>
      </c>
      <c r="H642" s="119">
        <v>1092</v>
      </c>
      <c r="I642" s="119">
        <v>6</v>
      </c>
      <c r="J642" s="119">
        <v>6654</v>
      </c>
      <c r="K642" s="121">
        <v>43220</v>
      </c>
      <c r="L642" s="119">
        <v>1</v>
      </c>
      <c r="M642" s="119" t="s">
        <v>3604</v>
      </c>
    </row>
    <row r="643" spans="1:13">
      <c r="A643" s="119" t="s">
        <v>2792</v>
      </c>
      <c r="B643" s="119" t="s">
        <v>395</v>
      </c>
      <c r="C643" s="119">
        <v>110.8</v>
      </c>
      <c r="D643" s="119">
        <v>112.7</v>
      </c>
      <c r="E643" s="119">
        <v>110.1</v>
      </c>
      <c r="F643" s="119">
        <v>110.9</v>
      </c>
      <c r="G643" s="119">
        <v>111.5</v>
      </c>
      <c r="H643" s="119">
        <v>110.1</v>
      </c>
      <c r="I643" s="119">
        <v>78761</v>
      </c>
      <c r="J643" s="119">
        <v>8772687.0500000007</v>
      </c>
      <c r="K643" s="121">
        <v>43220</v>
      </c>
      <c r="L643" s="119">
        <v>748</v>
      </c>
      <c r="M643" s="119" t="s">
        <v>2793</v>
      </c>
    </row>
    <row r="644" spans="1:13">
      <c r="A644" s="119" t="s">
        <v>202</v>
      </c>
      <c r="B644" s="119" t="s">
        <v>395</v>
      </c>
      <c r="C644" s="119">
        <v>56.3</v>
      </c>
      <c r="D644" s="119">
        <v>57.6</v>
      </c>
      <c r="E644" s="119">
        <v>56.3</v>
      </c>
      <c r="F644" s="119">
        <v>56.95</v>
      </c>
      <c r="G644" s="119">
        <v>56.75</v>
      </c>
      <c r="H644" s="119">
        <v>56.6</v>
      </c>
      <c r="I644" s="119">
        <v>512794</v>
      </c>
      <c r="J644" s="119">
        <v>29254130.350000001</v>
      </c>
      <c r="K644" s="121">
        <v>43220</v>
      </c>
      <c r="L644" s="119">
        <v>4117</v>
      </c>
      <c r="M644" s="119" t="s">
        <v>1098</v>
      </c>
    </row>
    <row r="645" spans="1:13">
      <c r="A645" s="119" t="s">
        <v>1099</v>
      </c>
      <c r="B645" s="119" t="s">
        <v>395</v>
      </c>
      <c r="C645" s="119">
        <v>172.4</v>
      </c>
      <c r="D645" s="119">
        <v>172.4</v>
      </c>
      <c r="E645" s="119">
        <v>168.5</v>
      </c>
      <c r="F645" s="119">
        <v>170.4</v>
      </c>
      <c r="G645" s="119">
        <v>170.25</v>
      </c>
      <c r="H645" s="119">
        <v>165</v>
      </c>
      <c r="I645" s="119">
        <v>892830</v>
      </c>
      <c r="J645" s="119">
        <v>151965084.80000001</v>
      </c>
      <c r="K645" s="121">
        <v>43220</v>
      </c>
      <c r="L645" s="119">
        <v>22891</v>
      </c>
      <c r="M645" s="119" t="s">
        <v>1100</v>
      </c>
    </row>
    <row r="646" spans="1:13">
      <c r="A646" s="119" t="s">
        <v>1101</v>
      </c>
      <c r="B646" s="119" t="s">
        <v>395</v>
      </c>
      <c r="C646" s="119">
        <v>32</v>
      </c>
      <c r="D646" s="119">
        <v>32</v>
      </c>
      <c r="E646" s="119">
        <v>29.15</v>
      </c>
      <c r="F646" s="119">
        <v>29.45</v>
      </c>
      <c r="G646" s="119">
        <v>29.45</v>
      </c>
      <c r="H646" s="119">
        <v>29.65</v>
      </c>
      <c r="I646" s="119">
        <v>5273</v>
      </c>
      <c r="J646" s="119">
        <v>156871.75</v>
      </c>
      <c r="K646" s="121">
        <v>43220</v>
      </c>
      <c r="L646" s="119">
        <v>119</v>
      </c>
      <c r="M646" s="119" t="s">
        <v>1102</v>
      </c>
    </row>
    <row r="647" spans="1:13">
      <c r="A647" s="119" t="s">
        <v>3028</v>
      </c>
      <c r="B647" s="119" t="s">
        <v>395</v>
      </c>
      <c r="C647" s="119">
        <v>12.55</v>
      </c>
      <c r="D647" s="119">
        <v>12.75</v>
      </c>
      <c r="E647" s="119">
        <v>12.2</v>
      </c>
      <c r="F647" s="119">
        <v>12.3</v>
      </c>
      <c r="G647" s="119">
        <v>12.2</v>
      </c>
      <c r="H647" s="119">
        <v>12.6</v>
      </c>
      <c r="I647" s="119">
        <v>26803</v>
      </c>
      <c r="J647" s="119">
        <v>332821.05</v>
      </c>
      <c r="K647" s="121">
        <v>43220</v>
      </c>
      <c r="L647" s="119">
        <v>49</v>
      </c>
      <c r="M647" s="119" t="s">
        <v>3029</v>
      </c>
    </row>
    <row r="648" spans="1:13">
      <c r="A648" s="119" t="s">
        <v>1103</v>
      </c>
      <c r="B648" s="119" t="s">
        <v>395</v>
      </c>
      <c r="C648" s="119">
        <v>158.44999999999999</v>
      </c>
      <c r="D648" s="119">
        <v>161.35</v>
      </c>
      <c r="E648" s="119">
        <v>157.25</v>
      </c>
      <c r="F648" s="119">
        <v>158.94999999999999</v>
      </c>
      <c r="G648" s="119">
        <v>158.6</v>
      </c>
      <c r="H648" s="119">
        <v>157.75</v>
      </c>
      <c r="I648" s="119">
        <v>1048023</v>
      </c>
      <c r="J648" s="119">
        <v>166731385.44999999</v>
      </c>
      <c r="K648" s="121">
        <v>43220</v>
      </c>
      <c r="L648" s="119">
        <v>9711</v>
      </c>
      <c r="M648" s="119" t="s">
        <v>1104</v>
      </c>
    </row>
    <row r="649" spans="1:13">
      <c r="A649" s="119" t="s">
        <v>3404</v>
      </c>
      <c r="B649" s="119" t="s">
        <v>395</v>
      </c>
      <c r="C649" s="119">
        <v>4.9000000000000004</v>
      </c>
      <c r="D649" s="119">
        <v>4.9000000000000004</v>
      </c>
      <c r="E649" s="119">
        <v>4.9000000000000004</v>
      </c>
      <c r="F649" s="119">
        <v>4.9000000000000004</v>
      </c>
      <c r="G649" s="119">
        <v>4.9000000000000004</v>
      </c>
      <c r="H649" s="119">
        <v>4.9000000000000004</v>
      </c>
      <c r="I649" s="119">
        <v>5</v>
      </c>
      <c r="J649" s="119">
        <v>24.5</v>
      </c>
      <c r="K649" s="121">
        <v>43220</v>
      </c>
      <c r="L649" s="119">
        <v>2</v>
      </c>
      <c r="M649" s="119" t="s">
        <v>3405</v>
      </c>
    </row>
    <row r="650" spans="1:13">
      <c r="A650" s="119" t="s">
        <v>1105</v>
      </c>
      <c r="B650" s="119" t="s">
        <v>395</v>
      </c>
      <c r="C650" s="119">
        <v>92.75</v>
      </c>
      <c r="D650" s="119">
        <v>98.65</v>
      </c>
      <c r="E650" s="119">
        <v>92.55</v>
      </c>
      <c r="F650" s="119">
        <v>98.2</v>
      </c>
      <c r="G650" s="119">
        <v>97.85</v>
      </c>
      <c r="H650" s="119">
        <v>92.05</v>
      </c>
      <c r="I650" s="119">
        <v>2155553</v>
      </c>
      <c r="J650" s="119">
        <v>207555923.84999999</v>
      </c>
      <c r="K650" s="121">
        <v>43220</v>
      </c>
      <c r="L650" s="119">
        <v>12841</v>
      </c>
      <c r="M650" s="119" t="s">
        <v>2686</v>
      </c>
    </row>
    <row r="651" spans="1:13">
      <c r="A651" s="119" t="s">
        <v>1106</v>
      </c>
      <c r="B651" s="119" t="s">
        <v>395</v>
      </c>
      <c r="C651" s="119">
        <v>332.45</v>
      </c>
      <c r="D651" s="119">
        <v>335.9</v>
      </c>
      <c r="E651" s="119">
        <v>325</v>
      </c>
      <c r="F651" s="119">
        <v>329.1</v>
      </c>
      <c r="G651" s="119">
        <v>331.8</v>
      </c>
      <c r="H651" s="119">
        <v>330.65</v>
      </c>
      <c r="I651" s="119">
        <v>7262</v>
      </c>
      <c r="J651" s="119">
        <v>2403362.7999999998</v>
      </c>
      <c r="K651" s="121">
        <v>43220</v>
      </c>
      <c r="L651" s="119">
        <v>389</v>
      </c>
      <c r="M651" s="119" t="s">
        <v>1107</v>
      </c>
    </row>
    <row r="652" spans="1:13">
      <c r="A652" s="119" t="s">
        <v>1108</v>
      </c>
      <c r="B652" s="119" t="s">
        <v>395</v>
      </c>
      <c r="C652" s="119">
        <v>479</v>
      </c>
      <c r="D652" s="119">
        <v>483.1</v>
      </c>
      <c r="E652" s="119">
        <v>471.6</v>
      </c>
      <c r="F652" s="119">
        <v>472.6</v>
      </c>
      <c r="G652" s="119">
        <v>472.5</v>
      </c>
      <c r="H652" s="119">
        <v>478.95</v>
      </c>
      <c r="I652" s="119">
        <v>16452</v>
      </c>
      <c r="J652" s="119">
        <v>7847665.3499999996</v>
      </c>
      <c r="K652" s="121">
        <v>43220</v>
      </c>
      <c r="L652" s="119">
        <v>931</v>
      </c>
      <c r="M652" s="119" t="s">
        <v>1109</v>
      </c>
    </row>
    <row r="653" spans="1:13">
      <c r="A653" s="119" t="s">
        <v>3030</v>
      </c>
      <c r="B653" s="119" t="s">
        <v>395</v>
      </c>
      <c r="C653" s="119">
        <v>8</v>
      </c>
      <c r="D653" s="119">
        <v>8</v>
      </c>
      <c r="E653" s="119">
        <v>7.6</v>
      </c>
      <c r="F653" s="119">
        <v>7.6</v>
      </c>
      <c r="G653" s="119">
        <v>7.6</v>
      </c>
      <c r="H653" s="119">
        <v>8</v>
      </c>
      <c r="I653" s="119">
        <v>1231125</v>
      </c>
      <c r="J653" s="119">
        <v>9404441.3000000007</v>
      </c>
      <c r="K653" s="121">
        <v>43220</v>
      </c>
      <c r="L653" s="119">
        <v>253</v>
      </c>
      <c r="M653" s="119" t="s">
        <v>3031</v>
      </c>
    </row>
    <row r="654" spans="1:13">
      <c r="A654" s="119" t="s">
        <v>3032</v>
      </c>
      <c r="B654" s="119" t="s">
        <v>395</v>
      </c>
      <c r="C654" s="119">
        <v>94.4</v>
      </c>
      <c r="D654" s="119">
        <v>97.5</v>
      </c>
      <c r="E654" s="119">
        <v>94</v>
      </c>
      <c r="F654" s="119">
        <v>95.25</v>
      </c>
      <c r="G654" s="119">
        <v>95.1</v>
      </c>
      <c r="H654" s="119">
        <v>94.4</v>
      </c>
      <c r="I654" s="119">
        <v>41183</v>
      </c>
      <c r="J654" s="119">
        <v>3938064.4</v>
      </c>
      <c r="K654" s="121">
        <v>43220</v>
      </c>
      <c r="L654" s="119">
        <v>708</v>
      </c>
      <c r="M654" s="119" t="s">
        <v>3033</v>
      </c>
    </row>
    <row r="655" spans="1:13">
      <c r="A655" s="119" t="s">
        <v>1110</v>
      </c>
      <c r="B655" s="119" t="s">
        <v>395</v>
      </c>
      <c r="C655" s="119">
        <v>320</v>
      </c>
      <c r="D655" s="119">
        <v>324.75</v>
      </c>
      <c r="E655" s="119">
        <v>319.5</v>
      </c>
      <c r="F655" s="119">
        <v>320.05</v>
      </c>
      <c r="G655" s="119">
        <v>320</v>
      </c>
      <c r="H655" s="119">
        <v>320.95</v>
      </c>
      <c r="I655" s="119">
        <v>16434</v>
      </c>
      <c r="J655" s="119">
        <v>5278291.5999999996</v>
      </c>
      <c r="K655" s="121">
        <v>43220</v>
      </c>
      <c r="L655" s="119">
        <v>568</v>
      </c>
      <c r="M655" s="119" t="s">
        <v>1111</v>
      </c>
    </row>
    <row r="656" spans="1:13">
      <c r="A656" s="119" t="s">
        <v>1112</v>
      </c>
      <c r="B656" s="119" t="s">
        <v>395</v>
      </c>
      <c r="C656" s="119">
        <v>101.3</v>
      </c>
      <c r="D656" s="119">
        <v>103.1</v>
      </c>
      <c r="E656" s="119">
        <v>96.5</v>
      </c>
      <c r="F656" s="119">
        <v>102.6</v>
      </c>
      <c r="G656" s="119">
        <v>103</v>
      </c>
      <c r="H656" s="119">
        <v>98.4</v>
      </c>
      <c r="I656" s="119">
        <v>86256</v>
      </c>
      <c r="J656" s="119">
        <v>8710107.1999999993</v>
      </c>
      <c r="K656" s="121">
        <v>43220</v>
      </c>
      <c r="L656" s="119">
        <v>1098</v>
      </c>
      <c r="M656" s="119" t="s">
        <v>1113</v>
      </c>
    </row>
    <row r="657" spans="1:13">
      <c r="A657" s="119" t="s">
        <v>1114</v>
      </c>
      <c r="B657" s="119" t="s">
        <v>395</v>
      </c>
      <c r="C657" s="119">
        <v>429.2</v>
      </c>
      <c r="D657" s="119">
        <v>437.9</v>
      </c>
      <c r="E657" s="119">
        <v>425.15</v>
      </c>
      <c r="F657" s="119">
        <v>428.2</v>
      </c>
      <c r="G657" s="119">
        <v>427.25</v>
      </c>
      <c r="H657" s="119">
        <v>429</v>
      </c>
      <c r="I657" s="119">
        <v>21419</v>
      </c>
      <c r="J657" s="119">
        <v>9214026.4000000004</v>
      </c>
      <c r="K657" s="121">
        <v>43220</v>
      </c>
      <c r="L657" s="119">
        <v>996</v>
      </c>
      <c r="M657" s="119" t="s">
        <v>1115</v>
      </c>
    </row>
    <row r="658" spans="1:13">
      <c r="A658" s="119" t="s">
        <v>2217</v>
      </c>
      <c r="B658" s="119" t="s">
        <v>395</v>
      </c>
      <c r="C658" s="119">
        <v>2608</v>
      </c>
      <c r="D658" s="119">
        <v>2624</v>
      </c>
      <c r="E658" s="119">
        <v>2581</v>
      </c>
      <c r="F658" s="119">
        <v>2601.4</v>
      </c>
      <c r="G658" s="119">
        <v>2581.0500000000002</v>
      </c>
      <c r="H658" s="119">
        <v>2605.35</v>
      </c>
      <c r="I658" s="119">
        <v>4844</v>
      </c>
      <c r="J658" s="119">
        <v>12599565.5</v>
      </c>
      <c r="K658" s="121">
        <v>43220</v>
      </c>
      <c r="L658" s="119">
        <v>913</v>
      </c>
      <c r="M658" s="119" t="s">
        <v>998</v>
      </c>
    </row>
    <row r="659" spans="1:13">
      <c r="A659" s="119" t="s">
        <v>349</v>
      </c>
      <c r="B659" s="119" t="s">
        <v>395</v>
      </c>
      <c r="C659" s="119">
        <v>621</v>
      </c>
      <c r="D659" s="119">
        <v>651.4</v>
      </c>
      <c r="E659" s="119">
        <v>618.70000000000005</v>
      </c>
      <c r="F659" s="119">
        <v>643.25</v>
      </c>
      <c r="G659" s="119">
        <v>642.1</v>
      </c>
      <c r="H659" s="119">
        <v>623.1</v>
      </c>
      <c r="I659" s="119">
        <v>4458418</v>
      </c>
      <c r="J659" s="119">
        <v>2845456511.5</v>
      </c>
      <c r="K659" s="121">
        <v>43220</v>
      </c>
      <c r="L659" s="119">
        <v>54887</v>
      </c>
      <c r="M659" s="119" t="s">
        <v>1116</v>
      </c>
    </row>
    <row r="660" spans="1:13">
      <c r="A660" s="119" t="s">
        <v>2460</v>
      </c>
      <c r="B660" s="119" t="s">
        <v>395</v>
      </c>
      <c r="C660" s="119">
        <v>61.95</v>
      </c>
      <c r="D660" s="119">
        <v>69.25</v>
      </c>
      <c r="E660" s="119">
        <v>61.5</v>
      </c>
      <c r="F660" s="119">
        <v>65.7</v>
      </c>
      <c r="G660" s="119">
        <v>65.900000000000006</v>
      </c>
      <c r="H660" s="119">
        <v>61.4</v>
      </c>
      <c r="I660" s="119">
        <v>542268</v>
      </c>
      <c r="J660" s="119">
        <v>35939698.950000003</v>
      </c>
      <c r="K660" s="121">
        <v>43220</v>
      </c>
      <c r="L660" s="119">
        <v>4774</v>
      </c>
      <c r="M660" s="119" t="s">
        <v>2461</v>
      </c>
    </row>
    <row r="661" spans="1:13">
      <c r="A661" s="119" t="s">
        <v>3034</v>
      </c>
      <c r="B661" s="119" t="s">
        <v>395</v>
      </c>
      <c r="C661" s="119">
        <v>55.1</v>
      </c>
      <c r="D661" s="119">
        <v>55.1</v>
      </c>
      <c r="E661" s="119">
        <v>53.5</v>
      </c>
      <c r="F661" s="119">
        <v>53.7</v>
      </c>
      <c r="G661" s="119">
        <v>53.8</v>
      </c>
      <c r="H661" s="119">
        <v>55.1</v>
      </c>
      <c r="I661" s="119">
        <v>3314</v>
      </c>
      <c r="J661" s="119">
        <v>180433.85</v>
      </c>
      <c r="K661" s="121">
        <v>43220</v>
      </c>
      <c r="L661" s="119">
        <v>67</v>
      </c>
      <c r="M661" s="119" t="s">
        <v>3035</v>
      </c>
    </row>
    <row r="662" spans="1:13">
      <c r="A662" s="119" t="s">
        <v>1117</v>
      </c>
      <c r="B662" s="119" t="s">
        <v>395</v>
      </c>
      <c r="C662" s="119">
        <v>313.7</v>
      </c>
      <c r="D662" s="119">
        <v>314.2</v>
      </c>
      <c r="E662" s="119">
        <v>305.10000000000002</v>
      </c>
      <c r="F662" s="119">
        <v>306</v>
      </c>
      <c r="G662" s="119">
        <v>307.45</v>
      </c>
      <c r="H662" s="119">
        <v>312.39999999999998</v>
      </c>
      <c r="I662" s="119">
        <v>52451</v>
      </c>
      <c r="J662" s="119">
        <v>16186048.699999999</v>
      </c>
      <c r="K662" s="121">
        <v>43220</v>
      </c>
      <c r="L662" s="119">
        <v>1702</v>
      </c>
      <c r="M662" s="119" t="s">
        <v>1118</v>
      </c>
    </row>
    <row r="663" spans="1:13">
      <c r="A663" s="119" t="s">
        <v>2215</v>
      </c>
      <c r="B663" s="119" t="s">
        <v>395</v>
      </c>
      <c r="C663" s="119">
        <v>123</v>
      </c>
      <c r="D663" s="119">
        <v>125.2</v>
      </c>
      <c r="E663" s="119">
        <v>122.05</v>
      </c>
      <c r="F663" s="119">
        <v>123.9</v>
      </c>
      <c r="G663" s="119">
        <v>124.4</v>
      </c>
      <c r="H663" s="119">
        <v>121.7</v>
      </c>
      <c r="I663" s="119">
        <v>758531</v>
      </c>
      <c r="J663" s="119">
        <v>93386572.5</v>
      </c>
      <c r="K663" s="121">
        <v>43220</v>
      </c>
      <c r="L663" s="119">
        <v>4959</v>
      </c>
      <c r="M663" s="119" t="s">
        <v>2216</v>
      </c>
    </row>
    <row r="664" spans="1:13">
      <c r="A664" s="119" t="s">
        <v>100</v>
      </c>
      <c r="B664" s="119" t="s">
        <v>395</v>
      </c>
      <c r="C664" s="119">
        <v>255</v>
      </c>
      <c r="D664" s="119">
        <v>258.64999999999998</v>
      </c>
      <c r="E664" s="119">
        <v>251.2</v>
      </c>
      <c r="F664" s="119">
        <v>252.1</v>
      </c>
      <c r="G664" s="119">
        <v>251.5</v>
      </c>
      <c r="H664" s="119">
        <v>253.6</v>
      </c>
      <c r="I664" s="119">
        <v>5093833</v>
      </c>
      <c r="J664" s="119">
        <v>1298309395.1500001</v>
      </c>
      <c r="K664" s="121">
        <v>43220</v>
      </c>
      <c r="L664" s="119">
        <v>29056</v>
      </c>
      <c r="M664" s="119" t="s">
        <v>1119</v>
      </c>
    </row>
    <row r="665" spans="1:13">
      <c r="A665" s="119" t="s">
        <v>1120</v>
      </c>
      <c r="B665" s="119" t="s">
        <v>395</v>
      </c>
      <c r="C665" s="119">
        <v>168</v>
      </c>
      <c r="D665" s="119">
        <v>172.8</v>
      </c>
      <c r="E665" s="119">
        <v>167.05</v>
      </c>
      <c r="F665" s="119">
        <v>167.85</v>
      </c>
      <c r="G665" s="119">
        <v>168.4</v>
      </c>
      <c r="H665" s="119">
        <v>165.8</v>
      </c>
      <c r="I665" s="119">
        <v>91978</v>
      </c>
      <c r="J665" s="119">
        <v>15616011.25</v>
      </c>
      <c r="K665" s="121">
        <v>43220</v>
      </c>
      <c r="L665" s="119">
        <v>2064</v>
      </c>
      <c r="M665" s="119" t="s">
        <v>1121</v>
      </c>
    </row>
    <row r="666" spans="1:13">
      <c r="A666" s="119" t="s">
        <v>2349</v>
      </c>
      <c r="B666" s="119" t="s">
        <v>395</v>
      </c>
      <c r="C666" s="119">
        <v>618.95000000000005</v>
      </c>
      <c r="D666" s="119">
        <v>639.5</v>
      </c>
      <c r="E666" s="119">
        <v>613</v>
      </c>
      <c r="F666" s="119">
        <v>631.15</v>
      </c>
      <c r="G666" s="119">
        <v>631.45000000000005</v>
      </c>
      <c r="H666" s="119">
        <v>613.6</v>
      </c>
      <c r="I666" s="119">
        <v>115512</v>
      </c>
      <c r="J666" s="119">
        <v>72319791</v>
      </c>
      <c r="K666" s="121">
        <v>43220</v>
      </c>
      <c r="L666" s="119">
        <v>2136</v>
      </c>
      <c r="M666" s="119" t="s">
        <v>2863</v>
      </c>
    </row>
    <row r="667" spans="1:13">
      <c r="A667" s="119" t="s">
        <v>1122</v>
      </c>
      <c r="B667" s="119" t="s">
        <v>395</v>
      </c>
      <c r="C667" s="119">
        <v>69.95</v>
      </c>
      <c r="D667" s="119">
        <v>69.95</v>
      </c>
      <c r="E667" s="119">
        <v>68.099999999999994</v>
      </c>
      <c r="F667" s="119">
        <v>68.55</v>
      </c>
      <c r="G667" s="119">
        <v>68.7</v>
      </c>
      <c r="H667" s="119">
        <v>68.650000000000006</v>
      </c>
      <c r="I667" s="119">
        <v>26972</v>
      </c>
      <c r="J667" s="119">
        <v>1851226</v>
      </c>
      <c r="K667" s="121">
        <v>43220</v>
      </c>
      <c r="L667" s="119">
        <v>334</v>
      </c>
      <c r="M667" s="119" t="s">
        <v>1123</v>
      </c>
    </row>
    <row r="668" spans="1:13">
      <c r="A668" s="119" t="s">
        <v>101</v>
      </c>
      <c r="B668" s="119" t="s">
        <v>395</v>
      </c>
      <c r="C668" s="119">
        <v>116.7</v>
      </c>
      <c r="D668" s="119">
        <v>117.4</v>
      </c>
      <c r="E668" s="119">
        <v>115.9</v>
      </c>
      <c r="F668" s="119">
        <v>116.75</v>
      </c>
      <c r="G668" s="119">
        <v>116.8</v>
      </c>
      <c r="H668" s="119">
        <v>116.45</v>
      </c>
      <c r="I668" s="119">
        <v>1827391</v>
      </c>
      <c r="J668" s="119">
        <v>213170348.69999999</v>
      </c>
      <c r="K668" s="121">
        <v>43220</v>
      </c>
      <c r="L668" s="119">
        <v>6997</v>
      </c>
      <c r="M668" s="119" t="s">
        <v>1124</v>
      </c>
    </row>
    <row r="669" spans="1:13">
      <c r="A669" s="119" t="s">
        <v>1125</v>
      </c>
      <c r="B669" s="119" t="s">
        <v>395</v>
      </c>
      <c r="C669" s="119">
        <v>971</v>
      </c>
      <c r="D669" s="119">
        <v>1003.8</v>
      </c>
      <c r="E669" s="119">
        <v>971</v>
      </c>
      <c r="F669" s="119">
        <v>1000.2</v>
      </c>
      <c r="G669" s="119">
        <v>1002</v>
      </c>
      <c r="H669" s="119">
        <v>980.2</v>
      </c>
      <c r="I669" s="119">
        <v>279851</v>
      </c>
      <c r="J669" s="119">
        <v>279722521.94999999</v>
      </c>
      <c r="K669" s="121">
        <v>43220</v>
      </c>
      <c r="L669" s="119">
        <v>2709</v>
      </c>
      <c r="M669" s="119" t="s">
        <v>1126</v>
      </c>
    </row>
    <row r="670" spans="1:13">
      <c r="A670" s="119" t="s">
        <v>2546</v>
      </c>
      <c r="B670" s="119" t="s">
        <v>395</v>
      </c>
      <c r="C670" s="119">
        <v>289.5</v>
      </c>
      <c r="D670" s="119">
        <v>293.45</v>
      </c>
      <c r="E670" s="119">
        <v>282</v>
      </c>
      <c r="F670" s="119">
        <v>284.35000000000002</v>
      </c>
      <c r="G670" s="119">
        <v>283.75</v>
      </c>
      <c r="H670" s="119">
        <v>290.64999999999998</v>
      </c>
      <c r="I670" s="119">
        <v>89827</v>
      </c>
      <c r="J670" s="119">
        <v>25654073</v>
      </c>
      <c r="K670" s="121">
        <v>43220</v>
      </c>
      <c r="L670" s="119">
        <v>5434</v>
      </c>
      <c r="M670" s="119" t="s">
        <v>2547</v>
      </c>
    </row>
    <row r="671" spans="1:13">
      <c r="A671" s="119" t="s">
        <v>1127</v>
      </c>
      <c r="B671" s="119" t="s">
        <v>395</v>
      </c>
      <c r="C671" s="119">
        <v>401</v>
      </c>
      <c r="D671" s="119">
        <v>410.5</v>
      </c>
      <c r="E671" s="119">
        <v>397.95</v>
      </c>
      <c r="F671" s="119">
        <v>408.7</v>
      </c>
      <c r="G671" s="119">
        <v>409.25</v>
      </c>
      <c r="H671" s="119">
        <v>397.95</v>
      </c>
      <c r="I671" s="119">
        <v>86961</v>
      </c>
      <c r="J671" s="119">
        <v>35331250.899999999</v>
      </c>
      <c r="K671" s="121">
        <v>43220</v>
      </c>
      <c r="L671" s="119">
        <v>2404</v>
      </c>
      <c r="M671" s="119" t="s">
        <v>1128</v>
      </c>
    </row>
    <row r="672" spans="1:13">
      <c r="A672" s="119" t="s">
        <v>1129</v>
      </c>
      <c r="B672" s="119" t="s">
        <v>395</v>
      </c>
      <c r="C672" s="119">
        <v>143.85</v>
      </c>
      <c r="D672" s="119">
        <v>143.85</v>
      </c>
      <c r="E672" s="119">
        <v>141</v>
      </c>
      <c r="F672" s="119">
        <v>141.6</v>
      </c>
      <c r="G672" s="119">
        <v>141.25</v>
      </c>
      <c r="H672" s="119">
        <v>140.55000000000001</v>
      </c>
      <c r="I672" s="119">
        <v>444321</v>
      </c>
      <c r="J672" s="119">
        <v>63202419.450000003</v>
      </c>
      <c r="K672" s="121">
        <v>43220</v>
      </c>
      <c r="L672" s="119">
        <v>5642</v>
      </c>
      <c r="M672" s="119" t="s">
        <v>1130</v>
      </c>
    </row>
    <row r="673" spans="1:13">
      <c r="A673" s="119" t="s">
        <v>1131</v>
      </c>
      <c r="B673" s="119" t="s">
        <v>395</v>
      </c>
      <c r="C673" s="119">
        <v>156.9</v>
      </c>
      <c r="D673" s="119">
        <v>158.05000000000001</v>
      </c>
      <c r="E673" s="119">
        <v>154.55000000000001</v>
      </c>
      <c r="F673" s="119">
        <v>156.4</v>
      </c>
      <c r="G673" s="119">
        <v>156</v>
      </c>
      <c r="H673" s="119">
        <v>153.55000000000001</v>
      </c>
      <c r="I673" s="119">
        <v>940780</v>
      </c>
      <c r="J673" s="119">
        <v>147006574.5</v>
      </c>
      <c r="K673" s="121">
        <v>43220</v>
      </c>
      <c r="L673" s="119">
        <v>14461</v>
      </c>
      <c r="M673" s="119" t="s">
        <v>1132</v>
      </c>
    </row>
    <row r="674" spans="1:13">
      <c r="A674" s="119" t="s">
        <v>2352</v>
      </c>
      <c r="B674" s="119" t="s">
        <v>395</v>
      </c>
      <c r="C674" s="119">
        <v>257.14999999999998</v>
      </c>
      <c r="D674" s="119">
        <v>265</v>
      </c>
      <c r="E674" s="119">
        <v>256.10000000000002</v>
      </c>
      <c r="F674" s="119">
        <v>263.60000000000002</v>
      </c>
      <c r="G674" s="119">
        <v>265</v>
      </c>
      <c r="H674" s="119">
        <v>261.14999999999998</v>
      </c>
      <c r="I674" s="119">
        <v>436</v>
      </c>
      <c r="J674" s="119">
        <v>114044.4</v>
      </c>
      <c r="K674" s="121">
        <v>43220</v>
      </c>
      <c r="L674" s="119">
        <v>21</v>
      </c>
      <c r="M674" s="119" t="s">
        <v>2353</v>
      </c>
    </row>
    <row r="675" spans="1:13">
      <c r="A675" s="119" t="s">
        <v>1133</v>
      </c>
      <c r="B675" s="119" t="s">
        <v>395</v>
      </c>
      <c r="C675" s="119">
        <v>651.9</v>
      </c>
      <c r="D675" s="119">
        <v>675.05</v>
      </c>
      <c r="E675" s="119">
        <v>637</v>
      </c>
      <c r="F675" s="119">
        <v>668.7</v>
      </c>
      <c r="G675" s="119">
        <v>667.95</v>
      </c>
      <c r="H675" s="119">
        <v>649.85</v>
      </c>
      <c r="I675" s="119">
        <v>41053</v>
      </c>
      <c r="J675" s="119">
        <v>27261199.100000001</v>
      </c>
      <c r="K675" s="121">
        <v>43220</v>
      </c>
      <c r="L675" s="119">
        <v>2979</v>
      </c>
      <c r="M675" s="119" t="s">
        <v>1134</v>
      </c>
    </row>
    <row r="676" spans="1:13">
      <c r="A676" s="119" t="s">
        <v>1135</v>
      </c>
      <c r="B676" s="119" t="s">
        <v>395</v>
      </c>
      <c r="C676" s="119">
        <v>142.9</v>
      </c>
      <c r="D676" s="119">
        <v>150.30000000000001</v>
      </c>
      <c r="E676" s="119">
        <v>139.4</v>
      </c>
      <c r="F676" s="119">
        <v>142.5</v>
      </c>
      <c r="G676" s="119">
        <v>140.80000000000001</v>
      </c>
      <c r="H676" s="119">
        <v>141.4</v>
      </c>
      <c r="I676" s="119">
        <v>2940051</v>
      </c>
      <c r="J676" s="119">
        <v>427739207.39999998</v>
      </c>
      <c r="K676" s="121">
        <v>43220</v>
      </c>
      <c r="L676" s="119">
        <v>18802</v>
      </c>
      <c r="M676" s="119" t="s">
        <v>1136</v>
      </c>
    </row>
    <row r="677" spans="1:13">
      <c r="A677" s="119" t="s">
        <v>3036</v>
      </c>
      <c r="B677" s="119" t="s">
        <v>395</v>
      </c>
      <c r="C677" s="119">
        <v>4.05</v>
      </c>
      <c r="D677" s="119">
        <v>4.0999999999999996</v>
      </c>
      <c r="E677" s="119">
        <v>3.9</v>
      </c>
      <c r="F677" s="119">
        <v>4</v>
      </c>
      <c r="G677" s="119">
        <v>3.95</v>
      </c>
      <c r="H677" s="119">
        <v>4.0999999999999996</v>
      </c>
      <c r="I677" s="119">
        <v>410455</v>
      </c>
      <c r="J677" s="119">
        <v>1638578.25</v>
      </c>
      <c r="K677" s="121">
        <v>43220</v>
      </c>
      <c r="L677" s="119">
        <v>397</v>
      </c>
      <c r="M677" s="119" t="s">
        <v>3037</v>
      </c>
    </row>
    <row r="678" spans="1:13">
      <c r="A678" s="119" t="s">
        <v>1137</v>
      </c>
      <c r="B678" s="119" t="s">
        <v>395</v>
      </c>
      <c r="C678" s="119">
        <v>150.1</v>
      </c>
      <c r="D678" s="119">
        <v>154.94999999999999</v>
      </c>
      <c r="E678" s="119">
        <v>150.1</v>
      </c>
      <c r="F678" s="119">
        <v>150.9</v>
      </c>
      <c r="G678" s="119">
        <v>151</v>
      </c>
      <c r="H678" s="119">
        <v>149.6</v>
      </c>
      <c r="I678" s="119">
        <v>3088</v>
      </c>
      <c r="J678" s="119">
        <v>467735.35</v>
      </c>
      <c r="K678" s="121">
        <v>43220</v>
      </c>
      <c r="L678" s="119">
        <v>43</v>
      </c>
      <c r="M678" s="119" t="s">
        <v>1138</v>
      </c>
    </row>
    <row r="679" spans="1:13">
      <c r="A679" s="119" t="s">
        <v>102</v>
      </c>
      <c r="B679" s="119" t="s">
        <v>395</v>
      </c>
      <c r="C679" s="119">
        <v>19.3</v>
      </c>
      <c r="D679" s="119">
        <v>20.25</v>
      </c>
      <c r="E679" s="119">
        <v>19</v>
      </c>
      <c r="F679" s="119">
        <v>19.899999999999999</v>
      </c>
      <c r="G679" s="119">
        <v>19.75</v>
      </c>
      <c r="H679" s="119">
        <v>19.25</v>
      </c>
      <c r="I679" s="119">
        <v>51048774</v>
      </c>
      <c r="J679" s="119">
        <v>999385147.79999995</v>
      </c>
      <c r="K679" s="121">
        <v>43220</v>
      </c>
      <c r="L679" s="119">
        <v>27070</v>
      </c>
      <c r="M679" s="119" t="s">
        <v>1139</v>
      </c>
    </row>
    <row r="680" spans="1:13">
      <c r="A680" s="119" t="s">
        <v>1140</v>
      </c>
      <c r="B680" s="119" t="s">
        <v>395</v>
      </c>
      <c r="C680" s="119">
        <v>5.2</v>
      </c>
      <c r="D680" s="119">
        <v>5.4</v>
      </c>
      <c r="E680" s="119">
        <v>5.2</v>
      </c>
      <c r="F680" s="119">
        <v>5.2</v>
      </c>
      <c r="G680" s="119">
        <v>5.2</v>
      </c>
      <c r="H680" s="119">
        <v>5.45</v>
      </c>
      <c r="I680" s="119">
        <v>4243718</v>
      </c>
      <c r="J680" s="119">
        <v>22151698.050000001</v>
      </c>
      <c r="K680" s="121">
        <v>43220</v>
      </c>
      <c r="L680" s="119">
        <v>1721</v>
      </c>
      <c r="M680" s="119" t="s">
        <v>1141</v>
      </c>
    </row>
    <row r="681" spans="1:13">
      <c r="A681" s="119" t="s">
        <v>1142</v>
      </c>
      <c r="B681" s="119" t="s">
        <v>395</v>
      </c>
      <c r="C681" s="119">
        <v>57.5</v>
      </c>
      <c r="D681" s="119">
        <v>57.85</v>
      </c>
      <c r="E681" s="119">
        <v>56.3</v>
      </c>
      <c r="F681" s="119">
        <v>56.6</v>
      </c>
      <c r="G681" s="119">
        <v>56.65</v>
      </c>
      <c r="H681" s="119">
        <v>58.95</v>
      </c>
      <c r="I681" s="119">
        <v>1248</v>
      </c>
      <c r="J681" s="119">
        <v>70908.149999999994</v>
      </c>
      <c r="K681" s="121">
        <v>43220</v>
      </c>
      <c r="L681" s="119">
        <v>47</v>
      </c>
      <c r="M681" s="119" t="s">
        <v>1143</v>
      </c>
    </row>
    <row r="682" spans="1:13">
      <c r="A682" s="119" t="s">
        <v>246</v>
      </c>
      <c r="B682" s="119" t="s">
        <v>395</v>
      </c>
      <c r="C682" s="119">
        <v>3.9</v>
      </c>
      <c r="D682" s="119">
        <v>3.9</v>
      </c>
      <c r="E682" s="119">
        <v>3.7</v>
      </c>
      <c r="F682" s="119">
        <v>3.75</v>
      </c>
      <c r="G682" s="119">
        <v>3.75</v>
      </c>
      <c r="H682" s="119">
        <v>3.85</v>
      </c>
      <c r="I682" s="119">
        <v>4806873</v>
      </c>
      <c r="J682" s="119">
        <v>18074045.050000001</v>
      </c>
      <c r="K682" s="121">
        <v>43220</v>
      </c>
      <c r="L682" s="119">
        <v>10717</v>
      </c>
      <c r="M682" s="119" t="s">
        <v>1144</v>
      </c>
    </row>
    <row r="683" spans="1:13">
      <c r="A683" s="119" t="s">
        <v>1145</v>
      </c>
      <c r="B683" s="119" t="s">
        <v>395</v>
      </c>
      <c r="C683" s="119">
        <v>94.95</v>
      </c>
      <c r="D683" s="119">
        <v>97</v>
      </c>
      <c r="E683" s="119">
        <v>91.5</v>
      </c>
      <c r="F683" s="119">
        <v>92.25</v>
      </c>
      <c r="G683" s="119">
        <v>92.5</v>
      </c>
      <c r="H683" s="119">
        <v>94.85</v>
      </c>
      <c r="I683" s="119">
        <v>483086</v>
      </c>
      <c r="J683" s="119">
        <v>45552091.799999997</v>
      </c>
      <c r="K683" s="121">
        <v>43220</v>
      </c>
      <c r="L683" s="119">
        <v>7440</v>
      </c>
      <c r="M683" s="119" t="s">
        <v>1146</v>
      </c>
    </row>
    <row r="684" spans="1:13">
      <c r="A684" s="119" t="s">
        <v>1147</v>
      </c>
      <c r="B684" s="119" t="s">
        <v>395</v>
      </c>
      <c r="C684" s="119">
        <v>184.75</v>
      </c>
      <c r="D684" s="119">
        <v>187.7</v>
      </c>
      <c r="E684" s="119">
        <v>182.65</v>
      </c>
      <c r="F684" s="119">
        <v>184.6</v>
      </c>
      <c r="G684" s="119">
        <v>186.4</v>
      </c>
      <c r="H684" s="119">
        <v>184.55</v>
      </c>
      <c r="I684" s="119">
        <v>1804962</v>
      </c>
      <c r="J684" s="119">
        <v>333130522.25</v>
      </c>
      <c r="K684" s="121">
        <v>43220</v>
      </c>
      <c r="L684" s="119">
        <v>5195</v>
      </c>
      <c r="M684" s="119" t="s">
        <v>1148</v>
      </c>
    </row>
    <row r="685" spans="1:13">
      <c r="A685" s="119" t="s">
        <v>103</v>
      </c>
      <c r="B685" s="119" t="s">
        <v>395</v>
      </c>
      <c r="C685" s="119">
        <v>81</v>
      </c>
      <c r="D685" s="119">
        <v>85.8</v>
      </c>
      <c r="E685" s="119">
        <v>80.8</v>
      </c>
      <c r="F685" s="119">
        <v>84.75</v>
      </c>
      <c r="G685" s="119">
        <v>85.5</v>
      </c>
      <c r="H685" s="119">
        <v>80.849999999999994</v>
      </c>
      <c r="I685" s="119">
        <v>1900898</v>
      </c>
      <c r="J685" s="119">
        <v>159230020.94999999</v>
      </c>
      <c r="K685" s="121">
        <v>43220</v>
      </c>
      <c r="L685" s="119">
        <v>7736</v>
      </c>
      <c r="M685" s="119" t="s">
        <v>1149</v>
      </c>
    </row>
    <row r="686" spans="1:13">
      <c r="A686" s="119" t="s">
        <v>1150</v>
      </c>
      <c r="B686" s="119" t="s">
        <v>395</v>
      </c>
      <c r="C686" s="119">
        <v>1920.4</v>
      </c>
      <c r="D686" s="119">
        <v>1980</v>
      </c>
      <c r="E686" s="119">
        <v>1920.4</v>
      </c>
      <c r="F686" s="119">
        <v>1961.15</v>
      </c>
      <c r="G686" s="119">
        <v>1954.9</v>
      </c>
      <c r="H686" s="119">
        <v>1914.15</v>
      </c>
      <c r="I686" s="119">
        <v>2011</v>
      </c>
      <c r="J686" s="119">
        <v>3947864.35</v>
      </c>
      <c r="K686" s="121">
        <v>43220</v>
      </c>
      <c r="L686" s="119">
        <v>271</v>
      </c>
      <c r="M686" s="119" t="s">
        <v>1151</v>
      </c>
    </row>
    <row r="687" spans="1:13">
      <c r="A687" s="119" t="s">
        <v>104</v>
      </c>
      <c r="B687" s="119" t="s">
        <v>395</v>
      </c>
      <c r="C687" s="119">
        <v>323.55</v>
      </c>
      <c r="D687" s="119">
        <v>331.2</v>
      </c>
      <c r="E687" s="119">
        <v>323.35000000000002</v>
      </c>
      <c r="F687" s="119">
        <v>325</v>
      </c>
      <c r="G687" s="119">
        <v>325.75</v>
      </c>
      <c r="H687" s="119">
        <v>327.60000000000002</v>
      </c>
      <c r="I687" s="119">
        <v>2847539</v>
      </c>
      <c r="J687" s="119">
        <v>930740023.20000005</v>
      </c>
      <c r="K687" s="121">
        <v>43220</v>
      </c>
      <c r="L687" s="119">
        <v>25206</v>
      </c>
      <c r="M687" s="119" t="s">
        <v>2338</v>
      </c>
    </row>
    <row r="688" spans="1:13">
      <c r="A688" s="119" t="s">
        <v>3457</v>
      </c>
      <c r="B688" s="119" t="s">
        <v>395</v>
      </c>
      <c r="C688" s="119">
        <v>112</v>
      </c>
      <c r="D688" s="119">
        <v>114</v>
      </c>
      <c r="E688" s="119">
        <v>110.5</v>
      </c>
      <c r="F688" s="119">
        <v>112.8</v>
      </c>
      <c r="G688" s="119">
        <v>112.3</v>
      </c>
      <c r="H688" s="119">
        <v>111.65</v>
      </c>
      <c r="I688" s="119">
        <v>91001</v>
      </c>
      <c r="J688" s="119">
        <v>10295579.15</v>
      </c>
      <c r="K688" s="121">
        <v>43220</v>
      </c>
      <c r="L688" s="119">
        <v>615</v>
      </c>
      <c r="M688" s="119" t="s">
        <v>1823</v>
      </c>
    </row>
    <row r="689" spans="1:13">
      <c r="A689" s="119" t="s">
        <v>1152</v>
      </c>
      <c r="B689" s="119" t="s">
        <v>395</v>
      </c>
      <c r="C689" s="119">
        <v>885</v>
      </c>
      <c r="D689" s="119">
        <v>885.05</v>
      </c>
      <c r="E689" s="119">
        <v>868</v>
      </c>
      <c r="F689" s="119">
        <v>879.6</v>
      </c>
      <c r="G689" s="119">
        <v>883.2</v>
      </c>
      <c r="H689" s="119">
        <v>880.65</v>
      </c>
      <c r="I689" s="119">
        <v>252238</v>
      </c>
      <c r="J689" s="119">
        <v>221320056.65000001</v>
      </c>
      <c r="K689" s="121">
        <v>43220</v>
      </c>
      <c r="L689" s="119">
        <v>7728</v>
      </c>
      <c r="M689" s="119" t="s">
        <v>1153</v>
      </c>
    </row>
    <row r="690" spans="1:13">
      <c r="A690" s="119" t="s">
        <v>105</v>
      </c>
      <c r="B690" s="119" t="s">
        <v>395</v>
      </c>
      <c r="C690" s="119">
        <v>2522</v>
      </c>
      <c r="D690" s="119">
        <v>2565.1</v>
      </c>
      <c r="E690" s="119">
        <v>2522</v>
      </c>
      <c r="F690" s="119">
        <v>2540.25</v>
      </c>
      <c r="G690" s="119">
        <v>2547.9</v>
      </c>
      <c r="H690" s="119">
        <v>2551.35</v>
      </c>
      <c r="I690" s="119">
        <v>291989</v>
      </c>
      <c r="J690" s="119">
        <v>742289302.35000002</v>
      </c>
      <c r="K690" s="121">
        <v>43220</v>
      </c>
      <c r="L690" s="119">
        <v>21722</v>
      </c>
      <c r="M690" s="119" t="s">
        <v>1154</v>
      </c>
    </row>
    <row r="691" spans="1:13">
      <c r="A691" s="119" t="s">
        <v>1155</v>
      </c>
      <c r="B691" s="119" t="s">
        <v>395</v>
      </c>
      <c r="C691" s="119">
        <v>171.95</v>
      </c>
      <c r="D691" s="119">
        <v>175.6</v>
      </c>
      <c r="E691" s="119">
        <v>167</v>
      </c>
      <c r="F691" s="119">
        <v>169.9</v>
      </c>
      <c r="G691" s="119">
        <v>168.5</v>
      </c>
      <c r="H691" s="119">
        <v>169.8</v>
      </c>
      <c r="I691" s="119">
        <v>12075</v>
      </c>
      <c r="J691" s="119">
        <v>2053486.5</v>
      </c>
      <c r="K691" s="121">
        <v>43220</v>
      </c>
      <c r="L691" s="119">
        <v>284</v>
      </c>
      <c r="M691" s="119" t="s">
        <v>1156</v>
      </c>
    </row>
    <row r="692" spans="1:13">
      <c r="A692" s="119" t="s">
        <v>1157</v>
      </c>
      <c r="B692" s="119" t="s">
        <v>395</v>
      </c>
      <c r="C692" s="119">
        <v>313</v>
      </c>
      <c r="D692" s="119">
        <v>314</v>
      </c>
      <c r="E692" s="119">
        <v>311.74</v>
      </c>
      <c r="F692" s="119">
        <v>313.8</v>
      </c>
      <c r="G692" s="119">
        <v>313.85000000000002</v>
      </c>
      <c r="H692" s="119">
        <v>310.81</v>
      </c>
      <c r="I692" s="119">
        <v>6065</v>
      </c>
      <c r="J692" s="119">
        <v>1898296.25</v>
      </c>
      <c r="K692" s="121">
        <v>43220</v>
      </c>
      <c r="L692" s="119">
        <v>233</v>
      </c>
      <c r="M692" s="119" t="s">
        <v>1158</v>
      </c>
    </row>
    <row r="693" spans="1:13">
      <c r="A693" s="119" t="s">
        <v>106</v>
      </c>
      <c r="B693" s="119" t="s">
        <v>395</v>
      </c>
      <c r="C693" s="119">
        <v>448.85</v>
      </c>
      <c r="D693" s="119">
        <v>454</v>
      </c>
      <c r="E693" s="119">
        <v>442.85</v>
      </c>
      <c r="F693" s="119">
        <v>446.05</v>
      </c>
      <c r="G693" s="119">
        <v>445.15</v>
      </c>
      <c r="H693" s="119">
        <v>448.15</v>
      </c>
      <c r="I693" s="119">
        <v>1188031</v>
      </c>
      <c r="J693" s="119">
        <v>532515582.25</v>
      </c>
      <c r="K693" s="121">
        <v>43220</v>
      </c>
      <c r="L693" s="119">
        <v>14357</v>
      </c>
      <c r="M693" s="119" t="s">
        <v>1159</v>
      </c>
    </row>
    <row r="694" spans="1:13">
      <c r="A694" s="119" t="s">
        <v>2277</v>
      </c>
      <c r="B694" s="119" t="s">
        <v>395</v>
      </c>
      <c r="C694" s="119">
        <v>25.2</v>
      </c>
      <c r="D694" s="119">
        <v>25.8</v>
      </c>
      <c r="E694" s="119">
        <v>24.8</v>
      </c>
      <c r="F694" s="119">
        <v>24.95</v>
      </c>
      <c r="G694" s="119">
        <v>25</v>
      </c>
      <c r="H694" s="119">
        <v>25.4</v>
      </c>
      <c r="I694" s="119">
        <v>295305</v>
      </c>
      <c r="J694" s="119">
        <v>7505726.0499999998</v>
      </c>
      <c r="K694" s="121">
        <v>43220</v>
      </c>
      <c r="L694" s="119">
        <v>1366</v>
      </c>
      <c r="M694" s="119" t="s">
        <v>2278</v>
      </c>
    </row>
    <row r="695" spans="1:13">
      <c r="A695" s="119" t="s">
        <v>1160</v>
      </c>
      <c r="B695" s="119" t="s">
        <v>395</v>
      </c>
      <c r="C695" s="119">
        <v>366.9</v>
      </c>
      <c r="D695" s="119">
        <v>367.95</v>
      </c>
      <c r="E695" s="119">
        <v>361.1</v>
      </c>
      <c r="F695" s="119">
        <v>363.1</v>
      </c>
      <c r="G695" s="119">
        <v>362.2</v>
      </c>
      <c r="H695" s="119">
        <v>363.45</v>
      </c>
      <c r="I695" s="119">
        <v>28436</v>
      </c>
      <c r="J695" s="119">
        <v>10390399.199999999</v>
      </c>
      <c r="K695" s="121">
        <v>43220</v>
      </c>
      <c r="L695" s="119">
        <v>910</v>
      </c>
      <c r="M695" s="119" t="s">
        <v>1161</v>
      </c>
    </row>
    <row r="696" spans="1:13">
      <c r="A696" s="119" t="s">
        <v>1162</v>
      </c>
      <c r="B696" s="119" t="s">
        <v>395</v>
      </c>
      <c r="C696" s="119">
        <v>120</v>
      </c>
      <c r="D696" s="119">
        <v>120</v>
      </c>
      <c r="E696" s="119">
        <v>117.45</v>
      </c>
      <c r="F696" s="119">
        <v>118.2</v>
      </c>
      <c r="G696" s="119">
        <v>118.25</v>
      </c>
      <c r="H696" s="119">
        <v>118</v>
      </c>
      <c r="I696" s="119">
        <v>24625</v>
      </c>
      <c r="J696" s="119">
        <v>2918756.45</v>
      </c>
      <c r="K696" s="121">
        <v>43220</v>
      </c>
      <c r="L696" s="119">
        <v>228</v>
      </c>
      <c r="M696" s="119" t="s">
        <v>1163</v>
      </c>
    </row>
    <row r="697" spans="1:13">
      <c r="A697" s="119" t="s">
        <v>1164</v>
      </c>
      <c r="B697" s="119" t="s">
        <v>395</v>
      </c>
      <c r="C697" s="119">
        <v>550</v>
      </c>
      <c r="D697" s="119">
        <v>557.15</v>
      </c>
      <c r="E697" s="119">
        <v>541</v>
      </c>
      <c r="F697" s="119">
        <v>546.1</v>
      </c>
      <c r="G697" s="119">
        <v>547.9</v>
      </c>
      <c r="H697" s="119">
        <v>544.75</v>
      </c>
      <c r="I697" s="119">
        <v>154840</v>
      </c>
      <c r="J697" s="119">
        <v>84803314.799999997</v>
      </c>
      <c r="K697" s="121">
        <v>43220</v>
      </c>
      <c r="L697" s="119">
        <v>6379</v>
      </c>
      <c r="M697" s="119" t="s">
        <v>2241</v>
      </c>
    </row>
    <row r="698" spans="1:13">
      <c r="A698" s="119" t="s">
        <v>1165</v>
      </c>
      <c r="B698" s="119" t="s">
        <v>395</v>
      </c>
      <c r="C698" s="119">
        <v>287.14999999999998</v>
      </c>
      <c r="D698" s="119">
        <v>326.7</v>
      </c>
      <c r="E698" s="119">
        <v>287.14999999999998</v>
      </c>
      <c r="F698" s="119">
        <v>306.2</v>
      </c>
      <c r="G698" s="119">
        <v>307.7</v>
      </c>
      <c r="H698" s="119">
        <v>292</v>
      </c>
      <c r="I698" s="119">
        <v>208539</v>
      </c>
      <c r="J698" s="119">
        <v>64811162.25</v>
      </c>
      <c r="K698" s="121">
        <v>43220</v>
      </c>
      <c r="L698" s="119">
        <v>6712</v>
      </c>
      <c r="M698" s="119" t="s">
        <v>1166</v>
      </c>
    </row>
    <row r="699" spans="1:13">
      <c r="A699" s="119" t="s">
        <v>1167</v>
      </c>
      <c r="B699" s="119" t="s">
        <v>395</v>
      </c>
      <c r="C699" s="119">
        <v>474.4</v>
      </c>
      <c r="D699" s="119">
        <v>492</v>
      </c>
      <c r="E699" s="119">
        <v>474.4</v>
      </c>
      <c r="F699" s="119">
        <v>488.5</v>
      </c>
      <c r="G699" s="119">
        <v>488.25</v>
      </c>
      <c r="H699" s="119">
        <v>470.4</v>
      </c>
      <c r="I699" s="119">
        <v>111045</v>
      </c>
      <c r="J699" s="119">
        <v>53888408.549999997</v>
      </c>
      <c r="K699" s="121">
        <v>43220</v>
      </c>
      <c r="L699" s="119">
        <v>2978</v>
      </c>
      <c r="M699" s="119" t="s">
        <v>1168</v>
      </c>
    </row>
    <row r="700" spans="1:13">
      <c r="A700" s="119" t="s">
        <v>1169</v>
      </c>
      <c r="B700" s="119" t="s">
        <v>395</v>
      </c>
      <c r="C700" s="119">
        <v>113.1</v>
      </c>
      <c r="D700" s="119">
        <v>116</v>
      </c>
      <c r="E700" s="119">
        <v>112.55</v>
      </c>
      <c r="F700" s="119">
        <v>113.05</v>
      </c>
      <c r="G700" s="119">
        <v>113.8</v>
      </c>
      <c r="H700" s="119">
        <v>112.6</v>
      </c>
      <c r="I700" s="119">
        <v>93830</v>
      </c>
      <c r="J700" s="119">
        <v>10734335.65</v>
      </c>
      <c r="K700" s="121">
        <v>43220</v>
      </c>
      <c r="L700" s="119">
        <v>955</v>
      </c>
      <c r="M700" s="119" t="s">
        <v>1170</v>
      </c>
    </row>
    <row r="701" spans="1:13">
      <c r="A701" s="119" t="s">
        <v>3038</v>
      </c>
      <c r="B701" s="119" t="s">
        <v>395</v>
      </c>
      <c r="C701" s="119">
        <v>241.6</v>
      </c>
      <c r="D701" s="119">
        <v>246.25</v>
      </c>
      <c r="E701" s="119">
        <v>241.25</v>
      </c>
      <c r="F701" s="119">
        <v>244.05</v>
      </c>
      <c r="G701" s="119">
        <v>244.8</v>
      </c>
      <c r="H701" s="119">
        <v>241.35</v>
      </c>
      <c r="I701" s="119">
        <v>5675</v>
      </c>
      <c r="J701" s="119">
        <v>1387979.8</v>
      </c>
      <c r="K701" s="121">
        <v>43220</v>
      </c>
      <c r="L701" s="119">
        <v>154</v>
      </c>
      <c r="M701" s="119" t="s">
        <v>3039</v>
      </c>
    </row>
    <row r="702" spans="1:13">
      <c r="A702" s="119" t="s">
        <v>2158</v>
      </c>
      <c r="B702" s="119" t="s">
        <v>395</v>
      </c>
      <c r="C702" s="119">
        <v>7.9</v>
      </c>
      <c r="D702" s="119">
        <v>8.15</v>
      </c>
      <c r="E702" s="119">
        <v>7.8</v>
      </c>
      <c r="F702" s="119">
        <v>7.9</v>
      </c>
      <c r="G702" s="119">
        <v>7.9</v>
      </c>
      <c r="H702" s="119">
        <v>8.15</v>
      </c>
      <c r="I702" s="119">
        <v>4272</v>
      </c>
      <c r="J702" s="119">
        <v>33956.65</v>
      </c>
      <c r="K702" s="121">
        <v>43220</v>
      </c>
      <c r="L702" s="119">
        <v>29</v>
      </c>
      <c r="M702" s="119" t="s">
        <v>2159</v>
      </c>
    </row>
    <row r="703" spans="1:13">
      <c r="A703" s="119" t="s">
        <v>1171</v>
      </c>
      <c r="B703" s="119" t="s">
        <v>395</v>
      </c>
      <c r="C703" s="119">
        <v>75</v>
      </c>
      <c r="D703" s="119">
        <v>76.7</v>
      </c>
      <c r="E703" s="119">
        <v>75</v>
      </c>
      <c r="F703" s="119">
        <v>76.099999999999994</v>
      </c>
      <c r="G703" s="119">
        <v>76.599999999999994</v>
      </c>
      <c r="H703" s="119">
        <v>75.7</v>
      </c>
      <c r="I703" s="119">
        <v>17329</v>
      </c>
      <c r="J703" s="119">
        <v>1318394.05</v>
      </c>
      <c r="K703" s="121">
        <v>43220</v>
      </c>
      <c r="L703" s="119">
        <v>282</v>
      </c>
      <c r="M703" s="119" t="s">
        <v>1172</v>
      </c>
    </row>
    <row r="704" spans="1:13">
      <c r="A704" s="119" t="s">
        <v>204</v>
      </c>
      <c r="B704" s="119" t="s">
        <v>395</v>
      </c>
      <c r="C704" s="119">
        <v>492.9</v>
      </c>
      <c r="D704" s="119">
        <v>505</v>
      </c>
      <c r="E704" s="119">
        <v>484</v>
      </c>
      <c r="F704" s="119">
        <v>500.95</v>
      </c>
      <c r="G704" s="119">
        <v>499.5</v>
      </c>
      <c r="H704" s="119">
        <v>482.85</v>
      </c>
      <c r="I704" s="119">
        <v>253855</v>
      </c>
      <c r="J704" s="119">
        <v>126297524.05</v>
      </c>
      <c r="K704" s="121">
        <v>43220</v>
      </c>
      <c r="L704" s="119">
        <v>11943</v>
      </c>
      <c r="M704" s="119" t="s">
        <v>1173</v>
      </c>
    </row>
    <row r="705" spans="1:13">
      <c r="A705" s="119" t="s">
        <v>3392</v>
      </c>
      <c r="B705" s="119" t="s">
        <v>395</v>
      </c>
      <c r="C705" s="119">
        <v>187.1</v>
      </c>
      <c r="D705" s="119">
        <v>191</v>
      </c>
      <c r="E705" s="119">
        <v>183.65</v>
      </c>
      <c r="F705" s="119">
        <v>187.1</v>
      </c>
      <c r="G705" s="119">
        <v>186.5</v>
      </c>
      <c r="H705" s="119">
        <v>187.75</v>
      </c>
      <c r="I705" s="119">
        <v>218754</v>
      </c>
      <c r="J705" s="119">
        <v>41124030.25</v>
      </c>
      <c r="K705" s="121">
        <v>43220</v>
      </c>
      <c r="L705" s="119">
        <v>1078</v>
      </c>
      <c r="M705" s="119" t="s">
        <v>3394</v>
      </c>
    </row>
    <row r="706" spans="1:13">
      <c r="A706" s="119" t="s">
        <v>3276</v>
      </c>
      <c r="B706" s="119" t="s">
        <v>395</v>
      </c>
      <c r="C706" s="119">
        <v>29</v>
      </c>
      <c r="D706" s="119">
        <v>31.75</v>
      </c>
      <c r="E706" s="119">
        <v>29</v>
      </c>
      <c r="F706" s="119">
        <v>31.1</v>
      </c>
      <c r="G706" s="119">
        <v>31.45</v>
      </c>
      <c r="H706" s="119">
        <v>30</v>
      </c>
      <c r="I706" s="119">
        <v>1678</v>
      </c>
      <c r="J706" s="119">
        <v>52034.65</v>
      </c>
      <c r="K706" s="121">
        <v>43220</v>
      </c>
      <c r="L706" s="119">
        <v>31</v>
      </c>
      <c r="M706" s="119" t="s">
        <v>3277</v>
      </c>
    </row>
    <row r="707" spans="1:13">
      <c r="A707" s="119" t="s">
        <v>205</v>
      </c>
      <c r="B707" s="119" t="s">
        <v>395</v>
      </c>
      <c r="C707" s="119">
        <v>108.8</v>
      </c>
      <c r="D707" s="119">
        <v>109.7</v>
      </c>
      <c r="E707" s="119">
        <v>107.8</v>
      </c>
      <c r="F707" s="119">
        <v>108.9</v>
      </c>
      <c r="G707" s="119">
        <v>109.2</v>
      </c>
      <c r="H707" s="119">
        <v>107.8</v>
      </c>
      <c r="I707" s="119">
        <v>569054</v>
      </c>
      <c r="J707" s="119">
        <v>61919692.299999997</v>
      </c>
      <c r="K707" s="121">
        <v>43220</v>
      </c>
      <c r="L707" s="119">
        <v>3554</v>
      </c>
      <c r="M707" s="119" t="s">
        <v>2262</v>
      </c>
    </row>
    <row r="708" spans="1:13">
      <c r="A708" s="119" t="s">
        <v>2873</v>
      </c>
      <c r="B708" s="119" t="s">
        <v>395</v>
      </c>
      <c r="C708" s="119">
        <v>2.2000000000000002</v>
      </c>
      <c r="D708" s="119">
        <v>2.2000000000000002</v>
      </c>
      <c r="E708" s="119">
        <v>2.1</v>
      </c>
      <c r="F708" s="119">
        <v>2.1</v>
      </c>
      <c r="G708" s="119">
        <v>2.1</v>
      </c>
      <c r="H708" s="119">
        <v>2.2000000000000002</v>
      </c>
      <c r="I708" s="119">
        <v>33451</v>
      </c>
      <c r="J708" s="119">
        <v>71334.2</v>
      </c>
      <c r="K708" s="121">
        <v>43220</v>
      </c>
      <c r="L708" s="119">
        <v>69</v>
      </c>
      <c r="M708" s="119" t="s">
        <v>2874</v>
      </c>
    </row>
    <row r="709" spans="1:13">
      <c r="A709" s="119" t="s">
        <v>2263</v>
      </c>
      <c r="B709" s="119" t="s">
        <v>395</v>
      </c>
      <c r="C709" s="119">
        <v>9.0500000000000007</v>
      </c>
      <c r="D709" s="119">
        <v>9.6999999999999993</v>
      </c>
      <c r="E709" s="119">
        <v>8.4</v>
      </c>
      <c r="F709" s="119">
        <v>9.5500000000000007</v>
      </c>
      <c r="G709" s="119">
        <v>9.6999999999999993</v>
      </c>
      <c r="H709" s="119">
        <v>9.4</v>
      </c>
      <c r="I709" s="119">
        <v>26258</v>
      </c>
      <c r="J709" s="119">
        <v>232219.55</v>
      </c>
      <c r="K709" s="121">
        <v>43220</v>
      </c>
      <c r="L709" s="119">
        <v>186</v>
      </c>
      <c r="M709" s="119" t="s">
        <v>2264</v>
      </c>
    </row>
    <row r="710" spans="1:13">
      <c r="A710" s="119" t="s">
        <v>1174</v>
      </c>
      <c r="B710" s="119" t="s">
        <v>395</v>
      </c>
      <c r="C710" s="119">
        <v>1150.9000000000001</v>
      </c>
      <c r="D710" s="119">
        <v>1222.5</v>
      </c>
      <c r="E710" s="119">
        <v>1126.25</v>
      </c>
      <c r="F710" s="119">
        <v>1199.8</v>
      </c>
      <c r="G710" s="119">
        <v>1196</v>
      </c>
      <c r="H710" s="119">
        <v>1139.95</v>
      </c>
      <c r="I710" s="119">
        <v>40800</v>
      </c>
      <c r="J710" s="119">
        <v>48447295.700000003</v>
      </c>
      <c r="K710" s="121">
        <v>43220</v>
      </c>
      <c r="L710" s="119">
        <v>2709</v>
      </c>
      <c r="M710" s="119" t="s">
        <v>1175</v>
      </c>
    </row>
    <row r="711" spans="1:13">
      <c r="A711" s="119" t="s">
        <v>1176</v>
      </c>
      <c r="B711" s="119" t="s">
        <v>395</v>
      </c>
      <c r="C711" s="119">
        <v>139.6</v>
      </c>
      <c r="D711" s="119">
        <v>139.75</v>
      </c>
      <c r="E711" s="119">
        <v>135.19999999999999</v>
      </c>
      <c r="F711" s="119">
        <v>135.25</v>
      </c>
      <c r="G711" s="119">
        <v>135.25</v>
      </c>
      <c r="H711" s="119">
        <v>136.15</v>
      </c>
      <c r="I711" s="119">
        <v>35933</v>
      </c>
      <c r="J711" s="119">
        <v>4895028.4000000004</v>
      </c>
      <c r="K711" s="121">
        <v>43220</v>
      </c>
      <c r="L711" s="119">
        <v>370</v>
      </c>
      <c r="M711" s="119" t="s">
        <v>1177</v>
      </c>
    </row>
    <row r="712" spans="1:13">
      <c r="A712" s="119" t="s">
        <v>1178</v>
      </c>
      <c r="B712" s="119" t="s">
        <v>395</v>
      </c>
      <c r="C712" s="119">
        <v>23.85</v>
      </c>
      <c r="D712" s="119">
        <v>24.45</v>
      </c>
      <c r="E712" s="119">
        <v>23.7</v>
      </c>
      <c r="F712" s="119">
        <v>24.15</v>
      </c>
      <c r="G712" s="119">
        <v>24.2</v>
      </c>
      <c r="H712" s="119">
        <v>23.85</v>
      </c>
      <c r="I712" s="119">
        <v>131825</v>
      </c>
      <c r="J712" s="119">
        <v>3173037.75</v>
      </c>
      <c r="K712" s="121">
        <v>43220</v>
      </c>
      <c r="L712" s="119">
        <v>363</v>
      </c>
      <c r="M712" s="119" t="s">
        <v>1179</v>
      </c>
    </row>
    <row r="713" spans="1:13">
      <c r="A713" s="119" t="s">
        <v>3198</v>
      </c>
      <c r="B713" s="119" t="s">
        <v>395</v>
      </c>
      <c r="C713" s="119">
        <v>592.9</v>
      </c>
      <c r="D713" s="119">
        <v>616.79999999999995</v>
      </c>
      <c r="E713" s="119">
        <v>585</v>
      </c>
      <c r="F713" s="119">
        <v>612.54999999999995</v>
      </c>
      <c r="G713" s="119">
        <v>605.5</v>
      </c>
      <c r="H713" s="119">
        <v>581.35</v>
      </c>
      <c r="I713" s="119">
        <v>19507</v>
      </c>
      <c r="J713" s="119">
        <v>11797739.35</v>
      </c>
      <c r="K713" s="121">
        <v>43220</v>
      </c>
      <c r="L713" s="119">
        <v>746</v>
      </c>
      <c r="M713" s="119" t="s">
        <v>3199</v>
      </c>
    </row>
    <row r="714" spans="1:13">
      <c r="A714" s="119" t="s">
        <v>1180</v>
      </c>
      <c r="B714" s="119" t="s">
        <v>395</v>
      </c>
      <c r="C714" s="119">
        <v>404.95</v>
      </c>
      <c r="D714" s="119">
        <v>415</v>
      </c>
      <c r="E714" s="119">
        <v>396.5</v>
      </c>
      <c r="F714" s="119">
        <v>406.15</v>
      </c>
      <c r="G714" s="119">
        <v>409</v>
      </c>
      <c r="H714" s="119">
        <v>402.15</v>
      </c>
      <c r="I714" s="119">
        <v>237006</v>
      </c>
      <c r="J714" s="119">
        <v>96525746.349999994</v>
      </c>
      <c r="K714" s="121">
        <v>43220</v>
      </c>
      <c r="L714" s="119">
        <v>10958</v>
      </c>
      <c r="M714" s="119" t="s">
        <v>1181</v>
      </c>
    </row>
    <row r="715" spans="1:13">
      <c r="A715" s="119" t="s">
        <v>1182</v>
      </c>
      <c r="B715" s="119" t="s">
        <v>395</v>
      </c>
      <c r="C715" s="119">
        <v>29.85</v>
      </c>
      <c r="D715" s="119">
        <v>30.4</v>
      </c>
      <c r="E715" s="119">
        <v>29.25</v>
      </c>
      <c r="F715" s="119">
        <v>29.55</v>
      </c>
      <c r="G715" s="119">
        <v>29.4</v>
      </c>
      <c r="H715" s="119">
        <v>29.8</v>
      </c>
      <c r="I715" s="119">
        <v>42684</v>
      </c>
      <c r="J715" s="119">
        <v>1270781.1499999999</v>
      </c>
      <c r="K715" s="121">
        <v>43220</v>
      </c>
      <c r="L715" s="119">
        <v>378</v>
      </c>
      <c r="M715" s="119" t="s">
        <v>1183</v>
      </c>
    </row>
    <row r="716" spans="1:13">
      <c r="A716" s="119" t="s">
        <v>1184</v>
      </c>
      <c r="B716" s="119" t="s">
        <v>395</v>
      </c>
      <c r="C716" s="119">
        <v>432.75</v>
      </c>
      <c r="D716" s="119">
        <v>442</v>
      </c>
      <c r="E716" s="119">
        <v>423.25</v>
      </c>
      <c r="F716" s="119">
        <v>436.55</v>
      </c>
      <c r="G716" s="119">
        <v>439.45</v>
      </c>
      <c r="H716" s="119">
        <v>429.25</v>
      </c>
      <c r="I716" s="119">
        <v>141562</v>
      </c>
      <c r="J716" s="119">
        <v>61058858.700000003</v>
      </c>
      <c r="K716" s="121">
        <v>43220</v>
      </c>
      <c r="L716" s="119">
        <v>5512</v>
      </c>
      <c r="M716" s="119" t="s">
        <v>1185</v>
      </c>
    </row>
    <row r="717" spans="1:13">
      <c r="A717" s="119" t="s">
        <v>3040</v>
      </c>
      <c r="B717" s="119" t="s">
        <v>395</v>
      </c>
      <c r="C717" s="119">
        <v>66.5</v>
      </c>
      <c r="D717" s="119">
        <v>69.599999999999994</v>
      </c>
      <c r="E717" s="119">
        <v>65.2</v>
      </c>
      <c r="F717" s="119">
        <v>65.849999999999994</v>
      </c>
      <c r="G717" s="119">
        <v>65.45</v>
      </c>
      <c r="H717" s="119">
        <v>67.849999999999994</v>
      </c>
      <c r="I717" s="119">
        <v>132073</v>
      </c>
      <c r="J717" s="119">
        <v>8787623.1500000004</v>
      </c>
      <c r="K717" s="121">
        <v>43220</v>
      </c>
      <c r="L717" s="119">
        <v>1135</v>
      </c>
      <c r="M717" s="119" t="s">
        <v>3041</v>
      </c>
    </row>
    <row r="718" spans="1:13">
      <c r="A718" s="119" t="s">
        <v>1186</v>
      </c>
      <c r="B718" s="119" t="s">
        <v>395</v>
      </c>
      <c r="C718" s="119">
        <v>41.95</v>
      </c>
      <c r="D718" s="119">
        <v>42.05</v>
      </c>
      <c r="E718" s="119">
        <v>40.4</v>
      </c>
      <c r="F718" s="119">
        <v>41</v>
      </c>
      <c r="G718" s="119">
        <v>41.2</v>
      </c>
      <c r="H718" s="119">
        <v>41.35</v>
      </c>
      <c r="I718" s="119">
        <v>5804</v>
      </c>
      <c r="J718" s="119">
        <v>240352.6</v>
      </c>
      <c r="K718" s="121">
        <v>43220</v>
      </c>
      <c r="L718" s="119">
        <v>117</v>
      </c>
      <c r="M718" s="119" t="s">
        <v>1187</v>
      </c>
    </row>
    <row r="719" spans="1:13">
      <c r="A719" s="119" t="s">
        <v>1188</v>
      </c>
      <c r="B719" s="119" t="s">
        <v>395</v>
      </c>
      <c r="C719" s="119">
        <v>119</v>
      </c>
      <c r="D719" s="119">
        <v>123</v>
      </c>
      <c r="E719" s="119">
        <v>118.7</v>
      </c>
      <c r="F719" s="119">
        <v>120.85</v>
      </c>
      <c r="G719" s="119">
        <v>120.7</v>
      </c>
      <c r="H719" s="119">
        <v>116.6</v>
      </c>
      <c r="I719" s="119">
        <v>709734</v>
      </c>
      <c r="J719" s="119">
        <v>85766393.200000003</v>
      </c>
      <c r="K719" s="121">
        <v>43220</v>
      </c>
      <c r="L719" s="119">
        <v>7791</v>
      </c>
      <c r="M719" s="119" t="s">
        <v>1189</v>
      </c>
    </row>
    <row r="720" spans="1:13">
      <c r="A720" s="119" t="s">
        <v>2794</v>
      </c>
      <c r="B720" s="119" t="s">
        <v>395</v>
      </c>
      <c r="C720" s="119">
        <v>775</v>
      </c>
      <c r="D720" s="119">
        <v>781.55</v>
      </c>
      <c r="E720" s="119">
        <v>767</v>
      </c>
      <c r="F720" s="119">
        <v>769.15</v>
      </c>
      <c r="G720" s="119">
        <v>771.4</v>
      </c>
      <c r="H720" s="119">
        <v>776.5</v>
      </c>
      <c r="I720" s="119">
        <v>26911</v>
      </c>
      <c r="J720" s="119">
        <v>20895235.649999999</v>
      </c>
      <c r="K720" s="121">
        <v>43220</v>
      </c>
      <c r="L720" s="119">
        <v>1736</v>
      </c>
      <c r="M720" s="119" t="s">
        <v>2795</v>
      </c>
    </row>
    <row r="721" spans="1:13">
      <c r="A721" s="119" t="s">
        <v>3042</v>
      </c>
      <c r="B721" s="119" t="s">
        <v>395</v>
      </c>
      <c r="C721" s="119">
        <v>19</v>
      </c>
      <c r="D721" s="119">
        <v>19.5</v>
      </c>
      <c r="E721" s="119">
        <v>18.149999999999999</v>
      </c>
      <c r="F721" s="119">
        <v>19.100000000000001</v>
      </c>
      <c r="G721" s="119">
        <v>19.5</v>
      </c>
      <c r="H721" s="119">
        <v>19</v>
      </c>
      <c r="I721" s="119">
        <v>4700</v>
      </c>
      <c r="J721" s="119">
        <v>88035</v>
      </c>
      <c r="K721" s="121">
        <v>43220</v>
      </c>
      <c r="L721" s="119">
        <v>19</v>
      </c>
      <c r="M721" s="119" t="s">
        <v>3043</v>
      </c>
    </row>
    <row r="722" spans="1:13">
      <c r="A722" s="119" t="s">
        <v>1190</v>
      </c>
      <c r="B722" s="119" t="s">
        <v>395</v>
      </c>
      <c r="C722" s="119">
        <v>2592.65</v>
      </c>
      <c r="D722" s="119">
        <v>2620</v>
      </c>
      <c r="E722" s="119">
        <v>2525.1999999999998</v>
      </c>
      <c r="F722" s="119">
        <v>2610.5500000000002</v>
      </c>
      <c r="G722" s="119">
        <v>2619</v>
      </c>
      <c r="H722" s="119">
        <v>2615.85</v>
      </c>
      <c r="I722" s="119">
        <v>971</v>
      </c>
      <c r="J722" s="119">
        <v>2516689.7000000002</v>
      </c>
      <c r="K722" s="121">
        <v>43220</v>
      </c>
      <c r="L722" s="119">
        <v>188</v>
      </c>
      <c r="M722" s="119" t="s">
        <v>1191</v>
      </c>
    </row>
    <row r="723" spans="1:13">
      <c r="A723" s="119" t="s">
        <v>2796</v>
      </c>
      <c r="B723" s="119" t="s">
        <v>395</v>
      </c>
      <c r="C723" s="119">
        <v>87.25</v>
      </c>
      <c r="D723" s="119">
        <v>87.5</v>
      </c>
      <c r="E723" s="119">
        <v>83.55</v>
      </c>
      <c r="F723" s="119">
        <v>86.25</v>
      </c>
      <c r="G723" s="119">
        <v>86.45</v>
      </c>
      <c r="H723" s="119">
        <v>83.65</v>
      </c>
      <c r="I723" s="119">
        <v>8043</v>
      </c>
      <c r="J723" s="119">
        <v>690371.9</v>
      </c>
      <c r="K723" s="121">
        <v>43220</v>
      </c>
      <c r="L723" s="119">
        <v>81</v>
      </c>
      <c r="M723" s="119" t="s">
        <v>2797</v>
      </c>
    </row>
    <row r="724" spans="1:13">
      <c r="A724" s="119" t="s">
        <v>2433</v>
      </c>
      <c r="B724" s="119" t="s">
        <v>395</v>
      </c>
      <c r="C724" s="119">
        <v>240</v>
      </c>
      <c r="D724" s="119">
        <v>242.3</v>
      </c>
      <c r="E724" s="119">
        <v>229.05</v>
      </c>
      <c r="F724" s="119">
        <v>233.55</v>
      </c>
      <c r="G724" s="119">
        <v>235</v>
      </c>
      <c r="H724" s="119">
        <v>239.85</v>
      </c>
      <c r="I724" s="119">
        <v>35502</v>
      </c>
      <c r="J724" s="119">
        <v>8333573.4000000004</v>
      </c>
      <c r="K724" s="121">
        <v>43220</v>
      </c>
      <c r="L724" s="119">
        <v>1598</v>
      </c>
      <c r="M724" s="119" t="s">
        <v>2434</v>
      </c>
    </row>
    <row r="725" spans="1:13">
      <c r="A725" s="119" t="s">
        <v>1192</v>
      </c>
      <c r="B725" s="119" t="s">
        <v>395</v>
      </c>
      <c r="C725" s="119">
        <v>421.1</v>
      </c>
      <c r="D725" s="119">
        <v>427.75</v>
      </c>
      <c r="E725" s="119">
        <v>406.05</v>
      </c>
      <c r="F725" s="119">
        <v>409</v>
      </c>
      <c r="G725" s="119">
        <v>410</v>
      </c>
      <c r="H725" s="119">
        <v>420.35</v>
      </c>
      <c r="I725" s="119">
        <v>179862</v>
      </c>
      <c r="J725" s="119">
        <v>74703984.549999997</v>
      </c>
      <c r="K725" s="121">
        <v>43220</v>
      </c>
      <c r="L725" s="119">
        <v>3449</v>
      </c>
      <c r="M725" s="119" t="s">
        <v>1193</v>
      </c>
    </row>
    <row r="726" spans="1:13">
      <c r="A726" s="119" t="s">
        <v>1194</v>
      </c>
      <c r="B726" s="119" t="s">
        <v>395</v>
      </c>
      <c r="C726" s="119">
        <v>282.14999999999998</v>
      </c>
      <c r="D726" s="119">
        <v>287</v>
      </c>
      <c r="E726" s="119">
        <v>279.75</v>
      </c>
      <c r="F726" s="119">
        <v>286.55</v>
      </c>
      <c r="G726" s="119">
        <v>286.95</v>
      </c>
      <c r="H726" s="119">
        <v>279.2</v>
      </c>
      <c r="I726" s="119">
        <v>22878</v>
      </c>
      <c r="J726" s="119">
        <v>6514091.7000000002</v>
      </c>
      <c r="K726" s="121">
        <v>43220</v>
      </c>
      <c r="L726" s="119">
        <v>956</v>
      </c>
      <c r="M726" s="119" t="s">
        <v>1195</v>
      </c>
    </row>
    <row r="727" spans="1:13">
      <c r="A727" s="119" t="s">
        <v>1196</v>
      </c>
      <c r="B727" s="119" t="s">
        <v>395</v>
      </c>
      <c r="C727" s="119">
        <v>337.45</v>
      </c>
      <c r="D727" s="119">
        <v>337.45</v>
      </c>
      <c r="E727" s="119">
        <v>331</v>
      </c>
      <c r="F727" s="119">
        <v>333.5</v>
      </c>
      <c r="G727" s="119">
        <v>334</v>
      </c>
      <c r="H727" s="119">
        <v>333.85</v>
      </c>
      <c r="I727" s="119">
        <v>7762</v>
      </c>
      <c r="J727" s="119">
        <v>2596114.75</v>
      </c>
      <c r="K727" s="121">
        <v>43220</v>
      </c>
      <c r="L727" s="119">
        <v>245</v>
      </c>
      <c r="M727" s="119" t="s">
        <v>1197</v>
      </c>
    </row>
    <row r="728" spans="1:13">
      <c r="A728" s="119" t="s">
        <v>1198</v>
      </c>
      <c r="B728" s="119" t="s">
        <v>395</v>
      </c>
      <c r="C728" s="119">
        <v>1299.95</v>
      </c>
      <c r="D728" s="119">
        <v>1302.05</v>
      </c>
      <c r="E728" s="119">
        <v>1290</v>
      </c>
      <c r="F728" s="119">
        <v>1294</v>
      </c>
      <c r="G728" s="119">
        <v>1294</v>
      </c>
      <c r="H728" s="119">
        <v>1320.5</v>
      </c>
      <c r="I728" s="119">
        <v>230</v>
      </c>
      <c r="J728" s="119">
        <v>298499.84999999998</v>
      </c>
      <c r="K728" s="121">
        <v>43220</v>
      </c>
      <c r="L728" s="119">
        <v>31</v>
      </c>
      <c r="M728" s="119" t="s">
        <v>1199</v>
      </c>
    </row>
    <row r="729" spans="1:13">
      <c r="A729" s="119" t="s">
        <v>1200</v>
      </c>
      <c r="B729" s="119" t="s">
        <v>395</v>
      </c>
      <c r="C729" s="119">
        <v>242.8</v>
      </c>
      <c r="D729" s="119">
        <v>243.85</v>
      </c>
      <c r="E729" s="119">
        <v>235.15</v>
      </c>
      <c r="F729" s="119">
        <v>237.1</v>
      </c>
      <c r="G729" s="119">
        <v>238</v>
      </c>
      <c r="H729" s="119">
        <v>240.95</v>
      </c>
      <c r="I729" s="119">
        <v>40797</v>
      </c>
      <c r="J729" s="119">
        <v>9800488.1999999993</v>
      </c>
      <c r="K729" s="121">
        <v>43220</v>
      </c>
      <c r="L729" s="119">
        <v>1051</v>
      </c>
      <c r="M729" s="119" t="s">
        <v>1201</v>
      </c>
    </row>
    <row r="730" spans="1:13">
      <c r="A730" s="119" t="s">
        <v>2854</v>
      </c>
      <c r="B730" s="119" t="s">
        <v>395</v>
      </c>
      <c r="C730" s="119">
        <v>1550.05</v>
      </c>
      <c r="D730" s="119">
        <v>1599.6</v>
      </c>
      <c r="E730" s="119">
        <v>1540</v>
      </c>
      <c r="F730" s="119">
        <v>1546.3</v>
      </c>
      <c r="G730" s="119">
        <v>1540.2</v>
      </c>
      <c r="H730" s="119">
        <v>1564.65</v>
      </c>
      <c r="I730" s="119">
        <v>541</v>
      </c>
      <c r="J730" s="119">
        <v>847162.05</v>
      </c>
      <c r="K730" s="121">
        <v>43220</v>
      </c>
      <c r="L730" s="119">
        <v>109</v>
      </c>
      <c r="M730" s="119" t="s">
        <v>2855</v>
      </c>
    </row>
    <row r="731" spans="1:13">
      <c r="A731" s="119" t="s">
        <v>1202</v>
      </c>
      <c r="B731" s="119" t="s">
        <v>395</v>
      </c>
      <c r="C731" s="119">
        <v>11.2</v>
      </c>
      <c r="D731" s="119">
        <v>11.6</v>
      </c>
      <c r="E731" s="119">
        <v>10.9</v>
      </c>
      <c r="F731" s="119">
        <v>11.15</v>
      </c>
      <c r="G731" s="119">
        <v>11.2</v>
      </c>
      <c r="H731" s="119">
        <v>11.2</v>
      </c>
      <c r="I731" s="119">
        <v>185269</v>
      </c>
      <c r="J731" s="119">
        <v>2073746.45</v>
      </c>
      <c r="K731" s="121">
        <v>43220</v>
      </c>
      <c r="L731" s="119">
        <v>473</v>
      </c>
      <c r="M731" s="119" t="s">
        <v>1203</v>
      </c>
    </row>
    <row r="732" spans="1:13">
      <c r="A732" s="119" t="s">
        <v>1204</v>
      </c>
      <c r="B732" s="119" t="s">
        <v>395</v>
      </c>
      <c r="C732" s="119">
        <v>329.5</v>
      </c>
      <c r="D732" s="119">
        <v>329.5</v>
      </c>
      <c r="E732" s="119">
        <v>318.85000000000002</v>
      </c>
      <c r="F732" s="119">
        <v>321.35000000000002</v>
      </c>
      <c r="G732" s="119">
        <v>324.3</v>
      </c>
      <c r="H732" s="119">
        <v>326.39999999999998</v>
      </c>
      <c r="I732" s="119">
        <v>311198</v>
      </c>
      <c r="J732" s="119">
        <v>100191250.8</v>
      </c>
      <c r="K732" s="121">
        <v>43220</v>
      </c>
      <c r="L732" s="119">
        <v>4920</v>
      </c>
      <c r="M732" s="119" t="s">
        <v>2319</v>
      </c>
    </row>
    <row r="733" spans="1:13">
      <c r="A733" s="119" t="s">
        <v>1205</v>
      </c>
      <c r="B733" s="119" t="s">
        <v>395</v>
      </c>
      <c r="C733" s="119">
        <v>65</v>
      </c>
      <c r="D733" s="119">
        <v>65</v>
      </c>
      <c r="E733" s="119">
        <v>63.5</v>
      </c>
      <c r="F733" s="119">
        <v>63.8</v>
      </c>
      <c r="G733" s="119">
        <v>63.55</v>
      </c>
      <c r="H733" s="119">
        <v>64.25</v>
      </c>
      <c r="I733" s="119">
        <v>42427</v>
      </c>
      <c r="J733" s="119">
        <v>2720505.1</v>
      </c>
      <c r="K733" s="121">
        <v>43220</v>
      </c>
      <c r="L733" s="119">
        <v>440</v>
      </c>
      <c r="M733" s="119" t="s">
        <v>1206</v>
      </c>
    </row>
    <row r="734" spans="1:13">
      <c r="A734" s="119" t="s">
        <v>1207</v>
      </c>
      <c r="B734" s="119" t="s">
        <v>395</v>
      </c>
      <c r="C734" s="119">
        <v>118.5</v>
      </c>
      <c r="D734" s="119">
        <v>119.55</v>
      </c>
      <c r="E734" s="119">
        <v>117.2</v>
      </c>
      <c r="F734" s="119">
        <v>117.75</v>
      </c>
      <c r="G734" s="119">
        <v>117.9</v>
      </c>
      <c r="H734" s="119">
        <v>118.25</v>
      </c>
      <c r="I734" s="119">
        <v>26256</v>
      </c>
      <c r="J734" s="119">
        <v>3106492.15</v>
      </c>
      <c r="K734" s="121">
        <v>43220</v>
      </c>
      <c r="L734" s="119">
        <v>374</v>
      </c>
      <c r="M734" s="119" t="s">
        <v>1208</v>
      </c>
    </row>
    <row r="735" spans="1:13">
      <c r="A735" s="119" t="s">
        <v>1209</v>
      </c>
      <c r="B735" s="119" t="s">
        <v>395</v>
      </c>
      <c r="C735" s="119">
        <v>332.75</v>
      </c>
      <c r="D735" s="119">
        <v>334.95</v>
      </c>
      <c r="E735" s="119">
        <v>323</v>
      </c>
      <c r="F735" s="119">
        <v>324.64999999999998</v>
      </c>
      <c r="G735" s="119">
        <v>326.05</v>
      </c>
      <c r="H735" s="119">
        <v>329.6</v>
      </c>
      <c r="I735" s="119">
        <v>121070</v>
      </c>
      <c r="J735" s="119">
        <v>39612379.350000001</v>
      </c>
      <c r="K735" s="121">
        <v>43220</v>
      </c>
      <c r="L735" s="119">
        <v>3154</v>
      </c>
      <c r="M735" s="119" t="s">
        <v>1210</v>
      </c>
    </row>
    <row r="736" spans="1:13">
      <c r="A736" s="119" t="s">
        <v>1211</v>
      </c>
      <c r="B736" s="119" t="s">
        <v>395</v>
      </c>
      <c r="C736" s="119">
        <v>68.650000000000006</v>
      </c>
      <c r="D736" s="119">
        <v>69.5</v>
      </c>
      <c r="E736" s="119">
        <v>66.5</v>
      </c>
      <c r="F736" s="119">
        <v>68.349999999999994</v>
      </c>
      <c r="G736" s="119">
        <v>68.25</v>
      </c>
      <c r="H736" s="119">
        <v>68.05</v>
      </c>
      <c r="I736" s="119">
        <v>75157</v>
      </c>
      <c r="J736" s="119">
        <v>5134100.45</v>
      </c>
      <c r="K736" s="121">
        <v>43220</v>
      </c>
      <c r="L736" s="119">
        <v>715</v>
      </c>
      <c r="M736" s="119" t="s">
        <v>1212</v>
      </c>
    </row>
    <row r="737" spans="1:13">
      <c r="A737" s="119" t="s">
        <v>107</v>
      </c>
      <c r="B737" s="119" t="s">
        <v>395</v>
      </c>
      <c r="C737" s="119">
        <v>1198.95</v>
      </c>
      <c r="D737" s="119">
        <v>1218.8</v>
      </c>
      <c r="E737" s="119">
        <v>1193.4000000000001</v>
      </c>
      <c r="F737" s="119">
        <v>1211.0999999999999</v>
      </c>
      <c r="G737" s="119">
        <v>1212.7</v>
      </c>
      <c r="H737" s="119">
        <v>1188.75</v>
      </c>
      <c r="I737" s="119">
        <v>3430681</v>
      </c>
      <c r="J737" s="119">
        <v>4139860841.9499998</v>
      </c>
      <c r="K737" s="121">
        <v>43220</v>
      </c>
      <c r="L737" s="119">
        <v>68170</v>
      </c>
      <c r="M737" s="119" t="s">
        <v>1213</v>
      </c>
    </row>
    <row r="738" spans="1:13">
      <c r="A738" s="119" t="s">
        <v>1214</v>
      </c>
      <c r="B738" s="119" t="s">
        <v>395</v>
      </c>
      <c r="C738" s="119">
        <v>259.7</v>
      </c>
      <c r="D738" s="119">
        <v>261.26</v>
      </c>
      <c r="E738" s="119">
        <v>259.7</v>
      </c>
      <c r="F738" s="119">
        <v>260.5</v>
      </c>
      <c r="G738" s="119">
        <v>260.5</v>
      </c>
      <c r="H738" s="119">
        <v>258.5</v>
      </c>
      <c r="I738" s="119">
        <v>2343</v>
      </c>
      <c r="J738" s="119">
        <v>609480.51</v>
      </c>
      <c r="K738" s="121">
        <v>43220</v>
      </c>
      <c r="L738" s="119">
        <v>51</v>
      </c>
      <c r="M738" s="119" t="s">
        <v>1215</v>
      </c>
    </row>
    <row r="739" spans="1:13">
      <c r="A739" s="119" t="s">
        <v>2714</v>
      </c>
      <c r="B739" s="119" t="s">
        <v>395</v>
      </c>
      <c r="C739" s="119">
        <v>278.95</v>
      </c>
      <c r="D739" s="119">
        <v>280</v>
      </c>
      <c r="E739" s="119">
        <v>277.25</v>
      </c>
      <c r="F739" s="119">
        <v>279.55</v>
      </c>
      <c r="G739" s="119">
        <v>280</v>
      </c>
      <c r="H739" s="119">
        <v>278.95</v>
      </c>
      <c r="I739" s="119">
        <v>9016</v>
      </c>
      <c r="J739" s="119">
        <v>2506440</v>
      </c>
      <c r="K739" s="121">
        <v>43220</v>
      </c>
      <c r="L739" s="119">
        <v>264</v>
      </c>
      <c r="M739" s="119" t="s">
        <v>2715</v>
      </c>
    </row>
    <row r="740" spans="1:13">
      <c r="A740" s="119" t="s">
        <v>1216</v>
      </c>
      <c r="B740" s="119" t="s">
        <v>395</v>
      </c>
      <c r="C740" s="119">
        <v>108.58</v>
      </c>
      <c r="D740" s="119">
        <v>109.44</v>
      </c>
      <c r="E740" s="119">
        <v>108.58</v>
      </c>
      <c r="F740" s="119">
        <v>109.07</v>
      </c>
      <c r="G740" s="119">
        <v>108.86</v>
      </c>
      <c r="H740" s="119">
        <v>108.29</v>
      </c>
      <c r="I740" s="119">
        <v>55263</v>
      </c>
      <c r="J740" s="119">
        <v>6028559.9699999997</v>
      </c>
      <c r="K740" s="121">
        <v>43220</v>
      </c>
      <c r="L740" s="119">
        <v>191</v>
      </c>
      <c r="M740" s="119" t="s">
        <v>2526</v>
      </c>
    </row>
    <row r="741" spans="1:13">
      <c r="A741" s="119" t="s">
        <v>2875</v>
      </c>
      <c r="B741" s="119" t="s">
        <v>395</v>
      </c>
      <c r="C741" s="119">
        <v>50</v>
      </c>
      <c r="D741" s="119">
        <v>50</v>
      </c>
      <c r="E741" s="119">
        <v>50</v>
      </c>
      <c r="F741" s="119">
        <v>50</v>
      </c>
      <c r="G741" s="119">
        <v>50</v>
      </c>
      <c r="H741" s="119">
        <v>49.99</v>
      </c>
      <c r="I741" s="119">
        <v>573</v>
      </c>
      <c r="J741" s="119">
        <v>28650</v>
      </c>
      <c r="K741" s="121">
        <v>43220</v>
      </c>
      <c r="L741" s="119">
        <v>7</v>
      </c>
      <c r="M741" s="119" t="s">
        <v>2876</v>
      </c>
    </row>
    <row r="742" spans="1:13">
      <c r="A742" s="119" t="s">
        <v>1217</v>
      </c>
      <c r="B742" s="119" t="s">
        <v>395</v>
      </c>
      <c r="C742" s="119">
        <v>287.39999999999998</v>
      </c>
      <c r="D742" s="119">
        <v>297.10000000000002</v>
      </c>
      <c r="E742" s="119">
        <v>283</v>
      </c>
      <c r="F742" s="119">
        <v>288.39999999999998</v>
      </c>
      <c r="G742" s="119">
        <v>285</v>
      </c>
      <c r="H742" s="119">
        <v>281.76</v>
      </c>
      <c r="I742" s="119">
        <v>12452</v>
      </c>
      <c r="J742" s="119">
        <v>3616177.53</v>
      </c>
      <c r="K742" s="121">
        <v>43220</v>
      </c>
      <c r="L742" s="119">
        <v>190</v>
      </c>
      <c r="M742" s="119" t="s">
        <v>1218</v>
      </c>
    </row>
    <row r="743" spans="1:13">
      <c r="A743" s="119" t="s">
        <v>1219</v>
      </c>
      <c r="B743" s="119" t="s">
        <v>395</v>
      </c>
      <c r="C743" s="119">
        <v>12.35</v>
      </c>
      <c r="D743" s="119">
        <v>12.65</v>
      </c>
      <c r="E743" s="119">
        <v>12.2</v>
      </c>
      <c r="F743" s="119">
        <v>12.2</v>
      </c>
      <c r="G743" s="119">
        <v>12.4</v>
      </c>
      <c r="H743" s="119">
        <v>12.55</v>
      </c>
      <c r="I743" s="119">
        <v>14503</v>
      </c>
      <c r="J743" s="119">
        <v>179076.75</v>
      </c>
      <c r="K743" s="121">
        <v>43220</v>
      </c>
      <c r="L743" s="119">
        <v>77</v>
      </c>
      <c r="M743" s="119" t="s">
        <v>1220</v>
      </c>
    </row>
    <row r="744" spans="1:13">
      <c r="A744" s="119" t="s">
        <v>1221</v>
      </c>
      <c r="B744" s="119" t="s">
        <v>395</v>
      </c>
      <c r="C744" s="119">
        <v>30.2</v>
      </c>
      <c r="D744" s="119">
        <v>30.5</v>
      </c>
      <c r="E744" s="119">
        <v>29.55</v>
      </c>
      <c r="F744" s="119">
        <v>29.85</v>
      </c>
      <c r="G744" s="119">
        <v>30</v>
      </c>
      <c r="H744" s="119">
        <v>30.2</v>
      </c>
      <c r="I744" s="119">
        <v>58817</v>
      </c>
      <c r="J744" s="119">
        <v>1771704.05</v>
      </c>
      <c r="K744" s="121">
        <v>43220</v>
      </c>
      <c r="L744" s="119">
        <v>210</v>
      </c>
      <c r="M744" s="119" t="s">
        <v>1222</v>
      </c>
    </row>
    <row r="745" spans="1:13">
      <c r="A745" s="119" t="s">
        <v>1223</v>
      </c>
      <c r="B745" s="119" t="s">
        <v>395</v>
      </c>
      <c r="C745" s="119">
        <v>156.1</v>
      </c>
      <c r="D745" s="119">
        <v>159.85</v>
      </c>
      <c r="E745" s="119">
        <v>152.1</v>
      </c>
      <c r="F745" s="119">
        <v>153.5</v>
      </c>
      <c r="G745" s="119">
        <v>153.1</v>
      </c>
      <c r="H745" s="119">
        <v>155.80000000000001</v>
      </c>
      <c r="I745" s="119">
        <v>5731</v>
      </c>
      <c r="J745" s="119">
        <v>886989.2</v>
      </c>
      <c r="K745" s="121">
        <v>43220</v>
      </c>
      <c r="L745" s="119">
        <v>495</v>
      </c>
      <c r="M745" s="119" t="s">
        <v>1224</v>
      </c>
    </row>
    <row r="746" spans="1:13">
      <c r="A746" s="119" t="s">
        <v>203</v>
      </c>
      <c r="B746" s="119" t="s">
        <v>395</v>
      </c>
      <c r="C746" s="119">
        <v>245</v>
      </c>
      <c r="D746" s="119">
        <v>259.8</v>
      </c>
      <c r="E746" s="119">
        <v>245</v>
      </c>
      <c r="F746" s="119">
        <v>258.60000000000002</v>
      </c>
      <c r="G746" s="119">
        <v>257.60000000000002</v>
      </c>
      <c r="H746" s="119">
        <v>247.85</v>
      </c>
      <c r="I746" s="119">
        <v>3546668</v>
      </c>
      <c r="J746" s="119">
        <v>908267227.60000002</v>
      </c>
      <c r="K746" s="121">
        <v>43220</v>
      </c>
      <c r="L746" s="119">
        <v>28905</v>
      </c>
      <c r="M746" s="119" t="s">
        <v>1225</v>
      </c>
    </row>
    <row r="747" spans="1:13">
      <c r="A747" s="119" t="s">
        <v>1226</v>
      </c>
      <c r="B747" s="119" t="s">
        <v>395</v>
      </c>
      <c r="C747" s="119">
        <v>695</v>
      </c>
      <c r="D747" s="119">
        <v>703.55</v>
      </c>
      <c r="E747" s="119">
        <v>690</v>
      </c>
      <c r="F747" s="119">
        <v>698.15</v>
      </c>
      <c r="G747" s="119">
        <v>702</v>
      </c>
      <c r="H747" s="119">
        <v>700.35</v>
      </c>
      <c r="I747" s="119">
        <v>17896</v>
      </c>
      <c r="J747" s="119">
        <v>12468828.1</v>
      </c>
      <c r="K747" s="121">
        <v>43220</v>
      </c>
      <c r="L747" s="119">
        <v>1834</v>
      </c>
      <c r="M747" s="119" t="s">
        <v>2279</v>
      </c>
    </row>
    <row r="748" spans="1:13">
      <c r="A748" s="119" t="s">
        <v>1227</v>
      </c>
      <c r="B748" s="119" t="s">
        <v>395</v>
      </c>
      <c r="C748" s="119">
        <v>444.55</v>
      </c>
      <c r="D748" s="119">
        <v>449.95</v>
      </c>
      <c r="E748" s="119">
        <v>442.15</v>
      </c>
      <c r="F748" s="119">
        <v>448.4</v>
      </c>
      <c r="G748" s="119">
        <v>448.5</v>
      </c>
      <c r="H748" s="119">
        <v>443.35</v>
      </c>
      <c r="I748" s="119">
        <v>93241</v>
      </c>
      <c r="J748" s="119">
        <v>41645612.25</v>
      </c>
      <c r="K748" s="121">
        <v>43220</v>
      </c>
      <c r="L748" s="119">
        <v>3768</v>
      </c>
      <c r="M748" s="119" t="s">
        <v>1228</v>
      </c>
    </row>
    <row r="749" spans="1:13">
      <c r="A749" s="119" t="s">
        <v>2462</v>
      </c>
      <c r="B749" s="119" t="s">
        <v>395</v>
      </c>
      <c r="C749" s="119">
        <v>103.3</v>
      </c>
      <c r="D749" s="119">
        <v>106</v>
      </c>
      <c r="E749" s="119">
        <v>103</v>
      </c>
      <c r="F749" s="119">
        <v>103.4</v>
      </c>
      <c r="G749" s="119">
        <v>103.6</v>
      </c>
      <c r="H749" s="119">
        <v>102.6</v>
      </c>
      <c r="I749" s="119">
        <v>113463</v>
      </c>
      <c r="J749" s="119">
        <v>11821410.15</v>
      </c>
      <c r="K749" s="121">
        <v>43220</v>
      </c>
      <c r="L749" s="119">
        <v>1470</v>
      </c>
      <c r="M749" s="119" t="s">
        <v>2463</v>
      </c>
    </row>
    <row r="750" spans="1:13">
      <c r="A750" s="119" t="s">
        <v>1229</v>
      </c>
      <c r="B750" s="119" t="s">
        <v>395</v>
      </c>
      <c r="C750" s="119">
        <v>845</v>
      </c>
      <c r="D750" s="119">
        <v>845</v>
      </c>
      <c r="E750" s="119">
        <v>822</v>
      </c>
      <c r="F750" s="119">
        <v>826.9</v>
      </c>
      <c r="G750" s="119">
        <v>825.5</v>
      </c>
      <c r="H750" s="119">
        <v>833.85</v>
      </c>
      <c r="I750" s="119">
        <v>5831</v>
      </c>
      <c r="J750" s="119">
        <v>4842251.0999999996</v>
      </c>
      <c r="K750" s="121">
        <v>43220</v>
      </c>
      <c r="L750" s="119">
        <v>373</v>
      </c>
      <c r="M750" s="119" t="s">
        <v>1230</v>
      </c>
    </row>
    <row r="751" spans="1:13">
      <c r="A751" s="119" t="s">
        <v>229</v>
      </c>
      <c r="B751" s="119" t="s">
        <v>395</v>
      </c>
      <c r="C751" s="119">
        <v>532</v>
      </c>
      <c r="D751" s="119">
        <v>537.5</v>
      </c>
      <c r="E751" s="119">
        <v>528.5</v>
      </c>
      <c r="F751" s="119">
        <v>534.70000000000005</v>
      </c>
      <c r="G751" s="119">
        <v>532.79999999999995</v>
      </c>
      <c r="H751" s="119">
        <v>534.15</v>
      </c>
      <c r="I751" s="119">
        <v>147743</v>
      </c>
      <c r="J751" s="119">
        <v>78832720.849999994</v>
      </c>
      <c r="K751" s="121">
        <v>43220</v>
      </c>
      <c r="L751" s="119">
        <v>5669</v>
      </c>
      <c r="M751" s="119" t="s">
        <v>1231</v>
      </c>
    </row>
    <row r="752" spans="1:13">
      <c r="A752" s="119" t="s">
        <v>1232</v>
      </c>
      <c r="B752" s="119" t="s">
        <v>395</v>
      </c>
      <c r="C752" s="119">
        <v>325</v>
      </c>
      <c r="D752" s="119">
        <v>325.8</v>
      </c>
      <c r="E752" s="119">
        <v>320.05</v>
      </c>
      <c r="F752" s="119">
        <v>321.35000000000002</v>
      </c>
      <c r="G752" s="119">
        <v>320.7</v>
      </c>
      <c r="H752" s="119">
        <v>322.60000000000002</v>
      </c>
      <c r="I752" s="119">
        <v>25958</v>
      </c>
      <c r="J752" s="119">
        <v>8377914.5</v>
      </c>
      <c r="K752" s="121">
        <v>43220</v>
      </c>
      <c r="L752" s="119">
        <v>724</v>
      </c>
      <c r="M752" s="119" t="s">
        <v>1233</v>
      </c>
    </row>
    <row r="753" spans="1:13">
      <c r="A753" s="119" t="s">
        <v>1234</v>
      </c>
      <c r="B753" s="119" t="s">
        <v>395</v>
      </c>
      <c r="C753" s="119">
        <v>138</v>
      </c>
      <c r="D753" s="119">
        <v>138.5</v>
      </c>
      <c r="E753" s="119">
        <v>132</v>
      </c>
      <c r="F753" s="119">
        <v>132.4</v>
      </c>
      <c r="G753" s="119">
        <v>132.6</v>
      </c>
      <c r="H753" s="119">
        <v>136.4</v>
      </c>
      <c r="I753" s="119">
        <v>2687</v>
      </c>
      <c r="J753" s="119">
        <v>360674.95</v>
      </c>
      <c r="K753" s="121">
        <v>43220</v>
      </c>
      <c r="L753" s="119">
        <v>73</v>
      </c>
      <c r="M753" s="119" t="s">
        <v>2193</v>
      </c>
    </row>
    <row r="754" spans="1:13">
      <c r="A754" s="119" t="s">
        <v>108</v>
      </c>
      <c r="B754" s="119" t="s">
        <v>395</v>
      </c>
      <c r="C754" s="119">
        <v>123.35</v>
      </c>
      <c r="D754" s="119">
        <v>123.35</v>
      </c>
      <c r="E754" s="119">
        <v>121</v>
      </c>
      <c r="F754" s="119">
        <v>122.35</v>
      </c>
      <c r="G754" s="119">
        <v>122.8</v>
      </c>
      <c r="H754" s="119">
        <v>122.5</v>
      </c>
      <c r="I754" s="119">
        <v>1130710</v>
      </c>
      <c r="J754" s="119">
        <v>138147724.80000001</v>
      </c>
      <c r="K754" s="121">
        <v>43220</v>
      </c>
      <c r="L754" s="119">
        <v>6924</v>
      </c>
      <c r="M754" s="119" t="s">
        <v>1235</v>
      </c>
    </row>
    <row r="755" spans="1:13">
      <c r="A755" s="119" t="s">
        <v>1236</v>
      </c>
      <c r="B755" s="119" t="s">
        <v>395</v>
      </c>
      <c r="C755" s="119">
        <v>48.8</v>
      </c>
      <c r="D755" s="119">
        <v>49.5</v>
      </c>
      <c r="E755" s="119">
        <v>47.9</v>
      </c>
      <c r="F755" s="119">
        <v>48.85</v>
      </c>
      <c r="G755" s="119">
        <v>48.75</v>
      </c>
      <c r="H755" s="119">
        <v>48.45</v>
      </c>
      <c r="I755" s="119">
        <v>2730729</v>
      </c>
      <c r="J755" s="119">
        <v>133432641.45</v>
      </c>
      <c r="K755" s="121">
        <v>43220</v>
      </c>
      <c r="L755" s="119">
        <v>8586</v>
      </c>
      <c r="M755" s="119" t="s">
        <v>1237</v>
      </c>
    </row>
    <row r="756" spans="1:13">
      <c r="A756" s="119" t="s">
        <v>109</v>
      </c>
      <c r="B756" s="119" t="s">
        <v>395</v>
      </c>
      <c r="C756" s="119">
        <v>170.1</v>
      </c>
      <c r="D756" s="119">
        <v>173.9</v>
      </c>
      <c r="E756" s="119">
        <v>169.8</v>
      </c>
      <c r="F756" s="119">
        <v>173.2</v>
      </c>
      <c r="G756" s="119">
        <v>173.25</v>
      </c>
      <c r="H756" s="119">
        <v>168.75</v>
      </c>
      <c r="I756" s="119">
        <v>3513096</v>
      </c>
      <c r="J756" s="119">
        <v>605596773.35000002</v>
      </c>
      <c r="K756" s="121">
        <v>43220</v>
      </c>
      <c r="L756" s="119">
        <v>21499</v>
      </c>
      <c r="M756" s="119" t="s">
        <v>1238</v>
      </c>
    </row>
    <row r="757" spans="1:13">
      <c r="A757" s="119" t="s">
        <v>3605</v>
      </c>
      <c r="B757" s="119" t="s">
        <v>395</v>
      </c>
      <c r="C757" s="119">
        <v>39.4</v>
      </c>
      <c r="D757" s="119">
        <v>40.65</v>
      </c>
      <c r="E757" s="119">
        <v>39.4</v>
      </c>
      <c r="F757" s="119">
        <v>39.6</v>
      </c>
      <c r="G757" s="119">
        <v>39.6</v>
      </c>
      <c r="H757" s="119">
        <v>39.549999999999997</v>
      </c>
      <c r="I757" s="119">
        <v>568</v>
      </c>
      <c r="J757" s="119">
        <v>22498.15</v>
      </c>
      <c r="K757" s="121">
        <v>43220</v>
      </c>
      <c r="L757" s="119">
        <v>8</v>
      </c>
      <c r="M757" s="119" t="s">
        <v>3606</v>
      </c>
    </row>
    <row r="758" spans="1:13">
      <c r="A758" s="119" t="s">
        <v>3044</v>
      </c>
      <c r="B758" s="119" t="s">
        <v>395</v>
      </c>
      <c r="C758" s="119">
        <v>16.5</v>
      </c>
      <c r="D758" s="119">
        <v>17.3</v>
      </c>
      <c r="E758" s="119">
        <v>16.5</v>
      </c>
      <c r="F758" s="119">
        <v>16.899999999999999</v>
      </c>
      <c r="G758" s="119">
        <v>16.899999999999999</v>
      </c>
      <c r="H758" s="119">
        <v>16.75</v>
      </c>
      <c r="I758" s="119">
        <v>54497</v>
      </c>
      <c r="J758" s="119">
        <v>922587.8</v>
      </c>
      <c r="K758" s="121">
        <v>43220</v>
      </c>
      <c r="L758" s="119">
        <v>255</v>
      </c>
      <c r="M758" s="119" t="s">
        <v>3045</v>
      </c>
    </row>
    <row r="759" spans="1:13">
      <c r="A759" s="119" t="s">
        <v>1239</v>
      </c>
      <c r="B759" s="119" t="s">
        <v>395</v>
      </c>
      <c r="C759" s="119">
        <v>90</v>
      </c>
      <c r="D759" s="119">
        <v>90.8</v>
      </c>
      <c r="E759" s="119">
        <v>88.2</v>
      </c>
      <c r="F759" s="119">
        <v>89.2</v>
      </c>
      <c r="G759" s="119">
        <v>90.8</v>
      </c>
      <c r="H759" s="119">
        <v>89.4</v>
      </c>
      <c r="I759" s="119">
        <v>341634</v>
      </c>
      <c r="J759" s="119">
        <v>30338241.550000001</v>
      </c>
      <c r="K759" s="121">
        <v>43220</v>
      </c>
      <c r="L759" s="119">
        <v>2111</v>
      </c>
      <c r="M759" s="119" t="s">
        <v>1240</v>
      </c>
    </row>
    <row r="760" spans="1:13">
      <c r="A760" s="119" t="s">
        <v>1241</v>
      </c>
      <c r="B760" s="119" t="s">
        <v>395</v>
      </c>
      <c r="C760" s="119">
        <v>848</v>
      </c>
      <c r="D760" s="119">
        <v>852.4</v>
      </c>
      <c r="E760" s="119">
        <v>841.2</v>
      </c>
      <c r="F760" s="119">
        <v>844.25</v>
      </c>
      <c r="G760" s="119">
        <v>846</v>
      </c>
      <c r="H760" s="119">
        <v>847.7</v>
      </c>
      <c r="I760" s="119">
        <v>15081</v>
      </c>
      <c r="J760" s="119">
        <v>12773661.15</v>
      </c>
      <c r="K760" s="121">
        <v>43220</v>
      </c>
      <c r="L760" s="119">
        <v>2757</v>
      </c>
      <c r="M760" s="119" t="s">
        <v>1242</v>
      </c>
    </row>
    <row r="761" spans="1:13">
      <c r="A761" s="119" t="s">
        <v>1243</v>
      </c>
      <c r="B761" s="119" t="s">
        <v>395</v>
      </c>
      <c r="C761" s="119">
        <v>77.95</v>
      </c>
      <c r="D761" s="119">
        <v>78.599999999999994</v>
      </c>
      <c r="E761" s="119">
        <v>74</v>
      </c>
      <c r="F761" s="119">
        <v>75.650000000000006</v>
      </c>
      <c r="G761" s="119">
        <v>76.55</v>
      </c>
      <c r="H761" s="119">
        <v>76.5</v>
      </c>
      <c r="I761" s="119">
        <v>17037</v>
      </c>
      <c r="J761" s="119">
        <v>1298680.2</v>
      </c>
      <c r="K761" s="121">
        <v>43220</v>
      </c>
      <c r="L761" s="119">
        <v>318</v>
      </c>
      <c r="M761" s="119" t="s">
        <v>1244</v>
      </c>
    </row>
    <row r="762" spans="1:13">
      <c r="A762" s="119" t="s">
        <v>1245</v>
      </c>
      <c r="B762" s="119" t="s">
        <v>395</v>
      </c>
      <c r="C762" s="119">
        <v>283</v>
      </c>
      <c r="D762" s="119">
        <v>283.35000000000002</v>
      </c>
      <c r="E762" s="119">
        <v>278.55</v>
      </c>
      <c r="F762" s="119">
        <v>279.7</v>
      </c>
      <c r="G762" s="119">
        <v>279</v>
      </c>
      <c r="H762" s="119">
        <v>282.60000000000002</v>
      </c>
      <c r="I762" s="119">
        <v>11683</v>
      </c>
      <c r="J762" s="119">
        <v>3271574.2</v>
      </c>
      <c r="K762" s="121">
        <v>43220</v>
      </c>
      <c r="L762" s="119">
        <v>830</v>
      </c>
      <c r="M762" s="119" t="s">
        <v>1246</v>
      </c>
    </row>
    <row r="763" spans="1:13">
      <c r="A763" s="119" t="s">
        <v>3200</v>
      </c>
      <c r="B763" s="119" t="s">
        <v>395</v>
      </c>
      <c r="C763" s="119">
        <v>76.400000000000006</v>
      </c>
      <c r="D763" s="119">
        <v>79.900000000000006</v>
      </c>
      <c r="E763" s="119">
        <v>73.8</v>
      </c>
      <c r="F763" s="119">
        <v>73.8</v>
      </c>
      <c r="G763" s="119">
        <v>73.8</v>
      </c>
      <c r="H763" s="119">
        <v>81.95</v>
      </c>
      <c r="I763" s="119">
        <v>275878</v>
      </c>
      <c r="J763" s="119">
        <v>20668321.300000001</v>
      </c>
      <c r="K763" s="121">
        <v>43220</v>
      </c>
      <c r="L763" s="119">
        <v>1627</v>
      </c>
      <c r="M763" s="119" t="s">
        <v>3201</v>
      </c>
    </row>
    <row r="764" spans="1:13">
      <c r="A764" s="119" t="s">
        <v>2322</v>
      </c>
      <c r="B764" s="119" t="s">
        <v>395</v>
      </c>
      <c r="C764" s="119">
        <v>514</v>
      </c>
      <c r="D764" s="119">
        <v>515.75</v>
      </c>
      <c r="E764" s="119">
        <v>502.3</v>
      </c>
      <c r="F764" s="119">
        <v>511.3</v>
      </c>
      <c r="G764" s="119">
        <v>507.5</v>
      </c>
      <c r="H764" s="119">
        <v>504</v>
      </c>
      <c r="I764" s="119">
        <v>49088</v>
      </c>
      <c r="J764" s="119">
        <v>25029173.75</v>
      </c>
      <c r="K764" s="121">
        <v>43220</v>
      </c>
      <c r="L764" s="119">
        <v>1705</v>
      </c>
      <c r="M764" s="119" t="s">
        <v>2323</v>
      </c>
    </row>
    <row r="765" spans="1:13">
      <c r="A765" s="119" t="s">
        <v>1247</v>
      </c>
      <c r="B765" s="119" t="s">
        <v>395</v>
      </c>
      <c r="C765" s="119">
        <v>8047.95</v>
      </c>
      <c r="D765" s="119">
        <v>8500.9</v>
      </c>
      <c r="E765" s="119">
        <v>7980.05</v>
      </c>
      <c r="F765" s="119">
        <v>8421.9</v>
      </c>
      <c r="G765" s="119">
        <v>8460</v>
      </c>
      <c r="H765" s="119">
        <v>7978.05</v>
      </c>
      <c r="I765" s="119">
        <v>26567</v>
      </c>
      <c r="J765" s="119">
        <v>221624507</v>
      </c>
      <c r="K765" s="121">
        <v>43220</v>
      </c>
      <c r="L765" s="119">
        <v>4842</v>
      </c>
      <c r="M765" s="119" t="s">
        <v>1248</v>
      </c>
    </row>
    <row r="766" spans="1:13">
      <c r="A766" s="119" t="s">
        <v>2495</v>
      </c>
      <c r="B766" s="119" t="s">
        <v>395</v>
      </c>
      <c r="C766" s="119">
        <v>229.5</v>
      </c>
      <c r="D766" s="119">
        <v>232.25</v>
      </c>
      <c r="E766" s="119">
        <v>227.9</v>
      </c>
      <c r="F766" s="119">
        <v>230.25</v>
      </c>
      <c r="G766" s="119">
        <v>230.7</v>
      </c>
      <c r="H766" s="119">
        <v>228.75</v>
      </c>
      <c r="I766" s="119">
        <v>111531</v>
      </c>
      <c r="J766" s="119">
        <v>25624573.449999999</v>
      </c>
      <c r="K766" s="121">
        <v>43220</v>
      </c>
      <c r="L766" s="119">
        <v>1499</v>
      </c>
      <c r="M766" s="119" t="s">
        <v>1260</v>
      </c>
    </row>
    <row r="767" spans="1:13">
      <c r="A767" s="119" t="s">
        <v>3341</v>
      </c>
      <c r="B767" s="119" t="s">
        <v>395</v>
      </c>
      <c r="C767" s="119">
        <v>75.5</v>
      </c>
      <c r="D767" s="119">
        <v>76.900000000000006</v>
      </c>
      <c r="E767" s="119">
        <v>73.8</v>
      </c>
      <c r="F767" s="119">
        <v>75.55</v>
      </c>
      <c r="G767" s="119">
        <v>75.75</v>
      </c>
      <c r="H767" s="119">
        <v>75.349999999999994</v>
      </c>
      <c r="I767" s="119">
        <v>1401796</v>
      </c>
      <c r="J767" s="119">
        <v>105875774.8</v>
      </c>
      <c r="K767" s="121">
        <v>43220</v>
      </c>
      <c r="L767" s="119">
        <v>9234</v>
      </c>
      <c r="M767" s="119" t="s">
        <v>3342</v>
      </c>
    </row>
    <row r="768" spans="1:13">
      <c r="A768" s="119" t="s">
        <v>1249</v>
      </c>
      <c r="B768" s="119" t="s">
        <v>395</v>
      </c>
      <c r="C768" s="119">
        <v>1333</v>
      </c>
      <c r="D768" s="119">
        <v>1340</v>
      </c>
      <c r="E768" s="119">
        <v>1301.2</v>
      </c>
      <c r="F768" s="119">
        <v>1307.5999999999999</v>
      </c>
      <c r="G768" s="119">
        <v>1306.0999999999999</v>
      </c>
      <c r="H768" s="119">
        <v>1271.3499999999999</v>
      </c>
      <c r="I768" s="119">
        <v>34709</v>
      </c>
      <c r="J768" s="119">
        <v>45698626.100000001</v>
      </c>
      <c r="K768" s="121">
        <v>43220</v>
      </c>
      <c r="L768" s="119">
        <v>2483</v>
      </c>
      <c r="M768" s="119" t="s">
        <v>1250</v>
      </c>
    </row>
    <row r="769" spans="1:13">
      <c r="A769" s="119" t="s">
        <v>2798</v>
      </c>
      <c r="B769" s="119" t="s">
        <v>395</v>
      </c>
      <c r="C769" s="119">
        <v>231.8</v>
      </c>
      <c r="D769" s="119">
        <v>236.45</v>
      </c>
      <c r="E769" s="119">
        <v>227.55</v>
      </c>
      <c r="F769" s="119">
        <v>229.5</v>
      </c>
      <c r="G769" s="119">
        <v>230</v>
      </c>
      <c r="H769" s="119">
        <v>227.6</v>
      </c>
      <c r="I769" s="119">
        <v>69503</v>
      </c>
      <c r="J769" s="119">
        <v>16121137.15</v>
      </c>
      <c r="K769" s="121">
        <v>43220</v>
      </c>
      <c r="L769" s="119">
        <v>1290</v>
      </c>
      <c r="M769" s="119" t="s">
        <v>2799</v>
      </c>
    </row>
    <row r="770" spans="1:13">
      <c r="A770" s="119" t="s">
        <v>110</v>
      </c>
      <c r="B770" s="119" t="s">
        <v>395</v>
      </c>
      <c r="C770" s="119">
        <v>545.5</v>
      </c>
      <c r="D770" s="119">
        <v>550</v>
      </c>
      <c r="E770" s="119">
        <v>544.04999999999995</v>
      </c>
      <c r="F770" s="119">
        <v>546.79999999999995</v>
      </c>
      <c r="G770" s="119">
        <v>547.6</v>
      </c>
      <c r="H770" s="119">
        <v>542.35</v>
      </c>
      <c r="I770" s="119">
        <v>794363</v>
      </c>
      <c r="J770" s="119">
        <v>434239068.10000002</v>
      </c>
      <c r="K770" s="121">
        <v>43220</v>
      </c>
      <c r="L770" s="119">
        <v>18318</v>
      </c>
      <c r="M770" s="119" t="s">
        <v>1251</v>
      </c>
    </row>
    <row r="771" spans="1:13">
      <c r="A771" s="119" t="s">
        <v>3472</v>
      </c>
      <c r="B771" s="119" t="s">
        <v>395</v>
      </c>
      <c r="C771" s="119">
        <v>15.1</v>
      </c>
      <c r="D771" s="119">
        <v>16.46</v>
      </c>
      <c r="E771" s="119">
        <v>15.1</v>
      </c>
      <c r="F771" s="119">
        <v>15.93</v>
      </c>
      <c r="G771" s="119">
        <v>16</v>
      </c>
      <c r="H771" s="119">
        <v>15.94</v>
      </c>
      <c r="I771" s="119">
        <v>5406</v>
      </c>
      <c r="J771" s="119">
        <v>84003.9</v>
      </c>
      <c r="K771" s="121">
        <v>43220</v>
      </c>
      <c r="L771" s="119">
        <v>19</v>
      </c>
      <c r="M771" s="119" t="s">
        <v>3473</v>
      </c>
    </row>
    <row r="772" spans="1:13">
      <c r="A772" s="119" t="s">
        <v>2517</v>
      </c>
      <c r="B772" s="119" t="s">
        <v>395</v>
      </c>
      <c r="C772" s="119">
        <v>110</v>
      </c>
      <c r="D772" s="119">
        <v>110</v>
      </c>
      <c r="E772" s="119">
        <v>110</v>
      </c>
      <c r="F772" s="119">
        <v>110</v>
      </c>
      <c r="G772" s="119">
        <v>110</v>
      </c>
      <c r="H772" s="119">
        <v>110.2</v>
      </c>
      <c r="I772" s="119">
        <v>2</v>
      </c>
      <c r="J772" s="119">
        <v>220</v>
      </c>
      <c r="K772" s="121">
        <v>43220</v>
      </c>
      <c r="L772" s="119">
        <v>2</v>
      </c>
      <c r="M772" s="119" t="s">
        <v>2518</v>
      </c>
    </row>
    <row r="773" spans="1:13">
      <c r="A773" s="119" t="s">
        <v>1252</v>
      </c>
      <c r="B773" s="119" t="s">
        <v>395</v>
      </c>
      <c r="C773" s="119">
        <v>226.85</v>
      </c>
      <c r="D773" s="119">
        <v>230</v>
      </c>
      <c r="E773" s="119">
        <v>220.5</v>
      </c>
      <c r="F773" s="119">
        <v>220.95</v>
      </c>
      <c r="G773" s="119">
        <v>222</v>
      </c>
      <c r="H773" s="119">
        <v>224.2</v>
      </c>
      <c r="I773" s="119">
        <v>22154</v>
      </c>
      <c r="J773" s="119">
        <v>4972672.45</v>
      </c>
      <c r="K773" s="121">
        <v>43220</v>
      </c>
      <c r="L773" s="119">
        <v>387</v>
      </c>
      <c r="M773" s="119" t="s">
        <v>1253</v>
      </c>
    </row>
    <row r="774" spans="1:13">
      <c r="A774" s="119" t="s">
        <v>1254</v>
      </c>
      <c r="B774" s="119" t="s">
        <v>395</v>
      </c>
      <c r="C774" s="119">
        <v>403.1</v>
      </c>
      <c r="D774" s="119">
        <v>411.2</v>
      </c>
      <c r="E774" s="119">
        <v>403.1</v>
      </c>
      <c r="F774" s="119">
        <v>410</v>
      </c>
      <c r="G774" s="119">
        <v>410</v>
      </c>
      <c r="H774" s="119">
        <v>410</v>
      </c>
      <c r="I774" s="119">
        <v>1677</v>
      </c>
      <c r="J774" s="119">
        <v>683786.65</v>
      </c>
      <c r="K774" s="121">
        <v>43220</v>
      </c>
      <c r="L774" s="119">
        <v>51</v>
      </c>
      <c r="M774" s="119" t="s">
        <v>1255</v>
      </c>
    </row>
    <row r="775" spans="1:13">
      <c r="A775" s="119" t="s">
        <v>1256</v>
      </c>
      <c r="B775" s="119" t="s">
        <v>395</v>
      </c>
      <c r="C775" s="119">
        <v>454.1</v>
      </c>
      <c r="D775" s="119">
        <v>463</v>
      </c>
      <c r="E775" s="119">
        <v>445.25</v>
      </c>
      <c r="F775" s="119">
        <v>450.1</v>
      </c>
      <c r="G775" s="119">
        <v>449.05</v>
      </c>
      <c r="H775" s="119">
        <v>458.8</v>
      </c>
      <c r="I775" s="119">
        <v>16098</v>
      </c>
      <c r="J775" s="119">
        <v>7287410.6500000004</v>
      </c>
      <c r="K775" s="121">
        <v>43220</v>
      </c>
      <c r="L775" s="119">
        <v>598</v>
      </c>
      <c r="M775" s="119" t="s">
        <v>1257</v>
      </c>
    </row>
    <row r="776" spans="1:13">
      <c r="A776" s="119" t="s">
        <v>1258</v>
      </c>
      <c r="B776" s="119" t="s">
        <v>395</v>
      </c>
      <c r="C776" s="119">
        <v>999.99</v>
      </c>
      <c r="D776" s="119">
        <v>1000.01</v>
      </c>
      <c r="E776" s="119">
        <v>999.99</v>
      </c>
      <c r="F776" s="119">
        <v>999.99</v>
      </c>
      <c r="G776" s="119">
        <v>1000.01</v>
      </c>
      <c r="H776" s="119">
        <v>1000</v>
      </c>
      <c r="I776" s="119">
        <v>998857</v>
      </c>
      <c r="J776" s="119">
        <v>998853848.08000004</v>
      </c>
      <c r="K776" s="121">
        <v>43220</v>
      </c>
      <c r="L776" s="119">
        <v>3635</v>
      </c>
      <c r="M776" s="119" t="s">
        <v>1259</v>
      </c>
    </row>
    <row r="777" spans="1:13">
      <c r="A777" s="119" t="s">
        <v>3236</v>
      </c>
      <c r="B777" s="119" t="s">
        <v>395</v>
      </c>
      <c r="C777" s="119">
        <v>999.99</v>
      </c>
      <c r="D777" s="119">
        <v>1000.01</v>
      </c>
      <c r="E777" s="119">
        <v>999.99</v>
      </c>
      <c r="F777" s="119">
        <v>1000</v>
      </c>
      <c r="G777" s="119">
        <v>1000</v>
      </c>
      <c r="H777" s="119">
        <v>1000.01</v>
      </c>
      <c r="I777" s="119">
        <v>143</v>
      </c>
      <c r="J777" s="119">
        <v>143000.35</v>
      </c>
      <c r="K777" s="121">
        <v>43220</v>
      </c>
      <c r="L777" s="119">
        <v>9</v>
      </c>
      <c r="M777" s="119" t="s">
        <v>3237</v>
      </c>
    </row>
    <row r="778" spans="1:13">
      <c r="A778" s="119" t="s">
        <v>3046</v>
      </c>
      <c r="B778" s="119" t="s">
        <v>395</v>
      </c>
      <c r="C778" s="119">
        <v>5.85</v>
      </c>
      <c r="D778" s="119">
        <v>5.85</v>
      </c>
      <c r="E778" s="119">
        <v>5.55</v>
      </c>
      <c r="F778" s="119">
        <v>5.55</v>
      </c>
      <c r="G778" s="119">
        <v>5.55</v>
      </c>
      <c r="H778" s="119">
        <v>5.8</v>
      </c>
      <c r="I778" s="119">
        <v>150428</v>
      </c>
      <c r="J778" s="119">
        <v>847802.45</v>
      </c>
      <c r="K778" s="121">
        <v>43220</v>
      </c>
      <c r="L778" s="119">
        <v>229</v>
      </c>
      <c r="M778" s="119" t="s">
        <v>3047</v>
      </c>
    </row>
    <row r="779" spans="1:13">
      <c r="A779" s="119" t="s">
        <v>1261</v>
      </c>
      <c r="B779" s="119" t="s">
        <v>395</v>
      </c>
      <c r="C779" s="119">
        <v>60.95</v>
      </c>
      <c r="D779" s="119">
        <v>71.55</v>
      </c>
      <c r="E779" s="119">
        <v>60.5</v>
      </c>
      <c r="F779" s="119">
        <v>71.55</v>
      </c>
      <c r="G779" s="119">
        <v>71.55</v>
      </c>
      <c r="H779" s="119">
        <v>59.65</v>
      </c>
      <c r="I779" s="119">
        <v>502349</v>
      </c>
      <c r="J779" s="119">
        <v>35329544.649999999</v>
      </c>
      <c r="K779" s="121">
        <v>43220</v>
      </c>
      <c r="L779" s="119">
        <v>2002</v>
      </c>
      <c r="M779" s="119" t="s">
        <v>1262</v>
      </c>
    </row>
    <row r="780" spans="1:13">
      <c r="A780" s="119" t="s">
        <v>3048</v>
      </c>
      <c r="B780" s="119" t="s">
        <v>395</v>
      </c>
      <c r="C780" s="119">
        <v>31.25</v>
      </c>
      <c r="D780" s="119">
        <v>31.25</v>
      </c>
      <c r="E780" s="119">
        <v>28.55</v>
      </c>
      <c r="F780" s="119">
        <v>29.65</v>
      </c>
      <c r="G780" s="119">
        <v>31.15</v>
      </c>
      <c r="H780" s="119">
        <v>28.45</v>
      </c>
      <c r="I780" s="119">
        <v>8278</v>
      </c>
      <c r="J780" s="119">
        <v>243762.5</v>
      </c>
      <c r="K780" s="121">
        <v>43220</v>
      </c>
      <c r="L780" s="119">
        <v>74</v>
      </c>
      <c r="M780" s="119" t="s">
        <v>3049</v>
      </c>
    </row>
    <row r="781" spans="1:13">
      <c r="A781" s="119" t="s">
        <v>1263</v>
      </c>
      <c r="B781" s="119" t="s">
        <v>395</v>
      </c>
      <c r="C781" s="119">
        <v>177</v>
      </c>
      <c r="D781" s="119">
        <v>180.4</v>
      </c>
      <c r="E781" s="119">
        <v>175.5</v>
      </c>
      <c r="F781" s="119">
        <v>176.9</v>
      </c>
      <c r="G781" s="119">
        <v>175.9</v>
      </c>
      <c r="H781" s="119">
        <v>177.5</v>
      </c>
      <c r="I781" s="119">
        <v>29214</v>
      </c>
      <c r="J781" s="119">
        <v>5200353.25</v>
      </c>
      <c r="K781" s="121">
        <v>43220</v>
      </c>
      <c r="L781" s="119">
        <v>1130</v>
      </c>
      <c r="M781" s="119" t="s">
        <v>1264</v>
      </c>
    </row>
    <row r="782" spans="1:13">
      <c r="A782" s="119" t="s">
        <v>3050</v>
      </c>
      <c r="B782" s="119" t="s">
        <v>395</v>
      </c>
      <c r="C782" s="119">
        <v>3.85</v>
      </c>
      <c r="D782" s="119">
        <v>3.85</v>
      </c>
      <c r="E782" s="119">
        <v>3.65</v>
      </c>
      <c r="F782" s="119">
        <v>3.8</v>
      </c>
      <c r="G782" s="119">
        <v>3.8</v>
      </c>
      <c r="H782" s="119">
        <v>3.7</v>
      </c>
      <c r="I782" s="119">
        <v>13970</v>
      </c>
      <c r="J782" s="119">
        <v>52128.65</v>
      </c>
      <c r="K782" s="121">
        <v>43220</v>
      </c>
      <c r="L782" s="119">
        <v>34</v>
      </c>
      <c r="M782" s="119" t="s">
        <v>3051</v>
      </c>
    </row>
    <row r="783" spans="1:13">
      <c r="A783" s="119" t="s">
        <v>111</v>
      </c>
      <c r="B783" s="119" t="s">
        <v>395</v>
      </c>
      <c r="C783" s="119">
        <v>1381.3</v>
      </c>
      <c r="D783" s="119">
        <v>1405</v>
      </c>
      <c r="E783" s="119">
        <v>1381.3</v>
      </c>
      <c r="F783" s="119">
        <v>1400.9</v>
      </c>
      <c r="G783" s="119">
        <v>1403.6</v>
      </c>
      <c r="H783" s="119">
        <v>1377.75</v>
      </c>
      <c r="I783" s="119">
        <v>1309980</v>
      </c>
      <c r="J783" s="119">
        <v>1826045908.4000001</v>
      </c>
      <c r="K783" s="121">
        <v>43220</v>
      </c>
      <c r="L783" s="119">
        <v>52781</v>
      </c>
      <c r="M783" s="119" t="s">
        <v>1265</v>
      </c>
    </row>
    <row r="784" spans="1:13">
      <c r="A784" s="119" t="s">
        <v>2176</v>
      </c>
      <c r="B784" s="119" t="s">
        <v>395</v>
      </c>
      <c r="C784" s="119">
        <v>1599.45</v>
      </c>
      <c r="D784" s="119">
        <v>1650.6</v>
      </c>
      <c r="E784" s="119">
        <v>1559.3</v>
      </c>
      <c r="F784" s="119">
        <v>1568.95</v>
      </c>
      <c r="G784" s="119">
        <v>1568.8</v>
      </c>
      <c r="H784" s="119">
        <v>1592.9</v>
      </c>
      <c r="I784" s="119">
        <v>167121</v>
      </c>
      <c r="J784" s="119">
        <v>267188617.25</v>
      </c>
      <c r="K784" s="121">
        <v>43220</v>
      </c>
      <c r="L784" s="119">
        <v>9529</v>
      </c>
      <c r="M784" s="119" t="s">
        <v>2177</v>
      </c>
    </row>
    <row r="785" spans="1:13">
      <c r="A785" s="119" t="s">
        <v>2233</v>
      </c>
      <c r="B785" s="119" t="s">
        <v>395</v>
      </c>
      <c r="C785" s="119">
        <v>1354.95</v>
      </c>
      <c r="D785" s="119">
        <v>1358</v>
      </c>
      <c r="E785" s="119">
        <v>1325</v>
      </c>
      <c r="F785" s="119">
        <v>1329.6</v>
      </c>
      <c r="G785" s="119">
        <v>1325.05</v>
      </c>
      <c r="H785" s="119">
        <v>1337.05</v>
      </c>
      <c r="I785" s="119">
        <v>46807</v>
      </c>
      <c r="J785" s="119">
        <v>62572811.950000003</v>
      </c>
      <c r="K785" s="121">
        <v>43220</v>
      </c>
      <c r="L785" s="119">
        <v>3526</v>
      </c>
      <c r="M785" s="119" t="s">
        <v>2234</v>
      </c>
    </row>
    <row r="786" spans="1:13">
      <c r="A786" s="119" t="s">
        <v>1266</v>
      </c>
      <c r="B786" s="119" t="s">
        <v>395</v>
      </c>
      <c r="C786" s="119">
        <v>2260.6</v>
      </c>
      <c r="D786" s="119">
        <v>2310.85</v>
      </c>
      <c r="E786" s="119">
        <v>2260.6</v>
      </c>
      <c r="F786" s="119">
        <v>2292.8000000000002</v>
      </c>
      <c r="G786" s="119">
        <v>2300</v>
      </c>
      <c r="H786" s="119">
        <v>2261.6999999999998</v>
      </c>
      <c r="I786" s="119">
        <v>6065</v>
      </c>
      <c r="J786" s="119">
        <v>13895134.800000001</v>
      </c>
      <c r="K786" s="121">
        <v>43220</v>
      </c>
      <c r="L786" s="119">
        <v>268</v>
      </c>
      <c r="M786" s="119" t="s">
        <v>1267</v>
      </c>
    </row>
    <row r="787" spans="1:13">
      <c r="A787" s="119" t="s">
        <v>1268</v>
      </c>
      <c r="B787" s="119" t="s">
        <v>395</v>
      </c>
      <c r="C787" s="119">
        <v>873.7</v>
      </c>
      <c r="D787" s="119">
        <v>895.15</v>
      </c>
      <c r="E787" s="119">
        <v>857.05</v>
      </c>
      <c r="F787" s="119">
        <v>876.45</v>
      </c>
      <c r="G787" s="119">
        <v>874.3</v>
      </c>
      <c r="H787" s="119">
        <v>873.7</v>
      </c>
      <c r="I787" s="119">
        <v>8064</v>
      </c>
      <c r="J787" s="119">
        <v>7072504.9000000004</v>
      </c>
      <c r="K787" s="121">
        <v>43220</v>
      </c>
      <c r="L787" s="119">
        <v>650</v>
      </c>
      <c r="M787" s="119" t="s">
        <v>1269</v>
      </c>
    </row>
    <row r="788" spans="1:13">
      <c r="A788" s="119" t="s">
        <v>112</v>
      </c>
      <c r="B788" s="119" t="s">
        <v>395</v>
      </c>
      <c r="C788" s="119">
        <v>805</v>
      </c>
      <c r="D788" s="119">
        <v>819.9</v>
      </c>
      <c r="E788" s="119">
        <v>803</v>
      </c>
      <c r="F788" s="119">
        <v>811.55</v>
      </c>
      <c r="G788" s="119">
        <v>810.1</v>
      </c>
      <c r="H788" s="119">
        <v>801.45</v>
      </c>
      <c r="I788" s="119">
        <v>990926</v>
      </c>
      <c r="J788" s="119">
        <v>805875203.39999998</v>
      </c>
      <c r="K788" s="121">
        <v>43220</v>
      </c>
      <c r="L788" s="119">
        <v>23202</v>
      </c>
      <c r="M788" s="119" t="s">
        <v>1270</v>
      </c>
    </row>
    <row r="789" spans="1:13">
      <c r="A789" s="119" t="s">
        <v>1271</v>
      </c>
      <c r="B789" s="119" t="s">
        <v>395</v>
      </c>
      <c r="C789" s="119">
        <v>1976.9</v>
      </c>
      <c r="D789" s="119">
        <v>2040</v>
      </c>
      <c r="E789" s="119">
        <v>1970.05</v>
      </c>
      <c r="F789" s="119">
        <v>1991.65</v>
      </c>
      <c r="G789" s="119">
        <v>1975</v>
      </c>
      <c r="H789" s="119">
        <v>1953.95</v>
      </c>
      <c r="I789" s="119">
        <v>83756</v>
      </c>
      <c r="J789" s="119">
        <v>166940335.69999999</v>
      </c>
      <c r="K789" s="121">
        <v>43220</v>
      </c>
      <c r="L789" s="119">
        <v>3687</v>
      </c>
      <c r="M789" s="119" t="s">
        <v>1272</v>
      </c>
    </row>
    <row r="790" spans="1:13">
      <c r="A790" s="119" t="s">
        <v>1273</v>
      </c>
      <c r="B790" s="119" t="s">
        <v>395</v>
      </c>
      <c r="C790" s="119">
        <v>46</v>
      </c>
      <c r="D790" s="119">
        <v>46.35</v>
      </c>
      <c r="E790" s="119">
        <v>45.2</v>
      </c>
      <c r="F790" s="119">
        <v>45.4</v>
      </c>
      <c r="G790" s="119">
        <v>45.55</v>
      </c>
      <c r="H790" s="119">
        <v>45.4</v>
      </c>
      <c r="I790" s="119">
        <v>19662</v>
      </c>
      <c r="J790" s="119">
        <v>897968.45</v>
      </c>
      <c r="K790" s="121">
        <v>43220</v>
      </c>
      <c r="L790" s="119">
        <v>149</v>
      </c>
      <c r="M790" s="119" t="s">
        <v>1274</v>
      </c>
    </row>
    <row r="791" spans="1:13">
      <c r="A791" s="119" t="s">
        <v>1275</v>
      </c>
      <c r="B791" s="119" t="s">
        <v>395</v>
      </c>
      <c r="C791" s="119">
        <v>24.75</v>
      </c>
      <c r="D791" s="119">
        <v>24.75</v>
      </c>
      <c r="E791" s="119">
        <v>23.05</v>
      </c>
      <c r="F791" s="119">
        <v>23.25</v>
      </c>
      <c r="G791" s="119">
        <v>23.3</v>
      </c>
      <c r="H791" s="119">
        <v>25.45</v>
      </c>
      <c r="I791" s="119">
        <v>260507</v>
      </c>
      <c r="J791" s="119">
        <v>6185930.2000000002</v>
      </c>
      <c r="K791" s="121">
        <v>43220</v>
      </c>
      <c r="L791" s="119">
        <v>1649</v>
      </c>
      <c r="M791" s="119" t="s">
        <v>1276</v>
      </c>
    </row>
    <row r="792" spans="1:13">
      <c r="A792" s="119" t="s">
        <v>113</v>
      </c>
      <c r="B792" s="119" t="s">
        <v>395</v>
      </c>
      <c r="C792" s="119">
        <v>864.4</v>
      </c>
      <c r="D792" s="119">
        <v>878.95</v>
      </c>
      <c r="E792" s="119">
        <v>864.1</v>
      </c>
      <c r="F792" s="119">
        <v>873.3</v>
      </c>
      <c r="G792" s="119">
        <v>873.05</v>
      </c>
      <c r="H792" s="119">
        <v>862.7</v>
      </c>
      <c r="I792" s="119">
        <v>1137366</v>
      </c>
      <c r="J792" s="119">
        <v>992424195.39999998</v>
      </c>
      <c r="K792" s="121">
        <v>43220</v>
      </c>
      <c r="L792" s="119">
        <v>39070</v>
      </c>
      <c r="M792" s="119" t="s">
        <v>1277</v>
      </c>
    </row>
    <row r="793" spans="1:13">
      <c r="A793" s="119" t="s">
        <v>114</v>
      </c>
      <c r="B793" s="119" t="s">
        <v>395</v>
      </c>
      <c r="C793" s="119">
        <v>518.25</v>
      </c>
      <c r="D793" s="119">
        <v>534</v>
      </c>
      <c r="E793" s="119">
        <v>516.65</v>
      </c>
      <c r="F793" s="119">
        <v>528.15</v>
      </c>
      <c r="G793" s="119">
        <v>527</v>
      </c>
      <c r="H793" s="119">
        <v>523.25</v>
      </c>
      <c r="I793" s="119">
        <v>1559071</v>
      </c>
      <c r="J793" s="119">
        <v>822715690.60000002</v>
      </c>
      <c r="K793" s="121">
        <v>43220</v>
      </c>
      <c r="L793" s="119">
        <v>31172</v>
      </c>
      <c r="M793" s="119" t="s">
        <v>1278</v>
      </c>
    </row>
    <row r="794" spans="1:13">
      <c r="A794" s="119" t="s">
        <v>1279</v>
      </c>
      <c r="B794" s="119" t="s">
        <v>395</v>
      </c>
      <c r="C794" s="119">
        <v>20.6</v>
      </c>
      <c r="D794" s="119">
        <v>20.8</v>
      </c>
      <c r="E794" s="119">
        <v>20.51</v>
      </c>
      <c r="F794" s="119">
        <v>20.71</v>
      </c>
      <c r="G794" s="119">
        <v>20.79</v>
      </c>
      <c r="H794" s="119">
        <v>20.65</v>
      </c>
      <c r="I794" s="119">
        <v>28426</v>
      </c>
      <c r="J794" s="119">
        <v>588977.4</v>
      </c>
      <c r="K794" s="121">
        <v>43220</v>
      </c>
      <c r="L794" s="119">
        <v>60</v>
      </c>
      <c r="M794" s="119" t="s">
        <v>1280</v>
      </c>
    </row>
    <row r="795" spans="1:13">
      <c r="A795" s="119" t="s">
        <v>1281</v>
      </c>
      <c r="B795" s="119" t="s">
        <v>395</v>
      </c>
      <c r="C795" s="119">
        <v>100.5</v>
      </c>
      <c r="D795" s="119">
        <v>102.35</v>
      </c>
      <c r="E795" s="119">
        <v>100.12</v>
      </c>
      <c r="F795" s="119">
        <v>101.3</v>
      </c>
      <c r="G795" s="119">
        <v>101.3</v>
      </c>
      <c r="H795" s="119">
        <v>100.61</v>
      </c>
      <c r="I795" s="119">
        <v>7236</v>
      </c>
      <c r="J795" s="119">
        <v>737755.41</v>
      </c>
      <c r="K795" s="121">
        <v>43220</v>
      </c>
      <c r="L795" s="119">
        <v>34</v>
      </c>
      <c r="M795" s="119" t="s">
        <v>1282</v>
      </c>
    </row>
    <row r="796" spans="1:13">
      <c r="A796" s="119" t="s">
        <v>1283</v>
      </c>
      <c r="B796" s="119" t="s">
        <v>395</v>
      </c>
      <c r="C796" s="119">
        <v>137.75</v>
      </c>
      <c r="D796" s="119">
        <v>144</v>
      </c>
      <c r="E796" s="119">
        <v>135</v>
      </c>
      <c r="F796" s="119">
        <v>138.19999999999999</v>
      </c>
      <c r="G796" s="119">
        <v>138.55000000000001</v>
      </c>
      <c r="H796" s="119">
        <v>136.55000000000001</v>
      </c>
      <c r="I796" s="119">
        <v>13583</v>
      </c>
      <c r="J796" s="119">
        <v>1894477.45</v>
      </c>
      <c r="K796" s="121">
        <v>43220</v>
      </c>
      <c r="L796" s="119">
        <v>388</v>
      </c>
      <c r="M796" s="119" t="s">
        <v>1284</v>
      </c>
    </row>
    <row r="797" spans="1:13">
      <c r="A797" s="119" t="s">
        <v>1285</v>
      </c>
      <c r="B797" s="119" t="s">
        <v>395</v>
      </c>
      <c r="C797" s="119">
        <v>53</v>
      </c>
      <c r="D797" s="119">
        <v>62.4</v>
      </c>
      <c r="E797" s="119">
        <v>52.5</v>
      </c>
      <c r="F797" s="119">
        <v>59.8</v>
      </c>
      <c r="G797" s="119">
        <v>59.2</v>
      </c>
      <c r="H797" s="119">
        <v>52.25</v>
      </c>
      <c r="I797" s="119">
        <v>83474</v>
      </c>
      <c r="J797" s="119">
        <v>5025165.3499999996</v>
      </c>
      <c r="K797" s="121">
        <v>43220</v>
      </c>
      <c r="L797" s="119">
        <v>941</v>
      </c>
      <c r="M797" s="119" t="s">
        <v>1286</v>
      </c>
    </row>
    <row r="798" spans="1:13">
      <c r="A798" s="119" t="s">
        <v>1287</v>
      </c>
      <c r="B798" s="119" t="s">
        <v>395</v>
      </c>
      <c r="C798" s="119">
        <v>22.05</v>
      </c>
      <c r="D798" s="119">
        <v>22.5</v>
      </c>
      <c r="E798" s="119">
        <v>21.5</v>
      </c>
      <c r="F798" s="119">
        <v>21.85</v>
      </c>
      <c r="G798" s="119">
        <v>22.15</v>
      </c>
      <c r="H798" s="119">
        <v>21.7</v>
      </c>
      <c r="I798" s="119">
        <v>67531</v>
      </c>
      <c r="J798" s="119">
        <v>1482901.6</v>
      </c>
      <c r="K798" s="121">
        <v>43220</v>
      </c>
      <c r="L798" s="119">
        <v>330</v>
      </c>
      <c r="M798" s="119" t="s">
        <v>1288</v>
      </c>
    </row>
    <row r="799" spans="1:13">
      <c r="A799" s="119" t="s">
        <v>2464</v>
      </c>
      <c r="B799" s="119" t="s">
        <v>395</v>
      </c>
      <c r="C799" s="119">
        <v>36.65</v>
      </c>
      <c r="D799" s="119">
        <v>37.299999999999997</v>
      </c>
      <c r="E799" s="119">
        <v>35.75</v>
      </c>
      <c r="F799" s="119">
        <v>35.9</v>
      </c>
      <c r="G799" s="119">
        <v>35.85</v>
      </c>
      <c r="H799" s="119">
        <v>36.299999999999997</v>
      </c>
      <c r="I799" s="119">
        <v>127804</v>
      </c>
      <c r="J799" s="119">
        <v>4618820.8499999996</v>
      </c>
      <c r="K799" s="121">
        <v>43220</v>
      </c>
      <c r="L799" s="119">
        <v>730</v>
      </c>
      <c r="M799" s="119" t="s">
        <v>2465</v>
      </c>
    </row>
    <row r="800" spans="1:13">
      <c r="A800" s="119" t="s">
        <v>2829</v>
      </c>
      <c r="B800" s="119" t="s">
        <v>395</v>
      </c>
      <c r="C800" s="119">
        <v>94.5</v>
      </c>
      <c r="D800" s="119">
        <v>96.75</v>
      </c>
      <c r="E800" s="119">
        <v>92.7</v>
      </c>
      <c r="F800" s="119">
        <v>96.6</v>
      </c>
      <c r="G800" s="119">
        <v>96.75</v>
      </c>
      <c r="H800" s="119">
        <v>94.4</v>
      </c>
      <c r="I800" s="119">
        <v>9472</v>
      </c>
      <c r="J800" s="119">
        <v>904539.1</v>
      </c>
      <c r="K800" s="121">
        <v>43220</v>
      </c>
      <c r="L800" s="119">
        <v>79</v>
      </c>
      <c r="M800" s="119" t="s">
        <v>2830</v>
      </c>
    </row>
    <row r="801" spans="1:13">
      <c r="A801" s="119" t="s">
        <v>1289</v>
      </c>
      <c r="B801" s="119" t="s">
        <v>395</v>
      </c>
      <c r="C801" s="119">
        <v>173</v>
      </c>
      <c r="D801" s="119">
        <v>174</v>
      </c>
      <c r="E801" s="119">
        <v>171</v>
      </c>
      <c r="F801" s="119">
        <v>172.4</v>
      </c>
      <c r="G801" s="119">
        <v>172</v>
      </c>
      <c r="H801" s="119">
        <v>173.1</v>
      </c>
      <c r="I801" s="119">
        <v>132762</v>
      </c>
      <c r="J801" s="119">
        <v>22906238.699999999</v>
      </c>
      <c r="K801" s="121">
        <v>43220</v>
      </c>
      <c r="L801" s="119">
        <v>5301</v>
      </c>
      <c r="M801" s="119" t="s">
        <v>1290</v>
      </c>
    </row>
    <row r="802" spans="1:13">
      <c r="A802" s="119" t="s">
        <v>2231</v>
      </c>
      <c r="B802" s="119" t="s">
        <v>395</v>
      </c>
      <c r="C802" s="119">
        <v>10.75</v>
      </c>
      <c r="D802" s="119">
        <v>11.4</v>
      </c>
      <c r="E802" s="119">
        <v>10.55</v>
      </c>
      <c r="F802" s="119">
        <v>10.65</v>
      </c>
      <c r="G802" s="119">
        <v>10.75</v>
      </c>
      <c r="H802" s="119">
        <v>11</v>
      </c>
      <c r="I802" s="119">
        <v>22048</v>
      </c>
      <c r="J802" s="119">
        <v>238412.5</v>
      </c>
      <c r="K802" s="121">
        <v>43220</v>
      </c>
      <c r="L802" s="119">
        <v>87</v>
      </c>
      <c r="M802" s="119" t="s">
        <v>2232</v>
      </c>
    </row>
    <row r="803" spans="1:13">
      <c r="A803" s="119" t="s">
        <v>1291</v>
      </c>
      <c r="B803" s="119" t="s">
        <v>395</v>
      </c>
      <c r="C803" s="119">
        <v>13.85</v>
      </c>
      <c r="D803" s="119">
        <v>13.95</v>
      </c>
      <c r="E803" s="119">
        <v>13.75</v>
      </c>
      <c r="F803" s="119">
        <v>13.95</v>
      </c>
      <c r="G803" s="119">
        <v>13.95</v>
      </c>
      <c r="H803" s="119">
        <v>13.75</v>
      </c>
      <c r="I803" s="119">
        <v>356393</v>
      </c>
      <c r="J803" s="119">
        <v>4949345.5</v>
      </c>
      <c r="K803" s="121">
        <v>43220</v>
      </c>
      <c r="L803" s="119">
        <v>724</v>
      </c>
      <c r="M803" s="119" t="s">
        <v>1292</v>
      </c>
    </row>
    <row r="804" spans="1:13">
      <c r="A804" s="119" t="s">
        <v>2150</v>
      </c>
      <c r="B804" s="119" t="s">
        <v>395</v>
      </c>
      <c r="C804" s="119">
        <v>66.05</v>
      </c>
      <c r="D804" s="119">
        <v>67.400000000000006</v>
      </c>
      <c r="E804" s="119">
        <v>64.05</v>
      </c>
      <c r="F804" s="119">
        <v>65.2</v>
      </c>
      <c r="G804" s="119">
        <v>64.8</v>
      </c>
      <c r="H804" s="119">
        <v>66.05</v>
      </c>
      <c r="I804" s="119">
        <v>8684</v>
      </c>
      <c r="J804" s="119">
        <v>571326.05000000005</v>
      </c>
      <c r="K804" s="121">
        <v>43220</v>
      </c>
      <c r="L804" s="119">
        <v>254</v>
      </c>
      <c r="M804" s="119" t="s">
        <v>2151</v>
      </c>
    </row>
    <row r="805" spans="1:13">
      <c r="A805" s="119" t="s">
        <v>1293</v>
      </c>
      <c r="B805" s="119" t="s">
        <v>395</v>
      </c>
      <c r="C805" s="119">
        <v>249.8</v>
      </c>
      <c r="D805" s="119">
        <v>252</v>
      </c>
      <c r="E805" s="119">
        <v>246.65</v>
      </c>
      <c r="F805" s="119">
        <v>249.85</v>
      </c>
      <c r="G805" s="119">
        <v>251.8</v>
      </c>
      <c r="H805" s="119">
        <v>247.75</v>
      </c>
      <c r="I805" s="119">
        <v>2292162</v>
      </c>
      <c r="J805" s="119">
        <v>572776759.5</v>
      </c>
      <c r="K805" s="121">
        <v>43220</v>
      </c>
      <c r="L805" s="119">
        <v>12912</v>
      </c>
      <c r="M805" s="119" t="s">
        <v>1294</v>
      </c>
    </row>
    <row r="806" spans="1:13">
      <c r="A806" s="119" t="s">
        <v>1295</v>
      </c>
      <c r="B806" s="119" t="s">
        <v>395</v>
      </c>
      <c r="C806" s="119">
        <v>467.9</v>
      </c>
      <c r="D806" s="119">
        <v>468.6</v>
      </c>
      <c r="E806" s="119">
        <v>451.9</v>
      </c>
      <c r="F806" s="119">
        <v>465.65</v>
      </c>
      <c r="G806" s="119">
        <v>468</v>
      </c>
      <c r="H806" s="119">
        <v>464.55</v>
      </c>
      <c r="I806" s="119">
        <v>54900</v>
      </c>
      <c r="J806" s="119">
        <v>25352285.649999999</v>
      </c>
      <c r="K806" s="121">
        <v>43220</v>
      </c>
      <c r="L806" s="119">
        <v>1979</v>
      </c>
      <c r="M806" s="119" t="s">
        <v>1296</v>
      </c>
    </row>
    <row r="807" spans="1:13">
      <c r="A807" s="119" t="s">
        <v>2759</v>
      </c>
      <c r="B807" s="119" t="s">
        <v>395</v>
      </c>
      <c r="C807" s="119">
        <v>488</v>
      </c>
      <c r="D807" s="119">
        <v>498.1</v>
      </c>
      <c r="E807" s="119">
        <v>484.25</v>
      </c>
      <c r="F807" s="119">
        <v>485.9</v>
      </c>
      <c r="G807" s="119">
        <v>486</v>
      </c>
      <c r="H807" s="119">
        <v>487.2</v>
      </c>
      <c r="I807" s="119">
        <v>257830</v>
      </c>
      <c r="J807" s="119">
        <v>125229359.59999999</v>
      </c>
      <c r="K807" s="121">
        <v>43220</v>
      </c>
      <c r="L807" s="119">
        <v>1065</v>
      </c>
      <c r="M807" s="119" t="s">
        <v>2760</v>
      </c>
    </row>
    <row r="808" spans="1:13">
      <c r="A808" s="119" t="s">
        <v>1297</v>
      </c>
      <c r="B808" s="119" t="s">
        <v>395</v>
      </c>
      <c r="C808" s="119">
        <v>2444.8000000000002</v>
      </c>
      <c r="D808" s="119">
        <v>2455</v>
      </c>
      <c r="E808" s="119">
        <v>2400</v>
      </c>
      <c r="F808" s="119">
        <v>2444.4</v>
      </c>
      <c r="G808" s="119">
        <v>2455</v>
      </c>
      <c r="H808" s="119">
        <v>2429.65</v>
      </c>
      <c r="I808" s="119">
        <v>1584</v>
      </c>
      <c r="J808" s="119">
        <v>3833158.95</v>
      </c>
      <c r="K808" s="121">
        <v>43220</v>
      </c>
      <c r="L808" s="119">
        <v>228</v>
      </c>
      <c r="M808" s="119" t="s">
        <v>1298</v>
      </c>
    </row>
    <row r="809" spans="1:13">
      <c r="A809" s="119" t="s">
        <v>1299</v>
      </c>
      <c r="B809" s="119" t="s">
        <v>395</v>
      </c>
      <c r="C809" s="119">
        <v>462.9</v>
      </c>
      <c r="D809" s="119">
        <v>467.05</v>
      </c>
      <c r="E809" s="119">
        <v>455.15</v>
      </c>
      <c r="F809" s="119">
        <v>462.45</v>
      </c>
      <c r="G809" s="119">
        <v>461.25</v>
      </c>
      <c r="H809" s="119">
        <v>462.3</v>
      </c>
      <c r="I809" s="119">
        <v>59665</v>
      </c>
      <c r="J809" s="119">
        <v>27567485.800000001</v>
      </c>
      <c r="K809" s="121">
        <v>43220</v>
      </c>
      <c r="L809" s="119">
        <v>1126</v>
      </c>
      <c r="M809" s="119" t="s">
        <v>1300</v>
      </c>
    </row>
    <row r="810" spans="1:13">
      <c r="A810" s="119" t="s">
        <v>1301</v>
      </c>
      <c r="B810" s="119" t="s">
        <v>395</v>
      </c>
      <c r="C810" s="119">
        <v>897</v>
      </c>
      <c r="D810" s="119">
        <v>925</v>
      </c>
      <c r="E810" s="119">
        <v>775.25</v>
      </c>
      <c r="F810" s="119">
        <v>815.5</v>
      </c>
      <c r="G810" s="119">
        <v>817</v>
      </c>
      <c r="H810" s="119">
        <v>889.3</v>
      </c>
      <c r="I810" s="119">
        <v>230824</v>
      </c>
      <c r="J810" s="119">
        <v>195760490.34999999</v>
      </c>
      <c r="K810" s="121">
        <v>43220</v>
      </c>
      <c r="L810" s="119">
        <v>8291</v>
      </c>
      <c r="M810" s="119" t="s">
        <v>1302</v>
      </c>
    </row>
    <row r="811" spans="1:13">
      <c r="A811" s="119" t="s">
        <v>1303</v>
      </c>
      <c r="B811" s="119" t="s">
        <v>395</v>
      </c>
      <c r="C811" s="119">
        <v>570</v>
      </c>
      <c r="D811" s="119">
        <v>581.79999999999995</v>
      </c>
      <c r="E811" s="119">
        <v>560</v>
      </c>
      <c r="F811" s="119">
        <v>575.45000000000005</v>
      </c>
      <c r="G811" s="119">
        <v>573.54999999999995</v>
      </c>
      <c r="H811" s="119">
        <v>567.45000000000005</v>
      </c>
      <c r="I811" s="119">
        <v>98691</v>
      </c>
      <c r="J811" s="119">
        <v>56605256</v>
      </c>
      <c r="K811" s="121">
        <v>43220</v>
      </c>
      <c r="L811" s="119">
        <v>3812</v>
      </c>
      <c r="M811" s="119" t="s">
        <v>1304</v>
      </c>
    </row>
    <row r="812" spans="1:13">
      <c r="A812" s="119" t="s">
        <v>2172</v>
      </c>
      <c r="B812" s="119" t="s">
        <v>395</v>
      </c>
      <c r="C812" s="119">
        <v>42.5</v>
      </c>
      <c r="D812" s="119">
        <v>43.2</v>
      </c>
      <c r="E812" s="119">
        <v>42.25</v>
      </c>
      <c r="F812" s="119">
        <v>42.8</v>
      </c>
      <c r="G812" s="119">
        <v>43.2</v>
      </c>
      <c r="H812" s="119">
        <v>42.2</v>
      </c>
      <c r="I812" s="119">
        <v>10430</v>
      </c>
      <c r="J812" s="119">
        <v>444931.95</v>
      </c>
      <c r="K812" s="121">
        <v>43220</v>
      </c>
      <c r="L812" s="119">
        <v>77</v>
      </c>
      <c r="M812" s="119" t="s">
        <v>2173</v>
      </c>
    </row>
    <row r="813" spans="1:13">
      <c r="A813" s="119" t="s">
        <v>2613</v>
      </c>
      <c r="B813" s="119" t="s">
        <v>395</v>
      </c>
      <c r="C813" s="119">
        <v>11.3</v>
      </c>
      <c r="D813" s="119">
        <v>11.3</v>
      </c>
      <c r="E813" s="119">
        <v>10.3</v>
      </c>
      <c r="F813" s="119">
        <v>10.3</v>
      </c>
      <c r="G813" s="119">
        <v>10.7</v>
      </c>
      <c r="H813" s="119">
        <v>10.6</v>
      </c>
      <c r="I813" s="119">
        <v>22533</v>
      </c>
      <c r="J813" s="119">
        <v>235263.85</v>
      </c>
      <c r="K813" s="121">
        <v>43220</v>
      </c>
      <c r="L813" s="119">
        <v>56</v>
      </c>
      <c r="M813" s="119" t="s">
        <v>2614</v>
      </c>
    </row>
    <row r="814" spans="1:13">
      <c r="A814" s="119" t="s">
        <v>2304</v>
      </c>
      <c r="B814" s="119" t="s">
        <v>395</v>
      </c>
      <c r="C814" s="119">
        <v>17</v>
      </c>
      <c r="D814" s="119">
        <v>17</v>
      </c>
      <c r="E814" s="119">
        <v>15.35</v>
      </c>
      <c r="F814" s="119">
        <v>15.6</v>
      </c>
      <c r="G814" s="119">
        <v>15.85</v>
      </c>
      <c r="H814" s="119">
        <v>15.9</v>
      </c>
      <c r="I814" s="119">
        <v>25201</v>
      </c>
      <c r="J814" s="119">
        <v>398171.55</v>
      </c>
      <c r="K814" s="121">
        <v>43220</v>
      </c>
      <c r="L814" s="119">
        <v>202</v>
      </c>
      <c r="M814" s="119" t="s">
        <v>2305</v>
      </c>
    </row>
    <row r="815" spans="1:13">
      <c r="A815" s="119" t="s">
        <v>1305</v>
      </c>
      <c r="B815" s="119" t="s">
        <v>395</v>
      </c>
      <c r="C815" s="119">
        <v>58</v>
      </c>
      <c r="D815" s="119">
        <v>58</v>
      </c>
      <c r="E815" s="119">
        <v>55.6</v>
      </c>
      <c r="F815" s="119">
        <v>57.05</v>
      </c>
      <c r="G815" s="119">
        <v>57.5</v>
      </c>
      <c r="H815" s="119">
        <v>57.55</v>
      </c>
      <c r="I815" s="119">
        <v>701709</v>
      </c>
      <c r="J815" s="119">
        <v>39512417.75</v>
      </c>
      <c r="K815" s="121">
        <v>43220</v>
      </c>
      <c r="L815" s="119">
        <v>137</v>
      </c>
      <c r="M815" s="119" t="s">
        <v>1306</v>
      </c>
    </row>
    <row r="816" spans="1:13">
      <c r="A816" s="119" t="s">
        <v>3052</v>
      </c>
      <c r="B816" s="119" t="s">
        <v>395</v>
      </c>
      <c r="C816" s="119">
        <v>29.8</v>
      </c>
      <c r="D816" s="119">
        <v>31.5</v>
      </c>
      <c r="E816" s="119">
        <v>29.75</v>
      </c>
      <c r="F816" s="119">
        <v>31.35</v>
      </c>
      <c r="G816" s="119">
        <v>31.5</v>
      </c>
      <c r="H816" s="119">
        <v>30</v>
      </c>
      <c r="I816" s="119">
        <v>125252</v>
      </c>
      <c r="J816" s="119">
        <v>3782138.25</v>
      </c>
      <c r="K816" s="121">
        <v>43220</v>
      </c>
      <c r="L816" s="119">
        <v>244</v>
      </c>
      <c r="M816" s="119" t="s">
        <v>3053</v>
      </c>
    </row>
    <row r="817" spans="1:13">
      <c r="A817" s="119" t="s">
        <v>1307</v>
      </c>
      <c r="B817" s="119" t="s">
        <v>395</v>
      </c>
      <c r="C817" s="119">
        <v>35.799999999999997</v>
      </c>
      <c r="D817" s="119">
        <v>36.5</v>
      </c>
      <c r="E817" s="119">
        <v>35.450000000000003</v>
      </c>
      <c r="F817" s="119">
        <v>35.799999999999997</v>
      </c>
      <c r="G817" s="119">
        <v>35.9</v>
      </c>
      <c r="H817" s="119">
        <v>35.65</v>
      </c>
      <c r="I817" s="119">
        <v>189029</v>
      </c>
      <c r="J817" s="119">
        <v>6780207.25</v>
      </c>
      <c r="K817" s="121">
        <v>43220</v>
      </c>
      <c r="L817" s="119">
        <v>1027</v>
      </c>
      <c r="M817" s="119" t="s">
        <v>1308</v>
      </c>
    </row>
    <row r="818" spans="1:13">
      <c r="A818" s="119" t="s">
        <v>1309</v>
      </c>
      <c r="B818" s="119" t="s">
        <v>395</v>
      </c>
      <c r="C818" s="119">
        <v>122.5</v>
      </c>
      <c r="D818" s="119">
        <v>123.35</v>
      </c>
      <c r="E818" s="119">
        <v>120.8</v>
      </c>
      <c r="F818" s="119">
        <v>122.25</v>
      </c>
      <c r="G818" s="119">
        <v>122.2</v>
      </c>
      <c r="H818" s="119">
        <v>122.05</v>
      </c>
      <c r="I818" s="119">
        <v>1813065</v>
      </c>
      <c r="J818" s="119">
        <v>221299313.80000001</v>
      </c>
      <c r="K818" s="121">
        <v>43220</v>
      </c>
      <c r="L818" s="119">
        <v>14773</v>
      </c>
      <c r="M818" s="119" t="s">
        <v>1310</v>
      </c>
    </row>
    <row r="819" spans="1:13">
      <c r="A819" s="119" t="s">
        <v>3054</v>
      </c>
      <c r="B819" s="119" t="s">
        <v>395</v>
      </c>
      <c r="C819" s="119">
        <v>6.05</v>
      </c>
      <c r="D819" s="119">
        <v>6.3</v>
      </c>
      <c r="E819" s="119">
        <v>5.8</v>
      </c>
      <c r="F819" s="119">
        <v>5.8</v>
      </c>
      <c r="G819" s="119">
        <v>5.8</v>
      </c>
      <c r="H819" s="119">
        <v>6.1</v>
      </c>
      <c r="I819" s="119">
        <v>58265</v>
      </c>
      <c r="J819" s="119">
        <v>345163.6</v>
      </c>
      <c r="K819" s="121">
        <v>43220</v>
      </c>
      <c r="L819" s="119">
        <v>128</v>
      </c>
      <c r="M819" s="119" t="s">
        <v>3055</v>
      </c>
    </row>
    <row r="820" spans="1:13">
      <c r="A820" s="119" t="s">
        <v>1311</v>
      </c>
      <c r="B820" s="119" t="s">
        <v>395</v>
      </c>
      <c r="C820" s="119">
        <v>173.4</v>
      </c>
      <c r="D820" s="119">
        <v>173.4</v>
      </c>
      <c r="E820" s="119">
        <v>169.55</v>
      </c>
      <c r="F820" s="119">
        <v>170.45</v>
      </c>
      <c r="G820" s="119">
        <v>170.8</v>
      </c>
      <c r="H820" s="119">
        <v>171.4</v>
      </c>
      <c r="I820" s="119">
        <v>19572</v>
      </c>
      <c r="J820" s="119">
        <v>3347316.8</v>
      </c>
      <c r="K820" s="121">
        <v>43220</v>
      </c>
      <c r="L820" s="119">
        <v>428</v>
      </c>
      <c r="M820" s="119" t="s">
        <v>1312</v>
      </c>
    </row>
    <row r="821" spans="1:13">
      <c r="A821" s="119" t="s">
        <v>1313</v>
      </c>
      <c r="B821" s="119" t="s">
        <v>395</v>
      </c>
      <c r="C821" s="119">
        <v>64</v>
      </c>
      <c r="D821" s="119">
        <v>65.2</v>
      </c>
      <c r="E821" s="119">
        <v>63.15</v>
      </c>
      <c r="F821" s="119">
        <v>63.25</v>
      </c>
      <c r="G821" s="119">
        <v>63.35</v>
      </c>
      <c r="H821" s="119">
        <v>64.849999999999994</v>
      </c>
      <c r="I821" s="119">
        <v>30844</v>
      </c>
      <c r="J821" s="119">
        <v>1969213.05</v>
      </c>
      <c r="K821" s="121">
        <v>43220</v>
      </c>
      <c r="L821" s="119">
        <v>308</v>
      </c>
      <c r="M821" s="119" t="s">
        <v>1314</v>
      </c>
    </row>
    <row r="822" spans="1:13">
      <c r="A822" s="119" t="s">
        <v>1315</v>
      </c>
      <c r="B822" s="119" t="s">
        <v>395</v>
      </c>
      <c r="C822" s="119">
        <v>307.95</v>
      </c>
      <c r="D822" s="119">
        <v>309</v>
      </c>
      <c r="E822" s="119">
        <v>300</v>
      </c>
      <c r="F822" s="119">
        <v>306.55</v>
      </c>
      <c r="G822" s="119">
        <v>307.5</v>
      </c>
      <c r="H822" s="119">
        <v>302.39999999999998</v>
      </c>
      <c r="I822" s="119">
        <v>15843</v>
      </c>
      <c r="J822" s="119">
        <v>4825077.3</v>
      </c>
      <c r="K822" s="121">
        <v>43220</v>
      </c>
      <c r="L822" s="119">
        <v>422</v>
      </c>
      <c r="M822" s="119" t="s">
        <v>1316</v>
      </c>
    </row>
    <row r="823" spans="1:13">
      <c r="A823" s="119" t="s">
        <v>3056</v>
      </c>
      <c r="B823" s="119" t="s">
        <v>395</v>
      </c>
      <c r="C823" s="119">
        <v>30</v>
      </c>
      <c r="D823" s="119">
        <v>30</v>
      </c>
      <c r="E823" s="119">
        <v>27.25</v>
      </c>
      <c r="F823" s="119">
        <v>27.3</v>
      </c>
      <c r="G823" s="119">
        <v>27.25</v>
      </c>
      <c r="H823" s="119">
        <v>28.65</v>
      </c>
      <c r="I823" s="119">
        <v>40152</v>
      </c>
      <c r="J823" s="119">
        <v>1136009.6000000001</v>
      </c>
      <c r="K823" s="121">
        <v>43220</v>
      </c>
      <c r="L823" s="119">
        <v>400</v>
      </c>
      <c r="M823" s="119" t="s">
        <v>3057</v>
      </c>
    </row>
    <row r="824" spans="1:13">
      <c r="A824" s="119" t="s">
        <v>1317</v>
      </c>
      <c r="B824" s="119" t="s">
        <v>395</v>
      </c>
      <c r="C824" s="119">
        <v>134</v>
      </c>
      <c r="D824" s="119">
        <v>135.85</v>
      </c>
      <c r="E824" s="119">
        <v>131.05000000000001</v>
      </c>
      <c r="F824" s="119">
        <v>133.19999999999999</v>
      </c>
      <c r="G824" s="119">
        <v>133.35</v>
      </c>
      <c r="H824" s="119">
        <v>133.5</v>
      </c>
      <c r="I824" s="119">
        <v>150176</v>
      </c>
      <c r="J824" s="119">
        <v>20087723.850000001</v>
      </c>
      <c r="K824" s="121">
        <v>43220</v>
      </c>
      <c r="L824" s="119">
        <v>1259</v>
      </c>
      <c r="M824" s="119" t="s">
        <v>1318</v>
      </c>
    </row>
    <row r="825" spans="1:13">
      <c r="A825" s="119" t="s">
        <v>1319</v>
      </c>
      <c r="B825" s="119" t="s">
        <v>395</v>
      </c>
      <c r="C825" s="119">
        <v>53.5</v>
      </c>
      <c r="D825" s="119">
        <v>53.7</v>
      </c>
      <c r="E825" s="119">
        <v>53</v>
      </c>
      <c r="F825" s="119">
        <v>53.15</v>
      </c>
      <c r="G825" s="119">
        <v>53</v>
      </c>
      <c r="H825" s="119">
        <v>53.15</v>
      </c>
      <c r="I825" s="119">
        <v>99964</v>
      </c>
      <c r="J825" s="119">
        <v>5326949.9000000004</v>
      </c>
      <c r="K825" s="121">
        <v>43220</v>
      </c>
      <c r="L825" s="119">
        <v>1342</v>
      </c>
      <c r="M825" s="119" t="s">
        <v>1320</v>
      </c>
    </row>
    <row r="826" spans="1:13">
      <c r="A826" s="119" t="s">
        <v>1321</v>
      </c>
      <c r="B826" s="119" t="s">
        <v>395</v>
      </c>
      <c r="C826" s="119">
        <v>398.5</v>
      </c>
      <c r="D826" s="119">
        <v>402</v>
      </c>
      <c r="E826" s="119">
        <v>395</v>
      </c>
      <c r="F826" s="119">
        <v>400.5</v>
      </c>
      <c r="G826" s="119">
        <v>400.5</v>
      </c>
      <c r="H826" s="119">
        <v>395.4</v>
      </c>
      <c r="I826" s="119">
        <v>52156</v>
      </c>
      <c r="J826" s="119">
        <v>20830605.050000001</v>
      </c>
      <c r="K826" s="121">
        <v>43220</v>
      </c>
      <c r="L826" s="119">
        <v>1845</v>
      </c>
      <c r="M826" s="119" t="s">
        <v>1322</v>
      </c>
    </row>
    <row r="827" spans="1:13">
      <c r="A827" s="119" t="s">
        <v>1323</v>
      </c>
      <c r="B827" s="119" t="s">
        <v>395</v>
      </c>
      <c r="C827" s="119">
        <v>49.35</v>
      </c>
      <c r="D827" s="119">
        <v>49.35</v>
      </c>
      <c r="E827" s="119">
        <v>46.2</v>
      </c>
      <c r="F827" s="119">
        <v>46.65</v>
      </c>
      <c r="G827" s="119">
        <v>46.8</v>
      </c>
      <c r="H827" s="119">
        <v>47.6</v>
      </c>
      <c r="I827" s="119">
        <v>14521</v>
      </c>
      <c r="J827" s="119">
        <v>676269</v>
      </c>
      <c r="K827" s="121">
        <v>43220</v>
      </c>
      <c r="L827" s="119">
        <v>99</v>
      </c>
      <c r="M827" s="119" t="s">
        <v>1324</v>
      </c>
    </row>
    <row r="828" spans="1:13">
      <c r="A828" s="119" t="s">
        <v>1325</v>
      </c>
      <c r="B828" s="119" t="s">
        <v>395</v>
      </c>
      <c r="C828" s="119">
        <v>34.700000000000003</v>
      </c>
      <c r="D828" s="119">
        <v>35.5</v>
      </c>
      <c r="E828" s="119">
        <v>34.200000000000003</v>
      </c>
      <c r="F828" s="119">
        <v>35</v>
      </c>
      <c r="G828" s="119">
        <v>34.700000000000003</v>
      </c>
      <c r="H828" s="119">
        <v>34.15</v>
      </c>
      <c r="I828" s="119">
        <v>7373</v>
      </c>
      <c r="J828" s="119">
        <v>257075.15</v>
      </c>
      <c r="K828" s="121">
        <v>43220</v>
      </c>
      <c r="L828" s="119">
        <v>57</v>
      </c>
      <c r="M828" s="119" t="s">
        <v>1326</v>
      </c>
    </row>
    <row r="829" spans="1:13">
      <c r="A829" s="119" t="s">
        <v>2237</v>
      </c>
      <c r="B829" s="119" t="s">
        <v>395</v>
      </c>
      <c r="C829" s="119">
        <v>228.95</v>
      </c>
      <c r="D829" s="119">
        <v>234</v>
      </c>
      <c r="E829" s="119">
        <v>228.95</v>
      </c>
      <c r="F829" s="119">
        <v>229.85</v>
      </c>
      <c r="G829" s="119">
        <v>229.4</v>
      </c>
      <c r="H829" s="119">
        <v>228.95</v>
      </c>
      <c r="I829" s="119">
        <v>4745</v>
      </c>
      <c r="J829" s="119">
        <v>1097844.45</v>
      </c>
      <c r="K829" s="121">
        <v>43220</v>
      </c>
      <c r="L829" s="119">
        <v>133</v>
      </c>
      <c r="M829" s="119" t="s">
        <v>3326</v>
      </c>
    </row>
    <row r="830" spans="1:13">
      <c r="A830" s="119" t="s">
        <v>242</v>
      </c>
      <c r="B830" s="119" t="s">
        <v>395</v>
      </c>
      <c r="C830" s="119">
        <v>323</v>
      </c>
      <c r="D830" s="119">
        <v>334.05</v>
      </c>
      <c r="E830" s="119">
        <v>321.7</v>
      </c>
      <c r="F830" s="119">
        <v>332.55</v>
      </c>
      <c r="G830" s="119">
        <v>333.2</v>
      </c>
      <c r="H830" s="119">
        <v>321.10000000000002</v>
      </c>
      <c r="I830" s="119">
        <v>1936196</v>
      </c>
      <c r="J830" s="119">
        <v>635821672.75</v>
      </c>
      <c r="K830" s="121">
        <v>43220</v>
      </c>
      <c r="L830" s="119">
        <v>28038</v>
      </c>
      <c r="M830" s="119" t="s">
        <v>1327</v>
      </c>
    </row>
    <row r="831" spans="1:13">
      <c r="A831" s="119" t="s">
        <v>1328</v>
      </c>
      <c r="B831" s="119" t="s">
        <v>395</v>
      </c>
      <c r="C831" s="119">
        <v>33.299999999999997</v>
      </c>
      <c r="D831" s="119">
        <v>33.85</v>
      </c>
      <c r="E831" s="119">
        <v>33.049999999999997</v>
      </c>
      <c r="F831" s="119">
        <v>33.35</v>
      </c>
      <c r="G831" s="119">
        <v>33.35</v>
      </c>
      <c r="H831" s="119">
        <v>33.200000000000003</v>
      </c>
      <c r="I831" s="119">
        <v>927375</v>
      </c>
      <c r="J831" s="119">
        <v>30962177.850000001</v>
      </c>
      <c r="K831" s="121">
        <v>43220</v>
      </c>
      <c r="L831" s="119">
        <v>2522</v>
      </c>
      <c r="M831" s="119" t="s">
        <v>1329</v>
      </c>
    </row>
    <row r="832" spans="1:13">
      <c r="A832" s="119" t="s">
        <v>115</v>
      </c>
      <c r="B832" s="119" t="s">
        <v>395</v>
      </c>
      <c r="C832" s="119">
        <v>8790</v>
      </c>
      <c r="D832" s="119">
        <v>8904.2000000000007</v>
      </c>
      <c r="E832" s="119">
        <v>8760.2999999999993</v>
      </c>
      <c r="F832" s="119">
        <v>8814.9500000000007</v>
      </c>
      <c r="G832" s="119">
        <v>8808.85</v>
      </c>
      <c r="H832" s="119">
        <v>8783.35</v>
      </c>
      <c r="I832" s="119">
        <v>497504</v>
      </c>
      <c r="J832" s="119">
        <v>4386065721.25</v>
      </c>
      <c r="K832" s="121">
        <v>43220</v>
      </c>
      <c r="L832" s="119">
        <v>64158</v>
      </c>
      <c r="M832" s="119" t="s">
        <v>1330</v>
      </c>
    </row>
    <row r="833" spans="1:13">
      <c r="A833" s="119" t="s">
        <v>2716</v>
      </c>
      <c r="B833" s="119" t="s">
        <v>395</v>
      </c>
      <c r="C833" s="119">
        <v>630.5</v>
      </c>
      <c r="D833" s="119">
        <v>632.70000000000005</v>
      </c>
      <c r="E833" s="119">
        <v>615.20000000000005</v>
      </c>
      <c r="F833" s="119">
        <v>625.9</v>
      </c>
      <c r="G833" s="119">
        <v>632.65</v>
      </c>
      <c r="H833" s="119">
        <v>629.79999999999995</v>
      </c>
      <c r="I833" s="119">
        <v>38558</v>
      </c>
      <c r="J833" s="119">
        <v>24111721.649999999</v>
      </c>
      <c r="K833" s="121">
        <v>43220</v>
      </c>
      <c r="L833" s="119">
        <v>981</v>
      </c>
      <c r="M833" s="119" t="s">
        <v>2717</v>
      </c>
    </row>
    <row r="834" spans="1:13">
      <c r="A834" s="119" t="s">
        <v>1331</v>
      </c>
      <c r="B834" s="119" t="s">
        <v>395</v>
      </c>
      <c r="C834" s="119">
        <v>578.95000000000005</v>
      </c>
      <c r="D834" s="119">
        <v>584.35</v>
      </c>
      <c r="E834" s="119">
        <v>555.25</v>
      </c>
      <c r="F834" s="119">
        <v>562.5</v>
      </c>
      <c r="G834" s="119">
        <v>565.4</v>
      </c>
      <c r="H834" s="119">
        <v>573.70000000000005</v>
      </c>
      <c r="I834" s="119">
        <v>204896</v>
      </c>
      <c r="J834" s="119">
        <v>116696521.2</v>
      </c>
      <c r="K834" s="121">
        <v>43220</v>
      </c>
      <c r="L834" s="119">
        <v>6835</v>
      </c>
      <c r="M834" s="119" t="s">
        <v>1332</v>
      </c>
    </row>
    <row r="835" spans="1:13">
      <c r="A835" s="119" t="s">
        <v>2658</v>
      </c>
      <c r="B835" s="119" t="s">
        <v>395</v>
      </c>
      <c r="C835" s="119">
        <v>828</v>
      </c>
      <c r="D835" s="119">
        <v>854.85</v>
      </c>
      <c r="E835" s="119">
        <v>828</v>
      </c>
      <c r="F835" s="119">
        <v>836.2</v>
      </c>
      <c r="G835" s="119">
        <v>830.3</v>
      </c>
      <c r="H835" s="119">
        <v>836.65</v>
      </c>
      <c r="I835" s="119">
        <v>219</v>
      </c>
      <c r="J835" s="119">
        <v>184468.25</v>
      </c>
      <c r="K835" s="121">
        <v>43220</v>
      </c>
      <c r="L835" s="119">
        <v>67</v>
      </c>
      <c r="M835" s="119" t="s">
        <v>2659</v>
      </c>
    </row>
    <row r="836" spans="1:13">
      <c r="A836" s="119" t="s">
        <v>1333</v>
      </c>
      <c r="B836" s="119" t="s">
        <v>395</v>
      </c>
      <c r="C836" s="119">
        <v>41.4</v>
      </c>
      <c r="D836" s="119">
        <v>43.4</v>
      </c>
      <c r="E836" s="119">
        <v>41.3</v>
      </c>
      <c r="F836" s="119">
        <v>42.4</v>
      </c>
      <c r="G836" s="119">
        <v>43</v>
      </c>
      <c r="H836" s="119">
        <v>41.3</v>
      </c>
      <c r="I836" s="119">
        <v>164104</v>
      </c>
      <c r="J836" s="119">
        <v>6943144.3499999996</v>
      </c>
      <c r="K836" s="121">
        <v>43220</v>
      </c>
      <c r="L836" s="119">
        <v>1368</v>
      </c>
      <c r="M836" s="119" t="s">
        <v>1334</v>
      </c>
    </row>
    <row r="837" spans="1:13">
      <c r="A837" s="119" t="s">
        <v>2178</v>
      </c>
      <c r="B837" s="119" t="s">
        <v>395</v>
      </c>
      <c r="C837" s="119">
        <v>79.900000000000006</v>
      </c>
      <c r="D837" s="119">
        <v>81.349999999999994</v>
      </c>
      <c r="E837" s="119">
        <v>79.349999999999994</v>
      </c>
      <c r="F837" s="119">
        <v>79.599999999999994</v>
      </c>
      <c r="G837" s="119">
        <v>79.400000000000006</v>
      </c>
      <c r="H837" s="119">
        <v>79.150000000000006</v>
      </c>
      <c r="I837" s="119">
        <v>121834</v>
      </c>
      <c r="J837" s="119">
        <v>9772514</v>
      </c>
      <c r="K837" s="121">
        <v>43220</v>
      </c>
      <c r="L837" s="119">
        <v>832</v>
      </c>
      <c r="M837" s="119" t="s">
        <v>2179</v>
      </c>
    </row>
    <row r="838" spans="1:13">
      <c r="A838" s="119" t="s">
        <v>2161</v>
      </c>
      <c r="B838" s="119" t="s">
        <v>395</v>
      </c>
      <c r="C838" s="119">
        <v>72.8</v>
      </c>
      <c r="D838" s="119">
        <v>73.55</v>
      </c>
      <c r="E838" s="119">
        <v>71.3</v>
      </c>
      <c r="F838" s="119">
        <v>71.5</v>
      </c>
      <c r="G838" s="119">
        <v>71.650000000000006</v>
      </c>
      <c r="H838" s="119">
        <v>73.8</v>
      </c>
      <c r="I838" s="119">
        <v>200145</v>
      </c>
      <c r="J838" s="119">
        <v>14480602.15</v>
      </c>
      <c r="K838" s="121">
        <v>43220</v>
      </c>
      <c r="L838" s="119">
        <v>835</v>
      </c>
      <c r="M838" s="119" t="s">
        <v>2163</v>
      </c>
    </row>
    <row r="839" spans="1:13">
      <c r="A839" s="119" t="s">
        <v>1336</v>
      </c>
      <c r="B839" s="119" t="s">
        <v>395</v>
      </c>
      <c r="C839" s="119">
        <v>505.05</v>
      </c>
      <c r="D839" s="119">
        <v>513</v>
      </c>
      <c r="E839" s="119">
        <v>493.15</v>
      </c>
      <c r="F839" s="119">
        <v>496.85</v>
      </c>
      <c r="G839" s="119">
        <v>497</v>
      </c>
      <c r="H839" s="119">
        <v>502.1</v>
      </c>
      <c r="I839" s="119">
        <v>32058</v>
      </c>
      <c r="J839" s="119">
        <v>16111196.25</v>
      </c>
      <c r="K839" s="121">
        <v>43220</v>
      </c>
      <c r="L839" s="119">
        <v>1659</v>
      </c>
      <c r="M839" s="119" t="s">
        <v>1337</v>
      </c>
    </row>
    <row r="840" spans="1:13">
      <c r="A840" s="119" t="s">
        <v>2344</v>
      </c>
      <c r="B840" s="119" t="s">
        <v>395</v>
      </c>
      <c r="C840" s="119">
        <v>387.55</v>
      </c>
      <c r="D840" s="119">
        <v>412.5</v>
      </c>
      <c r="E840" s="119">
        <v>387.5</v>
      </c>
      <c r="F840" s="119">
        <v>407.05</v>
      </c>
      <c r="G840" s="119">
        <v>406.4</v>
      </c>
      <c r="H840" s="119">
        <v>384.9</v>
      </c>
      <c r="I840" s="119">
        <v>21226</v>
      </c>
      <c r="J840" s="119">
        <v>8595609.4000000004</v>
      </c>
      <c r="K840" s="121">
        <v>43220</v>
      </c>
      <c r="L840" s="119">
        <v>793</v>
      </c>
      <c r="M840" s="119" t="s">
        <v>2345</v>
      </c>
    </row>
    <row r="841" spans="1:13">
      <c r="A841" s="119" t="s">
        <v>3202</v>
      </c>
      <c r="B841" s="119" t="s">
        <v>395</v>
      </c>
      <c r="C841" s="119">
        <v>58.55</v>
      </c>
      <c r="D841" s="119">
        <v>60.35</v>
      </c>
      <c r="E841" s="119">
        <v>56.8</v>
      </c>
      <c r="F841" s="119">
        <v>59.05</v>
      </c>
      <c r="G841" s="119">
        <v>58.8</v>
      </c>
      <c r="H841" s="119">
        <v>58.05</v>
      </c>
      <c r="I841" s="119">
        <v>66374</v>
      </c>
      <c r="J841" s="119">
        <v>3907061.3</v>
      </c>
      <c r="K841" s="121">
        <v>43220</v>
      </c>
      <c r="L841" s="119">
        <v>274</v>
      </c>
      <c r="M841" s="119" t="s">
        <v>3203</v>
      </c>
    </row>
    <row r="842" spans="1:13">
      <c r="A842" s="119" t="s">
        <v>3058</v>
      </c>
      <c r="B842" s="119" t="s">
        <v>395</v>
      </c>
      <c r="C842" s="119">
        <v>21</v>
      </c>
      <c r="D842" s="119">
        <v>22.9</v>
      </c>
      <c r="E842" s="119">
        <v>21</v>
      </c>
      <c r="F842" s="119">
        <v>21.45</v>
      </c>
      <c r="G842" s="119">
        <v>21.4</v>
      </c>
      <c r="H842" s="119">
        <v>22.1</v>
      </c>
      <c r="I842" s="119">
        <v>498361</v>
      </c>
      <c r="J842" s="119">
        <v>10811073.25</v>
      </c>
      <c r="K842" s="121">
        <v>43220</v>
      </c>
      <c r="L842" s="119">
        <v>1357</v>
      </c>
      <c r="M842" s="119" t="s">
        <v>3059</v>
      </c>
    </row>
    <row r="843" spans="1:13">
      <c r="A843" s="119" t="s">
        <v>1338</v>
      </c>
      <c r="B843" s="119" t="s">
        <v>395</v>
      </c>
      <c r="C843" s="119">
        <v>43</v>
      </c>
      <c r="D843" s="119">
        <v>43.35</v>
      </c>
      <c r="E843" s="119">
        <v>40.6</v>
      </c>
      <c r="F843" s="119">
        <v>41.15</v>
      </c>
      <c r="G843" s="119">
        <v>41.3</v>
      </c>
      <c r="H843" s="119">
        <v>43.75</v>
      </c>
      <c r="I843" s="119">
        <v>100317</v>
      </c>
      <c r="J843" s="119">
        <v>4179638.95</v>
      </c>
      <c r="K843" s="121">
        <v>43220</v>
      </c>
      <c r="L843" s="119">
        <v>1111</v>
      </c>
      <c r="M843" s="119" t="s">
        <v>1339</v>
      </c>
    </row>
    <row r="844" spans="1:13">
      <c r="A844" s="119" t="s">
        <v>357</v>
      </c>
      <c r="B844" s="119" t="s">
        <v>395</v>
      </c>
      <c r="C844" s="119">
        <v>3597.7</v>
      </c>
      <c r="D844" s="119">
        <v>3634.9</v>
      </c>
      <c r="E844" s="119">
        <v>3558.65</v>
      </c>
      <c r="F844" s="119">
        <v>3622.2</v>
      </c>
      <c r="G844" s="119">
        <v>3633</v>
      </c>
      <c r="H844" s="119">
        <v>3573.95</v>
      </c>
      <c r="I844" s="119">
        <v>244681</v>
      </c>
      <c r="J844" s="119">
        <v>881061901.54999995</v>
      </c>
      <c r="K844" s="121">
        <v>43220</v>
      </c>
      <c r="L844" s="119">
        <v>14639</v>
      </c>
      <c r="M844" s="119" t="s">
        <v>1340</v>
      </c>
    </row>
    <row r="845" spans="1:13">
      <c r="A845" s="119" t="s">
        <v>116</v>
      </c>
      <c r="B845" s="119" t="s">
        <v>395</v>
      </c>
      <c r="C845" s="119">
        <v>155</v>
      </c>
      <c r="D845" s="119">
        <v>157</v>
      </c>
      <c r="E845" s="119">
        <v>153.1</v>
      </c>
      <c r="F845" s="119">
        <v>155.35</v>
      </c>
      <c r="G845" s="119">
        <v>155.94999999999999</v>
      </c>
      <c r="H845" s="119">
        <v>155</v>
      </c>
      <c r="I845" s="119">
        <v>118340</v>
      </c>
      <c r="J845" s="119">
        <v>18373395.300000001</v>
      </c>
      <c r="K845" s="121">
        <v>43220</v>
      </c>
      <c r="L845" s="119">
        <v>1108</v>
      </c>
      <c r="M845" s="119" t="s">
        <v>1341</v>
      </c>
    </row>
    <row r="846" spans="1:13">
      <c r="A846" s="119" t="s">
        <v>1342</v>
      </c>
      <c r="B846" s="119" t="s">
        <v>395</v>
      </c>
      <c r="C846" s="119">
        <v>818</v>
      </c>
      <c r="D846" s="119">
        <v>818</v>
      </c>
      <c r="E846" s="119">
        <v>776</v>
      </c>
      <c r="F846" s="119">
        <v>779.05</v>
      </c>
      <c r="G846" s="119">
        <v>777.9</v>
      </c>
      <c r="H846" s="119">
        <v>794.15</v>
      </c>
      <c r="I846" s="119">
        <v>811701</v>
      </c>
      <c r="J846" s="119">
        <v>638810617.20000005</v>
      </c>
      <c r="K846" s="121">
        <v>43220</v>
      </c>
      <c r="L846" s="119">
        <v>18976</v>
      </c>
      <c r="M846" s="119" t="s">
        <v>1343</v>
      </c>
    </row>
    <row r="847" spans="1:13">
      <c r="A847" s="119" t="s">
        <v>3060</v>
      </c>
      <c r="B847" s="119" t="s">
        <v>395</v>
      </c>
      <c r="C847" s="119">
        <v>12.1</v>
      </c>
      <c r="D847" s="119">
        <v>12.9</v>
      </c>
      <c r="E847" s="119">
        <v>12.05</v>
      </c>
      <c r="F847" s="119">
        <v>12.2</v>
      </c>
      <c r="G847" s="119">
        <v>12.2</v>
      </c>
      <c r="H847" s="119">
        <v>12.35</v>
      </c>
      <c r="I847" s="119">
        <v>33191</v>
      </c>
      <c r="J847" s="119">
        <v>406225.6</v>
      </c>
      <c r="K847" s="121">
        <v>43220</v>
      </c>
      <c r="L847" s="119">
        <v>122</v>
      </c>
      <c r="M847" s="119" t="s">
        <v>3061</v>
      </c>
    </row>
    <row r="848" spans="1:13">
      <c r="A848" s="119" t="s">
        <v>1344</v>
      </c>
      <c r="B848" s="119" t="s">
        <v>395</v>
      </c>
      <c r="C848" s="119">
        <v>102</v>
      </c>
      <c r="D848" s="119">
        <v>104</v>
      </c>
      <c r="E848" s="119">
        <v>100</v>
      </c>
      <c r="F848" s="119">
        <v>103.5</v>
      </c>
      <c r="G848" s="119">
        <v>103.55</v>
      </c>
      <c r="H848" s="119">
        <v>99.1</v>
      </c>
      <c r="I848" s="119">
        <v>1650351</v>
      </c>
      <c r="J848" s="119">
        <v>168484217.05000001</v>
      </c>
      <c r="K848" s="121">
        <v>43220</v>
      </c>
      <c r="L848" s="119">
        <v>12361</v>
      </c>
      <c r="M848" s="119" t="s">
        <v>1345</v>
      </c>
    </row>
    <row r="849" spans="1:13">
      <c r="A849" s="119" t="s">
        <v>1346</v>
      </c>
      <c r="B849" s="119" t="s">
        <v>395</v>
      </c>
      <c r="C849" s="119">
        <v>115.7</v>
      </c>
      <c r="D849" s="119">
        <v>115.7</v>
      </c>
      <c r="E849" s="119">
        <v>112</v>
      </c>
      <c r="F849" s="119">
        <v>113.9</v>
      </c>
      <c r="G849" s="119">
        <v>113</v>
      </c>
      <c r="H849" s="119">
        <v>111.65</v>
      </c>
      <c r="I849" s="119">
        <v>47003</v>
      </c>
      <c r="J849" s="119">
        <v>5329951.2</v>
      </c>
      <c r="K849" s="121">
        <v>43220</v>
      </c>
      <c r="L849" s="119">
        <v>568</v>
      </c>
      <c r="M849" s="119" t="s">
        <v>1347</v>
      </c>
    </row>
    <row r="850" spans="1:13">
      <c r="A850" s="119" t="s">
        <v>1348</v>
      </c>
      <c r="B850" s="119" t="s">
        <v>395</v>
      </c>
      <c r="C850" s="119">
        <v>83.15</v>
      </c>
      <c r="D850" s="119">
        <v>83.45</v>
      </c>
      <c r="E850" s="119">
        <v>81.599999999999994</v>
      </c>
      <c r="F850" s="119">
        <v>82.7</v>
      </c>
      <c r="G850" s="119">
        <v>82.3</v>
      </c>
      <c r="H850" s="119">
        <v>83</v>
      </c>
      <c r="I850" s="119">
        <v>803777</v>
      </c>
      <c r="J850" s="119">
        <v>66462367.75</v>
      </c>
      <c r="K850" s="121">
        <v>43220</v>
      </c>
      <c r="L850" s="119">
        <v>4434</v>
      </c>
      <c r="M850" s="119" t="s">
        <v>1349</v>
      </c>
    </row>
    <row r="851" spans="1:13">
      <c r="A851" s="119" t="s">
        <v>1350</v>
      </c>
      <c r="B851" s="119" t="s">
        <v>395</v>
      </c>
      <c r="C851" s="119">
        <v>28.4</v>
      </c>
      <c r="D851" s="119">
        <v>30.9</v>
      </c>
      <c r="E851" s="119">
        <v>28.4</v>
      </c>
      <c r="F851" s="119">
        <v>29.55</v>
      </c>
      <c r="G851" s="119">
        <v>29.45</v>
      </c>
      <c r="H851" s="119">
        <v>28.55</v>
      </c>
      <c r="I851" s="119">
        <v>2485486</v>
      </c>
      <c r="J851" s="119">
        <v>74797208.150000006</v>
      </c>
      <c r="K851" s="121">
        <v>43220</v>
      </c>
      <c r="L851" s="119">
        <v>7722</v>
      </c>
      <c r="M851" s="119" t="s">
        <v>1351</v>
      </c>
    </row>
    <row r="852" spans="1:13">
      <c r="A852" s="119" t="s">
        <v>1352</v>
      </c>
      <c r="B852" s="119" t="s">
        <v>395</v>
      </c>
      <c r="C852" s="119">
        <v>2000</v>
      </c>
      <c r="D852" s="119">
        <v>2172.8000000000002</v>
      </c>
      <c r="E852" s="119">
        <v>2000</v>
      </c>
      <c r="F852" s="119">
        <v>2121.6999999999998</v>
      </c>
      <c r="G852" s="119">
        <v>2115</v>
      </c>
      <c r="H852" s="119">
        <v>1902.9</v>
      </c>
      <c r="I852" s="119">
        <v>416952</v>
      </c>
      <c r="J852" s="119">
        <v>873030212.04999995</v>
      </c>
      <c r="K852" s="121">
        <v>43220</v>
      </c>
      <c r="L852" s="119">
        <v>27906</v>
      </c>
      <c r="M852" s="119" t="s">
        <v>1353</v>
      </c>
    </row>
    <row r="853" spans="1:13">
      <c r="A853" s="119" t="s">
        <v>3062</v>
      </c>
      <c r="B853" s="119" t="s">
        <v>395</v>
      </c>
      <c r="C853" s="119">
        <v>21.95</v>
      </c>
      <c r="D853" s="119">
        <v>22.6</v>
      </c>
      <c r="E853" s="119">
        <v>20.6</v>
      </c>
      <c r="F853" s="119">
        <v>20.75</v>
      </c>
      <c r="G853" s="119">
        <v>20.65</v>
      </c>
      <c r="H853" s="119">
        <v>21.55</v>
      </c>
      <c r="I853" s="119">
        <v>48104</v>
      </c>
      <c r="J853" s="119">
        <v>1023743</v>
      </c>
      <c r="K853" s="121">
        <v>43220</v>
      </c>
      <c r="L853" s="119">
        <v>339</v>
      </c>
      <c r="M853" s="119" t="s">
        <v>3063</v>
      </c>
    </row>
    <row r="854" spans="1:13">
      <c r="A854" s="119" t="s">
        <v>2800</v>
      </c>
      <c r="B854" s="119" t="s">
        <v>395</v>
      </c>
      <c r="C854" s="119">
        <v>2.75</v>
      </c>
      <c r="D854" s="119">
        <v>2.95</v>
      </c>
      <c r="E854" s="119">
        <v>2.75</v>
      </c>
      <c r="F854" s="119">
        <v>2.9</v>
      </c>
      <c r="G854" s="119">
        <v>2.95</v>
      </c>
      <c r="H854" s="119">
        <v>2.75</v>
      </c>
      <c r="I854" s="119">
        <v>33545</v>
      </c>
      <c r="J854" s="119">
        <v>94052.3</v>
      </c>
      <c r="K854" s="121">
        <v>43220</v>
      </c>
      <c r="L854" s="119">
        <v>25</v>
      </c>
      <c r="M854" s="119" t="s">
        <v>2801</v>
      </c>
    </row>
    <row r="855" spans="1:13">
      <c r="A855" s="119" t="s">
        <v>361</v>
      </c>
      <c r="B855" s="119" t="s">
        <v>395</v>
      </c>
      <c r="C855" s="119">
        <v>508.3</v>
      </c>
      <c r="D855" s="119">
        <v>519.65</v>
      </c>
      <c r="E855" s="119">
        <v>506.2</v>
      </c>
      <c r="F855" s="119">
        <v>515.70000000000005</v>
      </c>
      <c r="G855" s="119">
        <v>518.5</v>
      </c>
      <c r="H855" s="119">
        <v>508.4</v>
      </c>
      <c r="I855" s="119">
        <v>281017</v>
      </c>
      <c r="J855" s="119">
        <v>144536548.19999999</v>
      </c>
      <c r="K855" s="121">
        <v>43220</v>
      </c>
      <c r="L855" s="119">
        <v>10001</v>
      </c>
      <c r="M855" s="119" t="s">
        <v>1354</v>
      </c>
    </row>
    <row r="856" spans="1:13">
      <c r="A856" s="119" t="s">
        <v>2152</v>
      </c>
      <c r="B856" s="119" t="s">
        <v>395</v>
      </c>
      <c r="C856" s="119">
        <v>897</v>
      </c>
      <c r="D856" s="119">
        <v>900.2</v>
      </c>
      <c r="E856" s="119">
        <v>887.85</v>
      </c>
      <c r="F856" s="119">
        <v>889.4</v>
      </c>
      <c r="G856" s="119">
        <v>890.05</v>
      </c>
      <c r="H856" s="119">
        <v>894.8</v>
      </c>
      <c r="I856" s="119">
        <v>440904</v>
      </c>
      <c r="J856" s="119">
        <v>393867296.69999999</v>
      </c>
      <c r="K856" s="121">
        <v>43220</v>
      </c>
      <c r="L856" s="119">
        <v>9045</v>
      </c>
      <c r="M856" s="119" t="s">
        <v>2153</v>
      </c>
    </row>
    <row r="857" spans="1:13">
      <c r="A857" s="119" t="s">
        <v>1355</v>
      </c>
      <c r="B857" s="119" t="s">
        <v>395</v>
      </c>
      <c r="C857" s="119">
        <v>334.85</v>
      </c>
      <c r="D857" s="119">
        <v>337.4</v>
      </c>
      <c r="E857" s="119">
        <v>326.10000000000002</v>
      </c>
      <c r="F857" s="119">
        <v>327.7</v>
      </c>
      <c r="G857" s="119">
        <v>327</v>
      </c>
      <c r="H857" s="119">
        <v>331.55</v>
      </c>
      <c r="I857" s="119">
        <v>45897</v>
      </c>
      <c r="J857" s="119">
        <v>15207533.5</v>
      </c>
      <c r="K857" s="121">
        <v>43220</v>
      </c>
      <c r="L857" s="119">
        <v>1301</v>
      </c>
      <c r="M857" s="119" t="s">
        <v>1356</v>
      </c>
    </row>
    <row r="858" spans="1:13">
      <c r="A858" s="119" t="s">
        <v>3288</v>
      </c>
      <c r="B858" s="119" t="s">
        <v>395</v>
      </c>
      <c r="C858" s="119">
        <v>142.15</v>
      </c>
      <c r="D858" s="119">
        <v>153.75</v>
      </c>
      <c r="E858" s="119">
        <v>141.55000000000001</v>
      </c>
      <c r="F858" s="119">
        <v>153.75</v>
      </c>
      <c r="G858" s="119">
        <v>153.75</v>
      </c>
      <c r="H858" s="119">
        <v>146.44999999999999</v>
      </c>
      <c r="I858" s="119">
        <v>1222958</v>
      </c>
      <c r="J858" s="119">
        <v>184383907.34999999</v>
      </c>
      <c r="K858" s="121">
        <v>43220</v>
      </c>
      <c r="L858" s="119">
        <v>11150</v>
      </c>
      <c r="M858" s="119" t="s">
        <v>3296</v>
      </c>
    </row>
    <row r="859" spans="1:13">
      <c r="A859" s="119" t="s">
        <v>1357</v>
      </c>
      <c r="B859" s="119" t="s">
        <v>395</v>
      </c>
      <c r="C859" s="119">
        <v>197.8</v>
      </c>
      <c r="D859" s="119">
        <v>198.55</v>
      </c>
      <c r="E859" s="119">
        <v>183</v>
      </c>
      <c r="F859" s="119">
        <v>184.3</v>
      </c>
      <c r="G859" s="119">
        <v>185</v>
      </c>
      <c r="H859" s="119">
        <v>195.25</v>
      </c>
      <c r="I859" s="119">
        <v>1498657</v>
      </c>
      <c r="J859" s="119">
        <v>283514488.30000001</v>
      </c>
      <c r="K859" s="121">
        <v>43220</v>
      </c>
      <c r="L859" s="119">
        <v>8649</v>
      </c>
      <c r="M859" s="119" t="s">
        <v>1358</v>
      </c>
    </row>
    <row r="860" spans="1:13">
      <c r="A860" s="119" t="s">
        <v>1359</v>
      </c>
      <c r="B860" s="119" t="s">
        <v>395</v>
      </c>
      <c r="C860" s="119">
        <v>1124.3499999999999</v>
      </c>
      <c r="D860" s="119">
        <v>1126</v>
      </c>
      <c r="E860" s="119">
        <v>1081</v>
      </c>
      <c r="F860" s="119">
        <v>1103.1500000000001</v>
      </c>
      <c r="G860" s="119">
        <v>1115.7</v>
      </c>
      <c r="H860" s="119">
        <v>1120.5999999999999</v>
      </c>
      <c r="I860" s="119">
        <v>53271</v>
      </c>
      <c r="J860" s="119">
        <v>58755998.350000001</v>
      </c>
      <c r="K860" s="121">
        <v>43220</v>
      </c>
      <c r="L860" s="119">
        <v>3554</v>
      </c>
      <c r="M860" s="119" t="s">
        <v>2221</v>
      </c>
    </row>
    <row r="861" spans="1:13">
      <c r="A861" s="119" t="s">
        <v>2184</v>
      </c>
      <c r="B861" s="119" t="s">
        <v>395</v>
      </c>
      <c r="C861" s="119">
        <v>72.5</v>
      </c>
      <c r="D861" s="119">
        <v>72.900000000000006</v>
      </c>
      <c r="E861" s="119">
        <v>70</v>
      </c>
      <c r="F861" s="119">
        <v>70.05</v>
      </c>
      <c r="G861" s="119">
        <v>70</v>
      </c>
      <c r="H861" s="119">
        <v>70.2</v>
      </c>
      <c r="I861" s="119">
        <v>13964</v>
      </c>
      <c r="J861" s="119">
        <v>992537.25</v>
      </c>
      <c r="K861" s="121">
        <v>43220</v>
      </c>
      <c r="L861" s="119">
        <v>189</v>
      </c>
      <c r="M861" s="119" t="s">
        <v>2185</v>
      </c>
    </row>
    <row r="862" spans="1:13">
      <c r="A862" s="119" t="s">
        <v>117</v>
      </c>
      <c r="B862" s="119" t="s">
        <v>395</v>
      </c>
      <c r="C862" s="119">
        <v>1063.75</v>
      </c>
      <c r="D862" s="119">
        <v>1098</v>
      </c>
      <c r="E862" s="119">
        <v>1053</v>
      </c>
      <c r="F862" s="119">
        <v>1084.5999999999999</v>
      </c>
      <c r="G862" s="119">
        <v>1085</v>
      </c>
      <c r="H862" s="119">
        <v>1050.7</v>
      </c>
      <c r="I862" s="119">
        <v>2842415</v>
      </c>
      <c r="J862" s="119">
        <v>3090435434.8499999</v>
      </c>
      <c r="K862" s="121">
        <v>43220</v>
      </c>
      <c r="L862" s="119">
        <v>61955</v>
      </c>
      <c r="M862" s="119" t="s">
        <v>1360</v>
      </c>
    </row>
    <row r="863" spans="1:13">
      <c r="A863" s="119" t="s">
        <v>1361</v>
      </c>
      <c r="B863" s="119" t="s">
        <v>395</v>
      </c>
      <c r="C863" s="119">
        <v>48</v>
      </c>
      <c r="D863" s="119">
        <v>48.9</v>
      </c>
      <c r="E863" s="119">
        <v>47.5</v>
      </c>
      <c r="F863" s="119">
        <v>47.8</v>
      </c>
      <c r="G863" s="119">
        <v>47.75</v>
      </c>
      <c r="H863" s="119">
        <v>47.85</v>
      </c>
      <c r="I863" s="119">
        <v>335500</v>
      </c>
      <c r="J863" s="119">
        <v>16141115.4</v>
      </c>
      <c r="K863" s="121">
        <v>43220</v>
      </c>
      <c r="L863" s="119">
        <v>1990</v>
      </c>
      <c r="M863" s="119" t="s">
        <v>1362</v>
      </c>
    </row>
    <row r="864" spans="1:13">
      <c r="A864" s="119" t="s">
        <v>1363</v>
      </c>
      <c r="B864" s="119" t="s">
        <v>395</v>
      </c>
      <c r="C864" s="119">
        <v>142.94999999999999</v>
      </c>
      <c r="D864" s="119">
        <v>143</v>
      </c>
      <c r="E864" s="119">
        <v>136.55000000000001</v>
      </c>
      <c r="F864" s="119">
        <v>137.6</v>
      </c>
      <c r="G864" s="119">
        <v>137.05000000000001</v>
      </c>
      <c r="H864" s="119">
        <v>139.9</v>
      </c>
      <c r="I864" s="119">
        <v>182068</v>
      </c>
      <c r="J864" s="119">
        <v>25333876.449999999</v>
      </c>
      <c r="K864" s="121">
        <v>43220</v>
      </c>
      <c r="L864" s="119">
        <v>2296</v>
      </c>
      <c r="M864" s="119" t="s">
        <v>1364</v>
      </c>
    </row>
    <row r="865" spans="1:13">
      <c r="A865" s="119" t="s">
        <v>1365</v>
      </c>
      <c r="B865" s="119" t="s">
        <v>395</v>
      </c>
      <c r="C865" s="119">
        <v>1123</v>
      </c>
      <c r="D865" s="119">
        <v>1125</v>
      </c>
      <c r="E865" s="119">
        <v>1105.5</v>
      </c>
      <c r="F865" s="119">
        <v>1120.6500000000001</v>
      </c>
      <c r="G865" s="119">
        <v>1120</v>
      </c>
      <c r="H865" s="119">
        <v>1119.8499999999999</v>
      </c>
      <c r="I865" s="119">
        <v>558</v>
      </c>
      <c r="J865" s="119">
        <v>624040.1</v>
      </c>
      <c r="K865" s="121">
        <v>43220</v>
      </c>
      <c r="L865" s="119">
        <v>95</v>
      </c>
      <c r="M865" s="119" t="s">
        <v>1366</v>
      </c>
    </row>
    <row r="866" spans="1:13">
      <c r="A866" s="119" t="s">
        <v>1367</v>
      </c>
      <c r="B866" s="119" t="s">
        <v>395</v>
      </c>
      <c r="C866" s="119">
        <v>66.349999999999994</v>
      </c>
      <c r="D866" s="119">
        <v>67.150000000000006</v>
      </c>
      <c r="E866" s="119">
        <v>64.8</v>
      </c>
      <c r="F866" s="119">
        <v>65.05</v>
      </c>
      <c r="G866" s="119">
        <v>64.849999999999994</v>
      </c>
      <c r="H866" s="119">
        <v>65.95</v>
      </c>
      <c r="I866" s="119">
        <v>1102776</v>
      </c>
      <c r="J866" s="119">
        <v>72778743.950000003</v>
      </c>
      <c r="K866" s="121">
        <v>43220</v>
      </c>
      <c r="L866" s="119">
        <v>6342</v>
      </c>
      <c r="M866" s="119" t="s">
        <v>1368</v>
      </c>
    </row>
    <row r="867" spans="1:13">
      <c r="A867" s="119" t="s">
        <v>1369</v>
      </c>
      <c r="B867" s="119" t="s">
        <v>395</v>
      </c>
      <c r="C867" s="119">
        <v>28.85</v>
      </c>
      <c r="D867" s="119">
        <v>29.2</v>
      </c>
      <c r="E867" s="119">
        <v>28.15</v>
      </c>
      <c r="F867" s="119">
        <v>28.2</v>
      </c>
      <c r="G867" s="119">
        <v>28.15</v>
      </c>
      <c r="H867" s="119">
        <v>28.85</v>
      </c>
      <c r="I867" s="119">
        <v>25663</v>
      </c>
      <c r="J867" s="119">
        <v>734672.25</v>
      </c>
      <c r="K867" s="121">
        <v>43220</v>
      </c>
      <c r="L867" s="119">
        <v>181</v>
      </c>
      <c r="M867" s="119" t="s">
        <v>1370</v>
      </c>
    </row>
    <row r="868" spans="1:13">
      <c r="A868" s="119" t="s">
        <v>2861</v>
      </c>
      <c r="B868" s="119" t="s">
        <v>395</v>
      </c>
      <c r="C868" s="119">
        <v>164.1</v>
      </c>
      <c r="D868" s="119">
        <v>164.1</v>
      </c>
      <c r="E868" s="119">
        <v>161.19999999999999</v>
      </c>
      <c r="F868" s="119">
        <v>161.94999999999999</v>
      </c>
      <c r="G868" s="119">
        <v>162.80000000000001</v>
      </c>
      <c r="H868" s="119">
        <v>166.75</v>
      </c>
      <c r="I868" s="119">
        <v>3740</v>
      </c>
      <c r="J868" s="119">
        <v>606595.05000000005</v>
      </c>
      <c r="K868" s="121">
        <v>43220</v>
      </c>
      <c r="L868" s="119">
        <v>33</v>
      </c>
      <c r="M868" s="119" t="s">
        <v>1621</v>
      </c>
    </row>
    <row r="869" spans="1:13">
      <c r="A869" s="119" t="s">
        <v>1371</v>
      </c>
      <c r="B869" s="119" t="s">
        <v>395</v>
      </c>
      <c r="C869" s="119">
        <v>211.55</v>
      </c>
      <c r="D869" s="119">
        <v>211.55</v>
      </c>
      <c r="E869" s="119">
        <v>205</v>
      </c>
      <c r="F869" s="119">
        <v>205.25</v>
      </c>
      <c r="G869" s="119">
        <v>205.05</v>
      </c>
      <c r="H869" s="119">
        <v>210.1</v>
      </c>
      <c r="I869" s="119">
        <v>379219</v>
      </c>
      <c r="J869" s="119">
        <v>78466169.849999994</v>
      </c>
      <c r="K869" s="121">
        <v>43220</v>
      </c>
      <c r="L869" s="119">
        <v>7679</v>
      </c>
      <c r="M869" s="119" t="s">
        <v>1372</v>
      </c>
    </row>
    <row r="870" spans="1:13">
      <c r="A870" s="119" t="s">
        <v>3064</v>
      </c>
      <c r="B870" s="119" t="s">
        <v>395</v>
      </c>
      <c r="C870" s="119">
        <v>50.25</v>
      </c>
      <c r="D870" s="119">
        <v>50.25</v>
      </c>
      <c r="E870" s="119">
        <v>48.8</v>
      </c>
      <c r="F870" s="119">
        <v>49</v>
      </c>
      <c r="G870" s="119">
        <v>49.15</v>
      </c>
      <c r="H870" s="119">
        <v>49.4</v>
      </c>
      <c r="I870" s="119">
        <v>90129</v>
      </c>
      <c r="J870" s="119">
        <v>4421582.75</v>
      </c>
      <c r="K870" s="121">
        <v>43220</v>
      </c>
      <c r="L870" s="119">
        <v>240</v>
      </c>
      <c r="M870" s="119" t="s">
        <v>3065</v>
      </c>
    </row>
    <row r="871" spans="1:13">
      <c r="A871" s="119" t="s">
        <v>1373</v>
      </c>
      <c r="B871" s="119" t="s">
        <v>395</v>
      </c>
      <c r="C871" s="119">
        <v>335.05</v>
      </c>
      <c r="D871" s="119">
        <v>348.35</v>
      </c>
      <c r="E871" s="119">
        <v>335.05</v>
      </c>
      <c r="F871" s="119">
        <v>340.95</v>
      </c>
      <c r="G871" s="119">
        <v>340.15</v>
      </c>
      <c r="H871" s="119">
        <v>336.15</v>
      </c>
      <c r="I871" s="119">
        <v>25150</v>
      </c>
      <c r="J871" s="119">
        <v>8603900.75</v>
      </c>
      <c r="K871" s="121">
        <v>43220</v>
      </c>
      <c r="L871" s="119">
        <v>705</v>
      </c>
      <c r="M871" s="119" t="s">
        <v>1374</v>
      </c>
    </row>
    <row r="872" spans="1:13">
      <c r="A872" s="119" t="s">
        <v>1375</v>
      </c>
      <c r="B872" s="119" t="s">
        <v>395</v>
      </c>
      <c r="C872" s="119">
        <v>13.85</v>
      </c>
      <c r="D872" s="119">
        <v>13.85</v>
      </c>
      <c r="E872" s="119">
        <v>13.85</v>
      </c>
      <c r="F872" s="119">
        <v>13.85</v>
      </c>
      <c r="G872" s="119">
        <v>13.85</v>
      </c>
      <c r="H872" s="119">
        <v>14.55</v>
      </c>
      <c r="I872" s="119">
        <v>137721</v>
      </c>
      <c r="J872" s="119">
        <v>1907435.85</v>
      </c>
      <c r="K872" s="121">
        <v>43220</v>
      </c>
      <c r="L872" s="119">
        <v>328</v>
      </c>
      <c r="M872" s="119" t="s">
        <v>1376</v>
      </c>
    </row>
    <row r="873" spans="1:13">
      <c r="A873" s="119" t="s">
        <v>1377</v>
      </c>
      <c r="B873" s="119" t="s">
        <v>395</v>
      </c>
      <c r="C873" s="119">
        <v>2689.95</v>
      </c>
      <c r="D873" s="119">
        <v>2711.75</v>
      </c>
      <c r="E873" s="119">
        <v>2671</v>
      </c>
      <c r="F873" s="119">
        <v>2693.75</v>
      </c>
      <c r="G873" s="119">
        <v>2689</v>
      </c>
      <c r="H873" s="119">
        <v>2685.6</v>
      </c>
      <c r="I873" s="119">
        <v>2726</v>
      </c>
      <c r="J873" s="119">
        <v>7316361.25</v>
      </c>
      <c r="K873" s="121">
        <v>43220</v>
      </c>
      <c r="L873" s="119">
        <v>297</v>
      </c>
      <c r="M873" s="119" t="s">
        <v>1378</v>
      </c>
    </row>
    <row r="874" spans="1:13">
      <c r="A874" s="119" t="s">
        <v>1379</v>
      </c>
      <c r="B874" s="119" t="s">
        <v>395</v>
      </c>
      <c r="C874" s="119">
        <v>540</v>
      </c>
      <c r="D874" s="119">
        <v>548</v>
      </c>
      <c r="E874" s="119">
        <v>528</v>
      </c>
      <c r="F874" s="119">
        <v>540</v>
      </c>
      <c r="G874" s="119">
        <v>547.9</v>
      </c>
      <c r="H874" s="119">
        <v>532.15</v>
      </c>
      <c r="I874" s="119">
        <v>38733</v>
      </c>
      <c r="J874" s="119">
        <v>20626851.800000001</v>
      </c>
      <c r="K874" s="121">
        <v>43220</v>
      </c>
      <c r="L874" s="119">
        <v>1104</v>
      </c>
      <c r="M874" s="119" t="s">
        <v>1380</v>
      </c>
    </row>
    <row r="875" spans="1:13">
      <c r="A875" s="119" t="s">
        <v>1381</v>
      </c>
      <c r="B875" s="119" t="s">
        <v>395</v>
      </c>
      <c r="C875" s="119">
        <v>41.8</v>
      </c>
      <c r="D875" s="119">
        <v>43.7</v>
      </c>
      <c r="E875" s="119">
        <v>41.55</v>
      </c>
      <c r="F875" s="119">
        <v>42.8</v>
      </c>
      <c r="G875" s="119">
        <v>42.85</v>
      </c>
      <c r="H875" s="119">
        <v>41.5</v>
      </c>
      <c r="I875" s="119">
        <v>2379</v>
      </c>
      <c r="J875" s="119">
        <v>100449.7</v>
      </c>
      <c r="K875" s="121">
        <v>43220</v>
      </c>
      <c r="L875" s="119">
        <v>62</v>
      </c>
      <c r="M875" s="119" t="s">
        <v>1382</v>
      </c>
    </row>
    <row r="876" spans="1:13">
      <c r="A876" s="119" t="s">
        <v>1383</v>
      </c>
      <c r="B876" s="119" t="s">
        <v>395</v>
      </c>
      <c r="C876" s="119">
        <v>38.549999999999997</v>
      </c>
      <c r="D876" s="119">
        <v>38.75</v>
      </c>
      <c r="E876" s="119">
        <v>37.25</v>
      </c>
      <c r="F876" s="119">
        <v>37.6</v>
      </c>
      <c r="G876" s="119">
        <v>37.549999999999997</v>
      </c>
      <c r="H876" s="119">
        <v>38.4</v>
      </c>
      <c r="I876" s="119">
        <v>726174</v>
      </c>
      <c r="J876" s="119">
        <v>27541153.850000001</v>
      </c>
      <c r="K876" s="121">
        <v>43220</v>
      </c>
      <c r="L876" s="119">
        <v>2678</v>
      </c>
      <c r="M876" s="119" t="s">
        <v>1384</v>
      </c>
    </row>
    <row r="877" spans="1:13">
      <c r="A877" s="119" t="s">
        <v>118</v>
      </c>
      <c r="B877" s="119" t="s">
        <v>395</v>
      </c>
      <c r="C877" s="119">
        <v>355.2</v>
      </c>
      <c r="D877" s="119">
        <v>356.8</v>
      </c>
      <c r="E877" s="119">
        <v>351.55</v>
      </c>
      <c r="F877" s="119">
        <v>352.7</v>
      </c>
      <c r="G877" s="119">
        <v>352.7</v>
      </c>
      <c r="H877" s="119">
        <v>353.95</v>
      </c>
      <c r="I877" s="119">
        <v>1432330</v>
      </c>
      <c r="J877" s="119">
        <v>505819457.35000002</v>
      </c>
      <c r="K877" s="121">
        <v>43220</v>
      </c>
      <c r="L877" s="119">
        <v>26445</v>
      </c>
      <c r="M877" s="119" t="s">
        <v>1385</v>
      </c>
    </row>
    <row r="878" spans="1:13">
      <c r="A878" s="119" t="s">
        <v>1386</v>
      </c>
      <c r="B878" s="119" t="s">
        <v>395</v>
      </c>
      <c r="C878" s="119">
        <v>981</v>
      </c>
      <c r="D878" s="119">
        <v>988</v>
      </c>
      <c r="E878" s="119">
        <v>970</v>
      </c>
      <c r="F878" s="119">
        <v>981.8</v>
      </c>
      <c r="G878" s="119">
        <v>981.05</v>
      </c>
      <c r="H878" s="119">
        <v>973.35</v>
      </c>
      <c r="I878" s="119">
        <v>111095</v>
      </c>
      <c r="J878" s="119">
        <v>108742235.95</v>
      </c>
      <c r="K878" s="121">
        <v>43220</v>
      </c>
      <c r="L878" s="119">
        <v>4864</v>
      </c>
      <c r="M878" s="119" t="s">
        <v>1387</v>
      </c>
    </row>
    <row r="879" spans="1:13">
      <c r="A879" s="119" t="s">
        <v>2616</v>
      </c>
      <c r="B879" s="119" t="s">
        <v>395</v>
      </c>
      <c r="C879" s="119">
        <v>44.4</v>
      </c>
      <c r="D879" s="119">
        <v>44.4</v>
      </c>
      <c r="E879" s="119">
        <v>40.200000000000003</v>
      </c>
      <c r="F879" s="119">
        <v>42.5</v>
      </c>
      <c r="G879" s="119">
        <v>43.7</v>
      </c>
      <c r="H879" s="119">
        <v>41.45</v>
      </c>
      <c r="I879" s="119">
        <v>5177</v>
      </c>
      <c r="J879" s="119">
        <v>219057.3</v>
      </c>
      <c r="K879" s="121">
        <v>43220</v>
      </c>
      <c r="L879" s="119">
        <v>40</v>
      </c>
      <c r="M879" s="119" t="s">
        <v>2617</v>
      </c>
    </row>
    <row r="880" spans="1:13">
      <c r="A880" s="119" t="s">
        <v>206</v>
      </c>
      <c r="B880" s="119" t="s">
        <v>395</v>
      </c>
      <c r="C880" s="119">
        <v>1005</v>
      </c>
      <c r="D880" s="119">
        <v>1060</v>
      </c>
      <c r="E880" s="119">
        <v>990.05</v>
      </c>
      <c r="F880" s="119">
        <v>1036.3499999999999</v>
      </c>
      <c r="G880" s="119">
        <v>1056</v>
      </c>
      <c r="H880" s="119">
        <v>1008.75</v>
      </c>
      <c r="I880" s="119">
        <v>361983</v>
      </c>
      <c r="J880" s="119">
        <v>367225957.44999999</v>
      </c>
      <c r="K880" s="121">
        <v>43220</v>
      </c>
      <c r="L880" s="119">
        <v>16944</v>
      </c>
      <c r="M880" s="119" t="s">
        <v>1388</v>
      </c>
    </row>
    <row r="881" spans="1:13">
      <c r="A881" s="119" t="s">
        <v>1389</v>
      </c>
      <c r="B881" s="119" t="s">
        <v>395</v>
      </c>
      <c r="C881" s="119">
        <v>650</v>
      </c>
      <c r="D881" s="119">
        <v>699</v>
      </c>
      <c r="E881" s="119">
        <v>649</v>
      </c>
      <c r="F881" s="119">
        <v>660.1</v>
      </c>
      <c r="G881" s="119">
        <v>660</v>
      </c>
      <c r="H881" s="119">
        <v>648.35</v>
      </c>
      <c r="I881" s="119">
        <v>64460</v>
      </c>
      <c r="J881" s="119">
        <v>43662380.700000003</v>
      </c>
      <c r="K881" s="121">
        <v>43220</v>
      </c>
      <c r="L881" s="119">
        <v>2724</v>
      </c>
      <c r="M881" s="119" t="s">
        <v>1390</v>
      </c>
    </row>
    <row r="882" spans="1:13">
      <c r="A882" s="119" t="s">
        <v>119</v>
      </c>
      <c r="B882" s="119" t="s">
        <v>395</v>
      </c>
      <c r="C882" s="119">
        <v>80416</v>
      </c>
      <c r="D882" s="119">
        <v>81425.95</v>
      </c>
      <c r="E882" s="119">
        <v>79720</v>
      </c>
      <c r="F882" s="119">
        <v>79933.45</v>
      </c>
      <c r="G882" s="119">
        <v>79820</v>
      </c>
      <c r="H882" s="119">
        <v>80413.25</v>
      </c>
      <c r="I882" s="119">
        <v>7899</v>
      </c>
      <c r="J882" s="119">
        <v>635291302.89999998</v>
      </c>
      <c r="K882" s="121">
        <v>43220</v>
      </c>
      <c r="L882" s="119">
        <v>3771</v>
      </c>
      <c r="M882" s="119" t="s">
        <v>1391</v>
      </c>
    </row>
    <row r="883" spans="1:13">
      <c r="A883" s="119" t="s">
        <v>1392</v>
      </c>
      <c r="B883" s="119" t="s">
        <v>395</v>
      </c>
      <c r="C883" s="119">
        <v>107.9</v>
      </c>
      <c r="D883" s="119">
        <v>108.6</v>
      </c>
      <c r="E883" s="119">
        <v>106.8</v>
      </c>
      <c r="F883" s="119">
        <v>108.05</v>
      </c>
      <c r="G883" s="119">
        <v>108.6</v>
      </c>
      <c r="H883" s="119">
        <v>107.3</v>
      </c>
      <c r="I883" s="119">
        <v>391002</v>
      </c>
      <c r="J883" s="119">
        <v>42085250.350000001</v>
      </c>
      <c r="K883" s="121">
        <v>43220</v>
      </c>
      <c r="L883" s="119">
        <v>2695</v>
      </c>
      <c r="M883" s="119" t="s">
        <v>1393</v>
      </c>
    </row>
    <row r="884" spans="1:13">
      <c r="A884" s="119" t="s">
        <v>3066</v>
      </c>
      <c r="B884" s="119" t="s">
        <v>395</v>
      </c>
      <c r="C884" s="119">
        <v>17.8</v>
      </c>
      <c r="D884" s="119">
        <v>17.850000000000001</v>
      </c>
      <c r="E884" s="119">
        <v>16.75</v>
      </c>
      <c r="F884" s="119">
        <v>17.850000000000001</v>
      </c>
      <c r="G884" s="119">
        <v>17.850000000000001</v>
      </c>
      <c r="H884" s="119">
        <v>17.399999999999999</v>
      </c>
      <c r="I884" s="119">
        <v>7133</v>
      </c>
      <c r="J884" s="119">
        <v>124612.6</v>
      </c>
      <c r="K884" s="121">
        <v>43220</v>
      </c>
      <c r="L884" s="119">
        <v>33</v>
      </c>
      <c r="M884" s="119" t="s">
        <v>3067</v>
      </c>
    </row>
    <row r="885" spans="1:13">
      <c r="A885" s="119" t="s">
        <v>3068</v>
      </c>
      <c r="B885" s="119" t="s">
        <v>395</v>
      </c>
      <c r="C885" s="119">
        <v>71.599999999999994</v>
      </c>
      <c r="D885" s="119">
        <v>72.45</v>
      </c>
      <c r="E885" s="119">
        <v>71.599999999999994</v>
      </c>
      <c r="F885" s="119">
        <v>72.05</v>
      </c>
      <c r="G885" s="119">
        <v>72.05</v>
      </c>
      <c r="H885" s="119">
        <v>72.099999999999994</v>
      </c>
      <c r="I885" s="119">
        <v>30208</v>
      </c>
      <c r="J885" s="119">
        <v>2178286.65</v>
      </c>
      <c r="K885" s="121">
        <v>43220</v>
      </c>
      <c r="L885" s="119">
        <v>102</v>
      </c>
      <c r="M885" s="119" t="s">
        <v>3069</v>
      </c>
    </row>
    <row r="886" spans="1:13">
      <c r="A886" s="119" t="s">
        <v>1394</v>
      </c>
      <c r="B886" s="119" t="s">
        <v>395</v>
      </c>
      <c r="C886" s="119">
        <v>19.55</v>
      </c>
      <c r="D886" s="119">
        <v>19.7</v>
      </c>
      <c r="E886" s="119">
        <v>19.25</v>
      </c>
      <c r="F886" s="119">
        <v>19.3</v>
      </c>
      <c r="G886" s="119">
        <v>19.350000000000001</v>
      </c>
      <c r="H886" s="119">
        <v>19.350000000000001</v>
      </c>
      <c r="I886" s="119">
        <v>680244</v>
      </c>
      <c r="J886" s="119">
        <v>13185081.25</v>
      </c>
      <c r="K886" s="121">
        <v>43220</v>
      </c>
      <c r="L886" s="119">
        <v>1665</v>
      </c>
      <c r="M886" s="119" t="s">
        <v>1395</v>
      </c>
    </row>
    <row r="887" spans="1:13">
      <c r="A887" s="119" t="s">
        <v>1396</v>
      </c>
      <c r="B887" s="119" t="s">
        <v>395</v>
      </c>
      <c r="C887" s="119">
        <v>38.5</v>
      </c>
      <c r="D887" s="119">
        <v>38.85</v>
      </c>
      <c r="E887" s="119">
        <v>37.950000000000003</v>
      </c>
      <c r="F887" s="119">
        <v>38.450000000000003</v>
      </c>
      <c r="G887" s="119">
        <v>38.049999999999997</v>
      </c>
      <c r="H887" s="119">
        <v>37.85</v>
      </c>
      <c r="I887" s="119">
        <v>12432</v>
      </c>
      <c r="J887" s="119">
        <v>477131.6</v>
      </c>
      <c r="K887" s="121">
        <v>43220</v>
      </c>
      <c r="L887" s="119">
        <v>121</v>
      </c>
      <c r="M887" s="119" t="s">
        <v>1397</v>
      </c>
    </row>
    <row r="888" spans="1:13">
      <c r="A888" s="119" t="s">
        <v>1398</v>
      </c>
      <c r="B888" s="119" t="s">
        <v>395</v>
      </c>
      <c r="C888" s="119">
        <v>70.7</v>
      </c>
      <c r="D888" s="119">
        <v>73.5</v>
      </c>
      <c r="E888" s="119">
        <v>70.7</v>
      </c>
      <c r="F888" s="119">
        <v>72.599999999999994</v>
      </c>
      <c r="G888" s="119">
        <v>72.650000000000006</v>
      </c>
      <c r="H888" s="119">
        <v>70.2</v>
      </c>
      <c r="I888" s="119">
        <v>101984</v>
      </c>
      <c r="J888" s="119">
        <v>7379707.9500000002</v>
      </c>
      <c r="K888" s="121">
        <v>43220</v>
      </c>
      <c r="L888" s="119">
        <v>627</v>
      </c>
      <c r="M888" s="119" t="s">
        <v>1399</v>
      </c>
    </row>
    <row r="889" spans="1:13">
      <c r="A889" s="119" t="s">
        <v>1400</v>
      </c>
      <c r="B889" s="119" t="s">
        <v>395</v>
      </c>
      <c r="C889" s="119">
        <v>62.5</v>
      </c>
      <c r="D889" s="119">
        <v>63.7</v>
      </c>
      <c r="E889" s="119">
        <v>62.25</v>
      </c>
      <c r="F889" s="119">
        <v>62.3</v>
      </c>
      <c r="G889" s="119">
        <v>62.3</v>
      </c>
      <c r="H889" s="119">
        <v>62.2</v>
      </c>
      <c r="I889" s="119">
        <v>8019</v>
      </c>
      <c r="J889" s="119">
        <v>502344.65</v>
      </c>
      <c r="K889" s="121">
        <v>43220</v>
      </c>
      <c r="L889" s="119">
        <v>163</v>
      </c>
      <c r="M889" s="119" t="s">
        <v>1401</v>
      </c>
    </row>
    <row r="890" spans="1:13">
      <c r="A890" s="119" t="s">
        <v>1402</v>
      </c>
      <c r="B890" s="119" t="s">
        <v>395</v>
      </c>
      <c r="C890" s="119">
        <v>75.5</v>
      </c>
      <c r="D890" s="119">
        <v>78</v>
      </c>
      <c r="E890" s="119">
        <v>75.400000000000006</v>
      </c>
      <c r="F890" s="119">
        <v>77.2</v>
      </c>
      <c r="G890" s="119">
        <v>77.400000000000006</v>
      </c>
      <c r="H890" s="119">
        <v>73.400000000000006</v>
      </c>
      <c r="I890" s="119">
        <v>297254</v>
      </c>
      <c r="J890" s="119">
        <v>22817094.800000001</v>
      </c>
      <c r="K890" s="121">
        <v>43220</v>
      </c>
      <c r="L890" s="119">
        <v>3612</v>
      </c>
      <c r="M890" s="119" t="s">
        <v>1403</v>
      </c>
    </row>
    <row r="891" spans="1:13">
      <c r="A891" s="119" t="s">
        <v>1404</v>
      </c>
      <c r="B891" s="119" t="s">
        <v>395</v>
      </c>
      <c r="C891" s="119">
        <v>230.75</v>
      </c>
      <c r="D891" s="119">
        <v>230.75</v>
      </c>
      <c r="E891" s="119">
        <v>226.1</v>
      </c>
      <c r="F891" s="119">
        <v>227.35</v>
      </c>
      <c r="G891" s="119">
        <v>228</v>
      </c>
      <c r="H891" s="119">
        <v>229.3</v>
      </c>
      <c r="I891" s="119">
        <v>16948</v>
      </c>
      <c r="J891" s="119">
        <v>3870572.3</v>
      </c>
      <c r="K891" s="121">
        <v>43220</v>
      </c>
      <c r="L891" s="119">
        <v>525</v>
      </c>
      <c r="M891" s="119" t="s">
        <v>1405</v>
      </c>
    </row>
    <row r="892" spans="1:13">
      <c r="A892" s="119" t="s">
        <v>2802</v>
      </c>
      <c r="B892" s="119" t="s">
        <v>395</v>
      </c>
      <c r="C892" s="119">
        <v>40</v>
      </c>
      <c r="D892" s="119">
        <v>40.6</v>
      </c>
      <c r="E892" s="119">
        <v>37.25</v>
      </c>
      <c r="F892" s="119">
        <v>37.75</v>
      </c>
      <c r="G892" s="119">
        <v>38</v>
      </c>
      <c r="H892" s="119">
        <v>39.799999999999997</v>
      </c>
      <c r="I892" s="119">
        <v>56021</v>
      </c>
      <c r="J892" s="119">
        <v>2156113.7999999998</v>
      </c>
      <c r="K892" s="121">
        <v>43220</v>
      </c>
      <c r="L892" s="119">
        <v>641</v>
      </c>
      <c r="M892" s="119" t="s">
        <v>2803</v>
      </c>
    </row>
    <row r="893" spans="1:13">
      <c r="A893" s="119" t="s">
        <v>1406</v>
      </c>
      <c r="B893" s="119" t="s">
        <v>395</v>
      </c>
      <c r="C893" s="119">
        <v>920</v>
      </c>
      <c r="D893" s="119">
        <v>932.65</v>
      </c>
      <c r="E893" s="119">
        <v>894.4</v>
      </c>
      <c r="F893" s="119">
        <v>913.95</v>
      </c>
      <c r="G893" s="119">
        <v>897</v>
      </c>
      <c r="H893" s="119">
        <v>922.55</v>
      </c>
      <c r="I893" s="119">
        <v>10432</v>
      </c>
      <c r="J893" s="119">
        <v>9562214.9499999993</v>
      </c>
      <c r="K893" s="121">
        <v>43220</v>
      </c>
      <c r="L893" s="119">
        <v>699</v>
      </c>
      <c r="M893" s="119" t="s">
        <v>1407</v>
      </c>
    </row>
    <row r="894" spans="1:13">
      <c r="A894" s="119" t="s">
        <v>1408</v>
      </c>
      <c r="B894" s="119" t="s">
        <v>395</v>
      </c>
      <c r="C894" s="119">
        <v>451.7</v>
      </c>
      <c r="D894" s="119">
        <v>459</v>
      </c>
      <c r="E894" s="119">
        <v>448</v>
      </c>
      <c r="F894" s="119">
        <v>450.85</v>
      </c>
      <c r="G894" s="119">
        <v>450</v>
      </c>
      <c r="H894" s="119">
        <v>449.35</v>
      </c>
      <c r="I894" s="119">
        <v>369288</v>
      </c>
      <c r="J894" s="119">
        <v>167153467.75</v>
      </c>
      <c r="K894" s="121">
        <v>43220</v>
      </c>
      <c r="L894" s="119">
        <v>7180</v>
      </c>
      <c r="M894" s="119" t="s">
        <v>1409</v>
      </c>
    </row>
    <row r="895" spans="1:13">
      <c r="A895" s="119" t="s">
        <v>1410</v>
      </c>
      <c r="B895" s="119" t="s">
        <v>395</v>
      </c>
      <c r="C895" s="119">
        <v>512.25</v>
      </c>
      <c r="D895" s="119">
        <v>512.25</v>
      </c>
      <c r="E895" s="119">
        <v>500</v>
      </c>
      <c r="F895" s="119">
        <v>501.09</v>
      </c>
      <c r="G895" s="119">
        <v>500</v>
      </c>
      <c r="H895" s="119">
        <v>505.8</v>
      </c>
      <c r="I895" s="119">
        <v>6148</v>
      </c>
      <c r="J895" s="119">
        <v>3105747.78</v>
      </c>
      <c r="K895" s="121">
        <v>43220</v>
      </c>
      <c r="L895" s="119">
        <v>206</v>
      </c>
      <c r="M895" s="119" t="s">
        <v>1411</v>
      </c>
    </row>
    <row r="896" spans="1:13">
      <c r="A896" s="119" t="s">
        <v>2673</v>
      </c>
      <c r="B896" s="119" t="s">
        <v>395</v>
      </c>
      <c r="C896" s="119">
        <v>41.1</v>
      </c>
      <c r="D896" s="119">
        <v>42.95</v>
      </c>
      <c r="E896" s="119">
        <v>40.5</v>
      </c>
      <c r="F896" s="119">
        <v>42.25</v>
      </c>
      <c r="G896" s="119">
        <v>42</v>
      </c>
      <c r="H896" s="119">
        <v>41.35</v>
      </c>
      <c r="I896" s="119">
        <v>51443</v>
      </c>
      <c r="J896" s="119">
        <v>2151225.35</v>
      </c>
      <c r="K896" s="121">
        <v>43220</v>
      </c>
      <c r="L896" s="119">
        <v>691</v>
      </c>
      <c r="M896" s="119" t="s">
        <v>2414</v>
      </c>
    </row>
    <row r="897" spans="1:13">
      <c r="A897" s="119" t="s">
        <v>2366</v>
      </c>
      <c r="B897" s="119" t="s">
        <v>395</v>
      </c>
      <c r="C897" s="119">
        <v>17.649999999999999</v>
      </c>
      <c r="D897" s="119">
        <v>17.7</v>
      </c>
      <c r="E897" s="119">
        <v>17.149999999999999</v>
      </c>
      <c r="F897" s="119">
        <v>17.350000000000001</v>
      </c>
      <c r="G897" s="119">
        <v>17.3</v>
      </c>
      <c r="H897" s="119">
        <v>17.600000000000001</v>
      </c>
      <c r="I897" s="119">
        <v>257329</v>
      </c>
      <c r="J897" s="119">
        <v>4468458.8</v>
      </c>
      <c r="K897" s="121">
        <v>43220</v>
      </c>
      <c r="L897" s="119">
        <v>803</v>
      </c>
      <c r="M897" s="119" t="s">
        <v>2367</v>
      </c>
    </row>
    <row r="898" spans="1:13">
      <c r="A898" s="119" t="s">
        <v>1412</v>
      </c>
      <c r="B898" s="119" t="s">
        <v>395</v>
      </c>
      <c r="C898" s="119">
        <v>2.5499999999999998</v>
      </c>
      <c r="D898" s="119">
        <v>2.5499999999999998</v>
      </c>
      <c r="E898" s="119">
        <v>2.35</v>
      </c>
      <c r="F898" s="119">
        <v>2.4500000000000002</v>
      </c>
      <c r="G898" s="119">
        <v>2.4500000000000002</v>
      </c>
      <c r="H898" s="119">
        <v>2.5499999999999998</v>
      </c>
      <c r="I898" s="119">
        <v>555072</v>
      </c>
      <c r="J898" s="119">
        <v>1339860.1000000001</v>
      </c>
      <c r="K898" s="121">
        <v>43220</v>
      </c>
      <c r="L898" s="119">
        <v>476</v>
      </c>
      <c r="M898" s="119" t="s">
        <v>1413</v>
      </c>
    </row>
    <row r="899" spans="1:13">
      <c r="A899" s="119" t="s">
        <v>2350</v>
      </c>
      <c r="B899" s="119" t="s">
        <v>395</v>
      </c>
      <c r="C899" s="119">
        <v>42.7</v>
      </c>
      <c r="D899" s="119">
        <v>42.7</v>
      </c>
      <c r="E899" s="119">
        <v>41.5</v>
      </c>
      <c r="F899" s="119">
        <v>41.65</v>
      </c>
      <c r="G899" s="119">
        <v>41.5</v>
      </c>
      <c r="H899" s="119">
        <v>42</v>
      </c>
      <c r="I899" s="119">
        <v>3555</v>
      </c>
      <c r="J899" s="119">
        <v>148440.20000000001</v>
      </c>
      <c r="K899" s="121">
        <v>43220</v>
      </c>
      <c r="L899" s="119">
        <v>54</v>
      </c>
      <c r="M899" s="119" t="s">
        <v>2351</v>
      </c>
    </row>
    <row r="900" spans="1:13">
      <c r="A900" s="119" t="s">
        <v>3070</v>
      </c>
      <c r="B900" s="119" t="s">
        <v>395</v>
      </c>
      <c r="C900" s="119">
        <v>34.9</v>
      </c>
      <c r="D900" s="119">
        <v>35.549999999999997</v>
      </c>
      <c r="E900" s="119">
        <v>33.5</v>
      </c>
      <c r="F900" s="119">
        <v>33.799999999999997</v>
      </c>
      <c r="G900" s="119">
        <v>33.9</v>
      </c>
      <c r="H900" s="119">
        <v>34.299999999999997</v>
      </c>
      <c r="I900" s="119">
        <v>16812</v>
      </c>
      <c r="J900" s="119">
        <v>577806.5</v>
      </c>
      <c r="K900" s="121">
        <v>43220</v>
      </c>
      <c r="L900" s="119">
        <v>88</v>
      </c>
      <c r="M900" s="119" t="s">
        <v>3071</v>
      </c>
    </row>
    <row r="901" spans="1:13">
      <c r="A901" s="119" t="s">
        <v>1414</v>
      </c>
      <c r="B901" s="119" t="s">
        <v>395</v>
      </c>
      <c r="C901" s="119">
        <v>135</v>
      </c>
      <c r="D901" s="119">
        <v>139</v>
      </c>
      <c r="E901" s="119">
        <v>135</v>
      </c>
      <c r="F901" s="119">
        <v>135.5</v>
      </c>
      <c r="G901" s="119">
        <v>136</v>
      </c>
      <c r="H901" s="119">
        <v>134.05000000000001</v>
      </c>
      <c r="I901" s="119">
        <v>1938</v>
      </c>
      <c r="J901" s="119">
        <v>265207.45</v>
      </c>
      <c r="K901" s="121">
        <v>43220</v>
      </c>
      <c r="L901" s="119">
        <v>22</v>
      </c>
      <c r="M901" s="119" t="s">
        <v>1415</v>
      </c>
    </row>
    <row r="902" spans="1:13">
      <c r="A902" s="119" t="s">
        <v>1416</v>
      </c>
      <c r="B902" s="119" t="s">
        <v>395</v>
      </c>
      <c r="C902" s="119">
        <v>77.05</v>
      </c>
      <c r="D902" s="119">
        <v>79.400000000000006</v>
      </c>
      <c r="E902" s="119">
        <v>76.650000000000006</v>
      </c>
      <c r="F902" s="119">
        <v>77.05</v>
      </c>
      <c r="G902" s="119">
        <v>76.75</v>
      </c>
      <c r="H902" s="119">
        <v>77.2</v>
      </c>
      <c r="I902" s="119">
        <v>6813</v>
      </c>
      <c r="J902" s="119">
        <v>527900.4</v>
      </c>
      <c r="K902" s="121">
        <v>43220</v>
      </c>
      <c r="L902" s="119">
        <v>122</v>
      </c>
      <c r="M902" s="119" t="s">
        <v>1417</v>
      </c>
    </row>
    <row r="903" spans="1:13">
      <c r="A903" s="119" t="s">
        <v>1418</v>
      </c>
      <c r="B903" s="119" t="s">
        <v>395</v>
      </c>
      <c r="C903" s="119">
        <v>57.7</v>
      </c>
      <c r="D903" s="119">
        <v>58.3</v>
      </c>
      <c r="E903" s="119">
        <v>56.2</v>
      </c>
      <c r="F903" s="119">
        <v>57.05</v>
      </c>
      <c r="G903" s="119">
        <v>57.05</v>
      </c>
      <c r="H903" s="119">
        <v>56.5</v>
      </c>
      <c r="I903" s="119">
        <v>3572</v>
      </c>
      <c r="J903" s="119">
        <v>204122.4</v>
      </c>
      <c r="K903" s="121">
        <v>43220</v>
      </c>
      <c r="L903" s="119">
        <v>43</v>
      </c>
      <c r="M903" s="119" t="s">
        <v>1419</v>
      </c>
    </row>
    <row r="904" spans="1:13">
      <c r="A904" s="119" t="s">
        <v>1420</v>
      </c>
      <c r="B904" s="119" t="s">
        <v>395</v>
      </c>
      <c r="C904" s="119">
        <v>90.6</v>
      </c>
      <c r="D904" s="119">
        <v>96.4</v>
      </c>
      <c r="E904" s="119">
        <v>90.6</v>
      </c>
      <c r="F904" s="119">
        <v>94.85</v>
      </c>
      <c r="G904" s="119">
        <v>95.3</v>
      </c>
      <c r="H904" s="119">
        <v>92.25</v>
      </c>
      <c r="I904" s="119">
        <v>19166</v>
      </c>
      <c r="J904" s="119">
        <v>1792425.95</v>
      </c>
      <c r="K904" s="121">
        <v>43220</v>
      </c>
      <c r="L904" s="119">
        <v>496</v>
      </c>
      <c r="M904" s="119" t="s">
        <v>1421</v>
      </c>
    </row>
    <row r="905" spans="1:13">
      <c r="A905" s="119" t="s">
        <v>384</v>
      </c>
      <c r="B905" s="119" t="s">
        <v>395</v>
      </c>
      <c r="C905" s="119">
        <v>827.9</v>
      </c>
      <c r="D905" s="119">
        <v>828.05</v>
      </c>
      <c r="E905" s="119">
        <v>805</v>
      </c>
      <c r="F905" s="119">
        <v>807.85</v>
      </c>
      <c r="G905" s="119">
        <v>809.3</v>
      </c>
      <c r="H905" s="119">
        <v>823.05</v>
      </c>
      <c r="I905" s="119">
        <v>103415</v>
      </c>
      <c r="J905" s="119">
        <v>84132183.400000006</v>
      </c>
      <c r="K905" s="121">
        <v>43220</v>
      </c>
      <c r="L905" s="119">
        <v>4783</v>
      </c>
      <c r="M905" s="119" t="s">
        <v>1422</v>
      </c>
    </row>
    <row r="906" spans="1:13">
      <c r="A906" s="119" t="s">
        <v>1423</v>
      </c>
      <c r="B906" s="119" t="s">
        <v>395</v>
      </c>
      <c r="C906" s="119">
        <v>536.79999999999995</v>
      </c>
      <c r="D906" s="119">
        <v>563</v>
      </c>
      <c r="E906" s="119">
        <v>531.20000000000005</v>
      </c>
      <c r="F906" s="119">
        <v>560.5</v>
      </c>
      <c r="G906" s="119">
        <v>559.6</v>
      </c>
      <c r="H906" s="119">
        <v>532.15</v>
      </c>
      <c r="I906" s="119">
        <v>242993</v>
      </c>
      <c r="J906" s="119">
        <v>134337793.44999999</v>
      </c>
      <c r="K906" s="121">
        <v>43220</v>
      </c>
      <c r="L906" s="119">
        <v>5730</v>
      </c>
      <c r="M906" s="119" t="s">
        <v>1424</v>
      </c>
    </row>
    <row r="907" spans="1:13">
      <c r="A907" s="119" t="s">
        <v>1425</v>
      </c>
      <c r="B907" s="119" t="s">
        <v>395</v>
      </c>
      <c r="C907" s="119">
        <v>81.45</v>
      </c>
      <c r="D907" s="119">
        <v>82.6</v>
      </c>
      <c r="E907" s="119">
        <v>80.25</v>
      </c>
      <c r="F907" s="119">
        <v>80.55</v>
      </c>
      <c r="G907" s="119">
        <v>80.25</v>
      </c>
      <c r="H907" s="119">
        <v>81.7</v>
      </c>
      <c r="I907" s="119">
        <v>7213625</v>
      </c>
      <c r="J907" s="119">
        <v>587067093.5</v>
      </c>
      <c r="K907" s="121">
        <v>43220</v>
      </c>
      <c r="L907" s="119">
        <v>34134</v>
      </c>
      <c r="M907" s="119" t="s">
        <v>1426</v>
      </c>
    </row>
    <row r="908" spans="1:13">
      <c r="A908" s="119" t="s">
        <v>2618</v>
      </c>
      <c r="B908" s="119" t="s">
        <v>395</v>
      </c>
      <c r="C908" s="119">
        <v>32.9</v>
      </c>
      <c r="D908" s="119">
        <v>33.85</v>
      </c>
      <c r="E908" s="119">
        <v>32.25</v>
      </c>
      <c r="F908" s="119">
        <v>32.65</v>
      </c>
      <c r="G908" s="119">
        <v>32.25</v>
      </c>
      <c r="H908" s="119">
        <v>33</v>
      </c>
      <c r="I908" s="119">
        <v>19162</v>
      </c>
      <c r="J908" s="119">
        <v>625701.15</v>
      </c>
      <c r="K908" s="121">
        <v>43220</v>
      </c>
      <c r="L908" s="119">
        <v>95</v>
      </c>
      <c r="M908" s="119" t="s">
        <v>2619</v>
      </c>
    </row>
    <row r="909" spans="1:13">
      <c r="A909" s="119" t="s">
        <v>1427</v>
      </c>
      <c r="B909" s="119" t="s">
        <v>395</v>
      </c>
      <c r="C909" s="119">
        <v>1215</v>
      </c>
      <c r="D909" s="119">
        <v>1250</v>
      </c>
      <c r="E909" s="119">
        <v>1196.05</v>
      </c>
      <c r="F909" s="119">
        <v>1240.8499999999999</v>
      </c>
      <c r="G909" s="119">
        <v>1239.55</v>
      </c>
      <c r="H909" s="119">
        <v>1205.8</v>
      </c>
      <c r="I909" s="119">
        <v>21040</v>
      </c>
      <c r="J909" s="119">
        <v>25876941.25</v>
      </c>
      <c r="K909" s="121">
        <v>43220</v>
      </c>
      <c r="L909" s="119">
        <v>2424</v>
      </c>
      <c r="M909" s="119" t="s">
        <v>1428</v>
      </c>
    </row>
    <row r="910" spans="1:13">
      <c r="A910" s="119" t="s">
        <v>1429</v>
      </c>
      <c r="B910" s="119" t="s">
        <v>395</v>
      </c>
      <c r="C910" s="119">
        <v>765</v>
      </c>
      <c r="D910" s="119">
        <v>783</v>
      </c>
      <c r="E910" s="119">
        <v>765</v>
      </c>
      <c r="F910" s="119">
        <v>772</v>
      </c>
      <c r="G910" s="119">
        <v>769.1</v>
      </c>
      <c r="H910" s="119">
        <v>762.75</v>
      </c>
      <c r="I910" s="119">
        <v>14186</v>
      </c>
      <c r="J910" s="119">
        <v>10997376.050000001</v>
      </c>
      <c r="K910" s="121">
        <v>43220</v>
      </c>
      <c r="L910" s="119">
        <v>1105</v>
      </c>
      <c r="M910" s="119" t="s">
        <v>2522</v>
      </c>
    </row>
    <row r="911" spans="1:13">
      <c r="A911" s="119" t="s">
        <v>1430</v>
      </c>
      <c r="B911" s="119" t="s">
        <v>395</v>
      </c>
      <c r="C911" s="119">
        <v>181.15</v>
      </c>
      <c r="D911" s="119">
        <v>182.5</v>
      </c>
      <c r="E911" s="119">
        <v>176.5</v>
      </c>
      <c r="F911" s="119">
        <v>177</v>
      </c>
      <c r="G911" s="119">
        <v>176.5</v>
      </c>
      <c r="H911" s="119">
        <v>179.55</v>
      </c>
      <c r="I911" s="119">
        <v>98996</v>
      </c>
      <c r="J911" s="119">
        <v>17712563.449999999</v>
      </c>
      <c r="K911" s="121">
        <v>43220</v>
      </c>
      <c r="L911" s="119">
        <v>1350</v>
      </c>
      <c r="M911" s="119" t="s">
        <v>1431</v>
      </c>
    </row>
    <row r="912" spans="1:13">
      <c r="A912" s="119" t="s">
        <v>1432</v>
      </c>
      <c r="B912" s="119" t="s">
        <v>395</v>
      </c>
      <c r="C912" s="119">
        <v>147.75</v>
      </c>
      <c r="D912" s="119">
        <v>148.80000000000001</v>
      </c>
      <c r="E912" s="119">
        <v>144.55000000000001</v>
      </c>
      <c r="F912" s="119">
        <v>145.6</v>
      </c>
      <c r="G912" s="119">
        <v>146.4</v>
      </c>
      <c r="H912" s="119">
        <v>145.4</v>
      </c>
      <c r="I912" s="119">
        <v>47361</v>
      </c>
      <c r="J912" s="119">
        <v>6879646.0499999998</v>
      </c>
      <c r="K912" s="121">
        <v>43220</v>
      </c>
      <c r="L912" s="119">
        <v>407</v>
      </c>
      <c r="M912" s="119" t="s">
        <v>1433</v>
      </c>
    </row>
    <row r="913" spans="1:13">
      <c r="A913" s="119" t="s">
        <v>377</v>
      </c>
      <c r="B913" s="119" t="s">
        <v>395</v>
      </c>
      <c r="C913" s="119">
        <v>105.2</v>
      </c>
      <c r="D913" s="119">
        <v>106.25</v>
      </c>
      <c r="E913" s="119">
        <v>103.75</v>
      </c>
      <c r="F913" s="119">
        <v>104.9</v>
      </c>
      <c r="G913" s="119">
        <v>104.45</v>
      </c>
      <c r="H913" s="119">
        <v>104.85</v>
      </c>
      <c r="I913" s="119">
        <v>1992083</v>
      </c>
      <c r="J913" s="119">
        <v>209374691.09999999</v>
      </c>
      <c r="K913" s="121">
        <v>43220</v>
      </c>
      <c r="L913" s="119">
        <v>13963</v>
      </c>
      <c r="M913" s="119" t="s">
        <v>3521</v>
      </c>
    </row>
    <row r="914" spans="1:13">
      <c r="A914" s="119" t="s">
        <v>2466</v>
      </c>
      <c r="B914" s="119" t="s">
        <v>395</v>
      </c>
      <c r="C914" s="119">
        <v>1365</v>
      </c>
      <c r="D914" s="119">
        <v>1365</v>
      </c>
      <c r="E914" s="119">
        <v>1340</v>
      </c>
      <c r="F914" s="119">
        <v>1341.65</v>
      </c>
      <c r="G914" s="119">
        <v>1340</v>
      </c>
      <c r="H914" s="119">
        <v>1349.7</v>
      </c>
      <c r="I914" s="119">
        <v>117</v>
      </c>
      <c r="J914" s="119">
        <v>157484.4</v>
      </c>
      <c r="K914" s="121">
        <v>43220</v>
      </c>
      <c r="L914" s="119">
        <v>22</v>
      </c>
      <c r="M914" s="119" t="s">
        <v>2844</v>
      </c>
    </row>
    <row r="915" spans="1:13">
      <c r="A915" s="119" t="s">
        <v>1434</v>
      </c>
      <c r="B915" s="119" t="s">
        <v>395</v>
      </c>
      <c r="C915" s="119">
        <v>151.69999999999999</v>
      </c>
      <c r="D915" s="119">
        <v>152.6</v>
      </c>
      <c r="E915" s="119">
        <v>148.65</v>
      </c>
      <c r="F915" s="119">
        <v>149.75</v>
      </c>
      <c r="G915" s="119">
        <v>149</v>
      </c>
      <c r="H915" s="119">
        <v>150.69999999999999</v>
      </c>
      <c r="I915" s="119">
        <v>52813</v>
      </c>
      <c r="J915" s="119">
        <v>7973110.7999999998</v>
      </c>
      <c r="K915" s="121">
        <v>43220</v>
      </c>
      <c r="L915" s="119">
        <v>1070</v>
      </c>
      <c r="M915" s="119" t="s">
        <v>1435</v>
      </c>
    </row>
    <row r="916" spans="1:13">
      <c r="A916" s="119" t="s">
        <v>243</v>
      </c>
      <c r="B916" s="119" t="s">
        <v>395</v>
      </c>
      <c r="C916" s="119">
        <v>127.6</v>
      </c>
      <c r="D916" s="119">
        <v>134.19999999999999</v>
      </c>
      <c r="E916" s="119">
        <v>127.3</v>
      </c>
      <c r="F916" s="119">
        <v>133.55000000000001</v>
      </c>
      <c r="G916" s="119">
        <v>133.35</v>
      </c>
      <c r="H916" s="119">
        <v>127.25</v>
      </c>
      <c r="I916" s="119">
        <v>3540955</v>
      </c>
      <c r="J916" s="119">
        <v>465907155.80000001</v>
      </c>
      <c r="K916" s="121">
        <v>43220</v>
      </c>
      <c r="L916" s="119">
        <v>15908</v>
      </c>
      <c r="M916" s="119" t="s">
        <v>1436</v>
      </c>
    </row>
    <row r="917" spans="1:13">
      <c r="A917" s="119" t="s">
        <v>1437</v>
      </c>
      <c r="B917" s="119" t="s">
        <v>395</v>
      </c>
      <c r="C917" s="119">
        <v>248</v>
      </c>
      <c r="D917" s="119">
        <v>248</v>
      </c>
      <c r="E917" s="119">
        <v>235.2</v>
      </c>
      <c r="F917" s="119">
        <v>240.35</v>
      </c>
      <c r="G917" s="119">
        <v>240.2</v>
      </c>
      <c r="H917" s="119">
        <v>244.35</v>
      </c>
      <c r="I917" s="119">
        <v>25795</v>
      </c>
      <c r="J917" s="119">
        <v>6216902.3499999996</v>
      </c>
      <c r="K917" s="121">
        <v>43220</v>
      </c>
      <c r="L917" s="119">
        <v>626</v>
      </c>
      <c r="M917" s="119" t="s">
        <v>1438</v>
      </c>
    </row>
    <row r="918" spans="1:13">
      <c r="A918" s="119" t="s">
        <v>2421</v>
      </c>
      <c r="B918" s="119" t="s">
        <v>395</v>
      </c>
      <c r="C918" s="119">
        <v>1535.65</v>
      </c>
      <c r="D918" s="119">
        <v>1619.95</v>
      </c>
      <c r="E918" s="119">
        <v>1479</v>
      </c>
      <c r="F918" s="119">
        <v>1554.75</v>
      </c>
      <c r="G918" s="119">
        <v>1530</v>
      </c>
      <c r="H918" s="119">
        <v>1549.25</v>
      </c>
      <c r="I918" s="119">
        <v>2141</v>
      </c>
      <c r="J918" s="119">
        <v>3316482.35</v>
      </c>
      <c r="K918" s="121">
        <v>43220</v>
      </c>
      <c r="L918" s="119">
        <v>52</v>
      </c>
      <c r="M918" s="119" t="s">
        <v>2422</v>
      </c>
    </row>
    <row r="919" spans="1:13">
      <c r="A919" s="119" t="s">
        <v>386</v>
      </c>
      <c r="B919" s="119" t="s">
        <v>395</v>
      </c>
      <c r="C919" s="119">
        <v>135.69999999999999</v>
      </c>
      <c r="D919" s="119">
        <v>135.9</v>
      </c>
      <c r="E919" s="119">
        <v>131.55000000000001</v>
      </c>
      <c r="F919" s="119">
        <v>133.9</v>
      </c>
      <c r="G919" s="119">
        <v>134.69999999999999</v>
      </c>
      <c r="H919" s="119">
        <v>134.9</v>
      </c>
      <c r="I919" s="119">
        <v>74460</v>
      </c>
      <c r="J919" s="119">
        <v>9917767.8499999996</v>
      </c>
      <c r="K919" s="121">
        <v>43220</v>
      </c>
      <c r="L919" s="119">
        <v>553</v>
      </c>
      <c r="M919" s="119" t="s">
        <v>1439</v>
      </c>
    </row>
    <row r="920" spans="1:13">
      <c r="A920" s="119" t="s">
        <v>2804</v>
      </c>
      <c r="B920" s="119" t="s">
        <v>395</v>
      </c>
      <c r="C920" s="119">
        <v>40.549999999999997</v>
      </c>
      <c r="D920" s="119">
        <v>41.7</v>
      </c>
      <c r="E920" s="119">
        <v>40.4</v>
      </c>
      <c r="F920" s="119">
        <v>40.799999999999997</v>
      </c>
      <c r="G920" s="119">
        <v>41</v>
      </c>
      <c r="H920" s="119">
        <v>41.5</v>
      </c>
      <c r="I920" s="119">
        <v>19781</v>
      </c>
      <c r="J920" s="119">
        <v>808343.4</v>
      </c>
      <c r="K920" s="121">
        <v>43220</v>
      </c>
      <c r="L920" s="119">
        <v>258</v>
      </c>
      <c r="M920" s="119" t="s">
        <v>2805</v>
      </c>
    </row>
    <row r="921" spans="1:13">
      <c r="A921" s="119" t="s">
        <v>2384</v>
      </c>
      <c r="B921" s="119" t="s">
        <v>395</v>
      </c>
      <c r="C921" s="119">
        <v>21.5</v>
      </c>
      <c r="D921" s="119">
        <v>21.6</v>
      </c>
      <c r="E921" s="119">
        <v>19</v>
      </c>
      <c r="F921" s="119">
        <v>19.3</v>
      </c>
      <c r="G921" s="119">
        <v>19.399999999999999</v>
      </c>
      <c r="H921" s="119">
        <v>19.8</v>
      </c>
      <c r="I921" s="119">
        <v>420927</v>
      </c>
      <c r="J921" s="119">
        <v>8494537.6999999993</v>
      </c>
      <c r="K921" s="121">
        <v>43220</v>
      </c>
      <c r="L921" s="119">
        <v>1349</v>
      </c>
      <c r="M921" s="119" t="s">
        <v>2385</v>
      </c>
    </row>
    <row r="922" spans="1:13">
      <c r="A922" s="119" t="s">
        <v>1440</v>
      </c>
      <c r="B922" s="119" t="s">
        <v>395</v>
      </c>
      <c r="C922" s="119">
        <v>27.45</v>
      </c>
      <c r="D922" s="119">
        <v>27.7</v>
      </c>
      <c r="E922" s="119">
        <v>27.15</v>
      </c>
      <c r="F922" s="119">
        <v>27.35</v>
      </c>
      <c r="G922" s="119">
        <v>27.35</v>
      </c>
      <c r="H922" s="119">
        <v>27.25</v>
      </c>
      <c r="I922" s="119">
        <v>89997</v>
      </c>
      <c r="J922" s="119">
        <v>2468303.25</v>
      </c>
      <c r="K922" s="121">
        <v>43220</v>
      </c>
      <c r="L922" s="119">
        <v>609</v>
      </c>
      <c r="M922" s="119" t="s">
        <v>1441</v>
      </c>
    </row>
    <row r="923" spans="1:13">
      <c r="A923" s="119" t="s">
        <v>1442</v>
      </c>
      <c r="B923" s="119" t="s">
        <v>395</v>
      </c>
      <c r="C923" s="119">
        <v>89.9</v>
      </c>
      <c r="D923" s="119">
        <v>91.75</v>
      </c>
      <c r="E923" s="119">
        <v>88.05</v>
      </c>
      <c r="F923" s="119">
        <v>89.3</v>
      </c>
      <c r="G923" s="119">
        <v>89.3</v>
      </c>
      <c r="H923" s="119">
        <v>87.05</v>
      </c>
      <c r="I923" s="119">
        <v>117926</v>
      </c>
      <c r="J923" s="119">
        <v>10550218.699999999</v>
      </c>
      <c r="K923" s="121">
        <v>43220</v>
      </c>
      <c r="L923" s="119">
        <v>1019</v>
      </c>
      <c r="M923" s="119" t="s">
        <v>1443</v>
      </c>
    </row>
    <row r="924" spans="1:13">
      <c r="A924" s="119" t="s">
        <v>1444</v>
      </c>
      <c r="B924" s="119" t="s">
        <v>395</v>
      </c>
      <c r="C924" s="119">
        <v>589.95000000000005</v>
      </c>
      <c r="D924" s="119">
        <v>605</v>
      </c>
      <c r="E924" s="119">
        <v>585</v>
      </c>
      <c r="F924" s="119">
        <v>587.25</v>
      </c>
      <c r="G924" s="119">
        <v>586.70000000000005</v>
      </c>
      <c r="H924" s="119">
        <v>586.15</v>
      </c>
      <c r="I924" s="119">
        <v>52333</v>
      </c>
      <c r="J924" s="119">
        <v>31239508.899999999</v>
      </c>
      <c r="K924" s="121">
        <v>43220</v>
      </c>
      <c r="L924" s="119">
        <v>1703</v>
      </c>
      <c r="M924" s="119" t="s">
        <v>2657</v>
      </c>
    </row>
    <row r="925" spans="1:13">
      <c r="A925" s="119" t="s">
        <v>1445</v>
      </c>
      <c r="B925" s="119" t="s">
        <v>395</v>
      </c>
      <c r="C925" s="119">
        <v>9100</v>
      </c>
      <c r="D925" s="119">
        <v>9448</v>
      </c>
      <c r="E925" s="119">
        <v>9063.9500000000007</v>
      </c>
      <c r="F925" s="119">
        <v>9396.5499999999993</v>
      </c>
      <c r="G925" s="119">
        <v>9400</v>
      </c>
      <c r="H925" s="119">
        <v>9061.7000000000007</v>
      </c>
      <c r="I925" s="119">
        <v>66876</v>
      </c>
      <c r="J925" s="119">
        <v>622841415.39999998</v>
      </c>
      <c r="K925" s="121">
        <v>43220</v>
      </c>
      <c r="L925" s="119">
        <v>10987</v>
      </c>
      <c r="M925" s="119" t="s">
        <v>1446</v>
      </c>
    </row>
    <row r="926" spans="1:13">
      <c r="A926" s="119" t="s">
        <v>1447</v>
      </c>
      <c r="B926" s="119" t="s">
        <v>395</v>
      </c>
      <c r="C926" s="119">
        <v>54.5</v>
      </c>
      <c r="D926" s="119">
        <v>54.6</v>
      </c>
      <c r="E926" s="119">
        <v>53.9</v>
      </c>
      <c r="F926" s="119">
        <v>54.15</v>
      </c>
      <c r="G926" s="119">
        <v>54</v>
      </c>
      <c r="H926" s="119">
        <v>54.05</v>
      </c>
      <c r="I926" s="119">
        <v>402448</v>
      </c>
      <c r="J926" s="119">
        <v>21775838.550000001</v>
      </c>
      <c r="K926" s="121">
        <v>43220</v>
      </c>
      <c r="L926" s="119">
        <v>1804</v>
      </c>
      <c r="M926" s="119" t="s">
        <v>1448</v>
      </c>
    </row>
    <row r="927" spans="1:13">
      <c r="A927" s="119" t="s">
        <v>1449</v>
      </c>
      <c r="B927" s="119" t="s">
        <v>395</v>
      </c>
      <c r="C927" s="119">
        <v>704.15</v>
      </c>
      <c r="D927" s="119">
        <v>717.95</v>
      </c>
      <c r="E927" s="119">
        <v>704.15</v>
      </c>
      <c r="F927" s="119">
        <v>710.3</v>
      </c>
      <c r="G927" s="119">
        <v>712</v>
      </c>
      <c r="H927" s="119">
        <v>702.4</v>
      </c>
      <c r="I927" s="119">
        <v>8270</v>
      </c>
      <c r="J927" s="119">
        <v>5887107.1500000004</v>
      </c>
      <c r="K927" s="121">
        <v>43220</v>
      </c>
      <c r="L927" s="119">
        <v>323</v>
      </c>
      <c r="M927" s="119" t="s">
        <v>1450</v>
      </c>
    </row>
    <row r="928" spans="1:13">
      <c r="A928" s="119" t="s">
        <v>2889</v>
      </c>
      <c r="B928" s="119" t="s">
        <v>395</v>
      </c>
      <c r="C928" s="119">
        <v>240.3</v>
      </c>
      <c r="D928" s="119">
        <v>260.8</v>
      </c>
      <c r="E928" s="119">
        <v>236.65</v>
      </c>
      <c r="F928" s="119">
        <v>251.15</v>
      </c>
      <c r="G928" s="119">
        <v>249</v>
      </c>
      <c r="H928" s="119">
        <v>239.3</v>
      </c>
      <c r="I928" s="119">
        <v>392785</v>
      </c>
      <c r="J928" s="119">
        <v>98593150.049999997</v>
      </c>
      <c r="K928" s="121">
        <v>43220</v>
      </c>
      <c r="L928" s="119">
        <v>11607</v>
      </c>
      <c r="M928" s="119" t="s">
        <v>2892</v>
      </c>
    </row>
    <row r="929" spans="1:13">
      <c r="A929" s="119" t="s">
        <v>3072</v>
      </c>
      <c r="B929" s="119" t="s">
        <v>395</v>
      </c>
      <c r="C929" s="119">
        <v>16</v>
      </c>
      <c r="D929" s="119">
        <v>16.5</v>
      </c>
      <c r="E929" s="119">
        <v>15.75</v>
      </c>
      <c r="F929" s="119">
        <v>15.95</v>
      </c>
      <c r="G929" s="119">
        <v>16</v>
      </c>
      <c r="H929" s="119">
        <v>15.95</v>
      </c>
      <c r="I929" s="119">
        <v>21944</v>
      </c>
      <c r="J929" s="119">
        <v>353864</v>
      </c>
      <c r="K929" s="121">
        <v>43220</v>
      </c>
      <c r="L929" s="119">
        <v>77</v>
      </c>
      <c r="M929" s="119" t="s">
        <v>3073</v>
      </c>
    </row>
    <row r="930" spans="1:13">
      <c r="A930" s="119" t="s">
        <v>1452</v>
      </c>
      <c r="B930" s="119" t="s">
        <v>395</v>
      </c>
      <c r="C930" s="119">
        <v>56.4</v>
      </c>
      <c r="D930" s="119">
        <v>57.3</v>
      </c>
      <c r="E930" s="119">
        <v>56.3</v>
      </c>
      <c r="F930" s="119">
        <v>56.7</v>
      </c>
      <c r="G930" s="119">
        <v>56.7</v>
      </c>
      <c r="H930" s="119">
        <v>56.25</v>
      </c>
      <c r="I930" s="119">
        <v>171834</v>
      </c>
      <c r="J930" s="119">
        <v>9759112.6500000004</v>
      </c>
      <c r="K930" s="121">
        <v>43220</v>
      </c>
      <c r="L930" s="119">
        <v>1027</v>
      </c>
      <c r="M930" s="119" t="s">
        <v>1453</v>
      </c>
    </row>
    <row r="931" spans="1:13">
      <c r="A931" s="119" t="s">
        <v>1454</v>
      </c>
      <c r="B931" s="119" t="s">
        <v>395</v>
      </c>
      <c r="C931" s="119">
        <v>275.95</v>
      </c>
      <c r="D931" s="119">
        <v>278</v>
      </c>
      <c r="E931" s="119">
        <v>274.3</v>
      </c>
      <c r="F931" s="119">
        <v>275.2</v>
      </c>
      <c r="G931" s="119">
        <v>275</v>
      </c>
      <c r="H931" s="119">
        <v>274.5</v>
      </c>
      <c r="I931" s="119">
        <v>31774</v>
      </c>
      <c r="J931" s="119">
        <v>8750505.5</v>
      </c>
      <c r="K931" s="121">
        <v>43220</v>
      </c>
      <c r="L931" s="119">
        <v>1894</v>
      </c>
      <c r="M931" s="119" t="s">
        <v>1455</v>
      </c>
    </row>
    <row r="932" spans="1:13">
      <c r="A932" s="119" t="s">
        <v>120</v>
      </c>
      <c r="B932" s="119" t="s">
        <v>395</v>
      </c>
      <c r="C932" s="119">
        <v>28.2</v>
      </c>
      <c r="D932" s="119">
        <v>28.7</v>
      </c>
      <c r="E932" s="119">
        <v>28.15</v>
      </c>
      <c r="F932" s="119">
        <v>28.45</v>
      </c>
      <c r="G932" s="119">
        <v>28.55</v>
      </c>
      <c r="H932" s="119">
        <v>28.2</v>
      </c>
      <c r="I932" s="119">
        <v>5922196</v>
      </c>
      <c r="J932" s="119">
        <v>168548920.25</v>
      </c>
      <c r="K932" s="121">
        <v>43220</v>
      </c>
      <c r="L932" s="119">
        <v>11119</v>
      </c>
      <c r="M932" s="119" t="s">
        <v>1456</v>
      </c>
    </row>
    <row r="933" spans="1:13">
      <c r="A933" s="119" t="s">
        <v>2762</v>
      </c>
      <c r="B933" s="119" t="s">
        <v>395</v>
      </c>
      <c r="C933" s="119">
        <v>661.25</v>
      </c>
      <c r="D933" s="119">
        <v>664.85</v>
      </c>
      <c r="E933" s="119">
        <v>660.3</v>
      </c>
      <c r="F933" s="119">
        <v>662.8</v>
      </c>
      <c r="G933" s="119">
        <v>663</v>
      </c>
      <c r="H933" s="119">
        <v>663.65</v>
      </c>
      <c r="I933" s="119">
        <v>27858</v>
      </c>
      <c r="J933" s="119">
        <v>18464844.050000001</v>
      </c>
      <c r="K933" s="121">
        <v>43220</v>
      </c>
      <c r="L933" s="119">
        <v>728</v>
      </c>
      <c r="M933" s="119" t="s">
        <v>2763</v>
      </c>
    </row>
    <row r="934" spans="1:13">
      <c r="A934" s="119" t="s">
        <v>1457</v>
      </c>
      <c r="B934" s="119" t="s">
        <v>395</v>
      </c>
      <c r="C934" s="119">
        <v>23.5</v>
      </c>
      <c r="D934" s="119">
        <v>23.5</v>
      </c>
      <c r="E934" s="119">
        <v>22.15</v>
      </c>
      <c r="F934" s="119">
        <v>22.15</v>
      </c>
      <c r="G934" s="119">
        <v>22.15</v>
      </c>
      <c r="H934" s="119">
        <v>22.5</v>
      </c>
      <c r="I934" s="119">
        <v>2444</v>
      </c>
      <c r="J934" s="119">
        <v>54749.4</v>
      </c>
      <c r="K934" s="121">
        <v>43220</v>
      </c>
      <c r="L934" s="119">
        <v>17</v>
      </c>
      <c r="M934" s="119" t="s">
        <v>1458</v>
      </c>
    </row>
    <row r="935" spans="1:13">
      <c r="A935" s="119" t="s">
        <v>1459</v>
      </c>
      <c r="B935" s="119" t="s">
        <v>395</v>
      </c>
      <c r="C935" s="119">
        <v>1109.5</v>
      </c>
      <c r="D935" s="119">
        <v>1115</v>
      </c>
      <c r="E935" s="119">
        <v>1107.18</v>
      </c>
      <c r="F935" s="119">
        <v>1111.68</v>
      </c>
      <c r="G935" s="119">
        <v>1111.02</v>
      </c>
      <c r="H935" s="119">
        <v>1105.53</v>
      </c>
      <c r="I935" s="119">
        <v>19482</v>
      </c>
      <c r="J935" s="119">
        <v>21650255.969999999</v>
      </c>
      <c r="K935" s="121">
        <v>43220</v>
      </c>
      <c r="L935" s="119">
        <v>889</v>
      </c>
      <c r="M935" s="119" t="s">
        <v>1460</v>
      </c>
    </row>
    <row r="936" spans="1:13">
      <c r="A936" s="119" t="s">
        <v>3607</v>
      </c>
      <c r="B936" s="119" t="s">
        <v>395</v>
      </c>
      <c r="C936" s="119">
        <v>10620</v>
      </c>
      <c r="D936" s="119">
        <v>10640</v>
      </c>
      <c r="E936" s="119">
        <v>10329.280000000001</v>
      </c>
      <c r="F936" s="119">
        <v>10450</v>
      </c>
      <c r="G936" s="119">
        <v>10450</v>
      </c>
      <c r="H936" s="119">
        <v>10400</v>
      </c>
      <c r="I936" s="119">
        <v>6</v>
      </c>
      <c r="J936" s="119">
        <v>62968.56</v>
      </c>
      <c r="K936" s="121">
        <v>43220</v>
      </c>
      <c r="L936" s="119">
        <v>5</v>
      </c>
      <c r="M936" s="119" t="s">
        <v>3608</v>
      </c>
    </row>
    <row r="937" spans="1:13">
      <c r="A937" s="119" t="s">
        <v>1461</v>
      </c>
      <c r="B937" s="119" t="s">
        <v>395</v>
      </c>
      <c r="C937" s="119">
        <v>114</v>
      </c>
      <c r="D937" s="119">
        <v>117.55</v>
      </c>
      <c r="E937" s="119">
        <v>112.6</v>
      </c>
      <c r="F937" s="119">
        <v>115</v>
      </c>
      <c r="G937" s="119">
        <v>115.5</v>
      </c>
      <c r="H937" s="119">
        <v>113.1</v>
      </c>
      <c r="I937" s="119">
        <v>2114793</v>
      </c>
      <c r="J937" s="119">
        <v>243958451.25</v>
      </c>
      <c r="K937" s="121">
        <v>43220</v>
      </c>
      <c r="L937" s="119">
        <v>18318</v>
      </c>
      <c r="M937" s="119" t="s">
        <v>1462</v>
      </c>
    </row>
    <row r="938" spans="1:13">
      <c r="A938" s="119" t="s">
        <v>1463</v>
      </c>
      <c r="B938" s="119" t="s">
        <v>395</v>
      </c>
      <c r="C938" s="119">
        <v>1136.8499999999999</v>
      </c>
      <c r="D938" s="119">
        <v>1192</v>
      </c>
      <c r="E938" s="119">
        <v>1120.7</v>
      </c>
      <c r="F938" s="119">
        <v>1162.0999999999999</v>
      </c>
      <c r="G938" s="119">
        <v>1156</v>
      </c>
      <c r="H938" s="119">
        <v>1133.05</v>
      </c>
      <c r="I938" s="119">
        <v>2289718</v>
      </c>
      <c r="J938" s="119">
        <v>2672531650.6999998</v>
      </c>
      <c r="K938" s="121">
        <v>43220</v>
      </c>
      <c r="L938" s="119">
        <v>55024</v>
      </c>
      <c r="M938" s="119" t="s">
        <v>1464</v>
      </c>
    </row>
    <row r="939" spans="1:13">
      <c r="A939" s="119" t="s">
        <v>1465</v>
      </c>
      <c r="B939" s="119" t="s">
        <v>395</v>
      </c>
      <c r="C939" s="119">
        <v>20.7</v>
      </c>
      <c r="D939" s="119">
        <v>21.5</v>
      </c>
      <c r="E939" s="119">
        <v>20.7</v>
      </c>
      <c r="F939" s="119">
        <v>21</v>
      </c>
      <c r="G939" s="119">
        <v>21</v>
      </c>
      <c r="H939" s="119">
        <v>20.7</v>
      </c>
      <c r="I939" s="119">
        <v>1278107</v>
      </c>
      <c r="J939" s="119">
        <v>27040993.600000001</v>
      </c>
      <c r="K939" s="121">
        <v>43220</v>
      </c>
      <c r="L939" s="119">
        <v>1717</v>
      </c>
      <c r="M939" s="119" t="s">
        <v>1466</v>
      </c>
    </row>
    <row r="940" spans="1:13">
      <c r="A940" s="119" t="s">
        <v>1467</v>
      </c>
      <c r="B940" s="119" t="s">
        <v>395</v>
      </c>
      <c r="C940" s="119">
        <v>1697.9</v>
      </c>
      <c r="D940" s="119">
        <v>1715</v>
      </c>
      <c r="E940" s="119">
        <v>1691.05</v>
      </c>
      <c r="F940" s="119">
        <v>1705.05</v>
      </c>
      <c r="G940" s="119">
        <v>1707</v>
      </c>
      <c r="H940" s="119">
        <v>1683.25</v>
      </c>
      <c r="I940" s="119">
        <v>14709</v>
      </c>
      <c r="J940" s="119">
        <v>25058891.850000001</v>
      </c>
      <c r="K940" s="121">
        <v>43220</v>
      </c>
      <c r="L940" s="119">
        <v>1000</v>
      </c>
      <c r="M940" s="119" t="s">
        <v>1468</v>
      </c>
    </row>
    <row r="941" spans="1:13">
      <c r="A941" s="119" t="s">
        <v>1469</v>
      </c>
      <c r="B941" s="119" t="s">
        <v>395</v>
      </c>
      <c r="C941" s="119">
        <v>836.95</v>
      </c>
      <c r="D941" s="119">
        <v>836.95</v>
      </c>
      <c r="E941" s="119">
        <v>815</v>
      </c>
      <c r="F941" s="119">
        <v>830.45</v>
      </c>
      <c r="G941" s="119">
        <v>829</v>
      </c>
      <c r="H941" s="119">
        <v>817.15</v>
      </c>
      <c r="I941" s="119">
        <v>601</v>
      </c>
      <c r="J941" s="119">
        <v>494595.3</v>
      </c>
      <c r="K941" s="121">
        <v>43220</v>
      </c>
      <c r="L941" s="119">
        <v>101</v>
      </c>
      <c r="M941" s="119" t="s">
        <v>1470</v>
      </c>
    </row>
    <row r="942" spans="1:13">
      <c r="A942" s="119" t="s">
        <v>1471</v>
      </c>
      <c r="B942" s="119" t="s">
        <v>395</v>
      </c>
      <c r="C942" s="119">
        <v>96.4</v>
      </c>
      <c r="D942" s="119">
        <v>96.5</v>
      </c>
      <c r="E942" s="119">
        <v>94</v>
      </c>
      <c r="F942" s="119">
        <v>94.3</v>
      </c>
      <c r="G942" s="119">
        <v>94.05</v>
      </c>
      <c r="H942" s="119">
        <v>95.7</v>
      </c>
      <c r="I942" s="119">
        <v>117512</v>
      </c>
      <c r="J942" s="119">
        <v>11145721.949999999</v>
      </c>
      <c r="K942" s="121">
        <v>43220</v>
      </c>
      <c r="L942" s="119">
        <v>1489</v>
      </c>
      <c r="M942" s="119" t="s">
        <v>1472</v>
      </c>
    </row>
    <row r="943" spans="1:13">
      <c r="A943" s="119" t="s">
        <v>1473</v>
      </c>
      <c r="B943" s="119" t="s">
        <v>395</v>
      </c>
      <c r="C943" s="119">
        <v>105.8</v>
      </c>
      <c r="D943" s="119">
        <v>107.4</v>
      </c>
      <c r="E943" s="119">
        <v>103.4</v>
      </c>
      <c r="F943" s="119">
        <v>105.55</v>
      </c>
      <c r="G943" s="119">
        <v>106</v>
      </c>
      <c r="H943" s="119">
        <v>105.05</v>
      </c>
      <c r="I943" s="119">
        <v>68386</v>
      </c>
      <c r="J943" s="119">
        <v>7199628.4000000004</v>
      </c>
      <c r="K943" s="121">
        <v>43220</v>
      </c>
      <c r="L943" s="119">
        <v>1387</v>
      </c>
      <c r="M943" s="119" t="s">
        <v>1474</v>
      </c>
    </row>
    <row r="944" spans="1:13">
      <c r="A944" s="119" t="s">
        <v>3207</v>
      </c>
      <c r="B944" s="119" t="s">
        <v>395</v>
      </c>
      <c r="C944" s="119">
        <v>48.95</v>
      </c>
      <c r="D944" s="119">
        <v>48.95</v>
      </c>
      <c r="E944" s="119">
        <v>45.2</v>
      </c>
      <c r="F944" s="119">
        <v>47.9</v>
      </c>
      <c r="G944" s="119">
        <v>47.9</v>
      </c>
      <c r="H944" s="119">
        <v>46.25</v>
      </c>
      <c r="I944" s="119">
        <v>3526</v>
      </c>
      <c r="J944" s="119">
        <v>164867.45000000001</v>
      </c>
      <c r="K944" s="121">
        <v>43220</v>
      </c>
      <c r="L944" s="119">
        <v>38</v>
      </c>
      <c r="M944" s="119" t="s">
        <v>3208</v>
      </c>
    </row>
    <row r="945" spans="1:13">
      <c r="A945" s="119" t="s">
        <v>2186</v>
      </c>
      <c r="B945" s="119" t="s">
        <v>395</v>
      </c>
      <c r="C945" s="119">
        <v>86.95</v>
      </c>
      <c r="D945" s="119">
        <v>89.4</v>
      </c>
      <c r="E945" s="119">
        <v>86.15</v>
      </c>
      <c r="F945" s="119">
        <v>88</v>
      </c>
      <c r="G945" s="119">
        <v>88.7</v>
      </c>
      <c r="H945" s="119">
        <v>86.9</v>
      </c>
      <c r="I945" s="119">
        <v>270052</v>
      </c>
      <c r="J945" s="119">
        <v>23662731.100000001</v>
      </c>
      <c r="K945" s="121">
        <v>43220</v>
      </c>
      <c r="L945" s="119">
        <v>2830</v>
      </c>
      <c r="M945" s="119" t="s">
        <v>1451</v>
      </c>
    </row>
    <row r="946" spans="1:13">
      <c r="A946" s="119" t="s">
        <v>121</v>
      </c>
      <c r="B946" s="119" t="s">
        <v>395</v>
      </c>
      <c r="C946" s="119">
        <v>123.75</v>
      </c>
      <c r="D946" s="119">
        <v>125.3</v>
      </c>
      <c r="E946" s="119">
        <v>123.75</v>
      </c>
      <c r="F946" s="119">
        <v>125</v>
      </c>
      <c r="G946" s="119">
        <v>125</v>
      </c>
      <c r="H946" s="119">
        <v>123.95</v>
      </c>
      <c r="I946" s="119">
        <v>1052536</v>
      </c>
      <c r="J946" s="119">
        <v>131292346</v>
      </c>
      <c r="K946" s="121">
        <v>43220</v>
      </c>
      <c r="L946" s="119">
        <v>5802</v>
      </c>
      <c r="M946" s="119" t="s">
        <v>1475</v>
      </c>
    </row>
    <row r="947" spans="1:13">
      <c r="A947" s="119" t="s">
        <v>1476</v>
      </c>
      <c r="B947" s="119" t="s">
        <v>395</v>
      </c>
      <c r="C947" s="119">
        <v>219</v>
      </c>
      <c r="D947" s="119">
        <v>221.8</v>
      </c>
      <c r="E947" s="119">
        <v>215.55</v>
      </c>
      <c r="F947" s="119">
        <v>217.65</v>
      </c>
      <c r="G947" s="119">
        <v>217.65</v>
      </c>
      <c r="H947" s="119">
        <v>217.1</v>
      </c>
      <c r="I947" s="119">
        <v>649846</v>
      </c>
      <c r="J947" s="119">
        <v>141653750.59999999</v>
      </c>
      <c r="K947" s="121">
        <v>43220</v>
      </c>
      <c r="L947" s="119">
        <v>7518</v>
      </c>
      <c r="M947" s="119" t="s">
        <v>1477</v>
      </c>
    </row>
    <row r="948" spans="1:13">
      <c r="A948" s="119" t="s">
        <v>2806</v>
      </c>
      <c r="B948" s="119" t="s">
        <v>395</v>
      </c>
      <c r="C948" s="119">
        <v>11.85</v>
      </c>
      <c r="D948" s="119">
        <v>11.85</v>
      </c>
      <c r="E948" s="119">
        <v>11</v>
      </c>
      <c r="F948" s="119">
        <v>11.15</v>
      </c>
      <c r="G948" s="119">
        <v>11.1</v>
      </c>
      <c r="H948" s="119">
        <v>11.55</v>
      </c>
      <c r="I948" s="119">
        <v>83414</v>
      </c>
      <c r="J948" s="119">
        <v>935751.55</v>
      </c>
      <c r="K948" s="121">
        <v>43220</v>
      </c>
      <c r="L948" s="119">
        <v>274</v>
      </c>
      <c r="M948" s="119" t="s">
        <v>2807</v>
      </c>
    </row>
    <row r="949" spans="1:13">
      <c r="A949" s="119" t="s">
        <v>2410</v>
      </c>
      <c r="B949" s="119" t="s">
        <v>395</v>
      </c>
      <c r="C949" s="119">
        <v>504.45</v>
      </c>
      <c r="D949" s="119">
        <v>511.15</v>
      </c>
      <c r="E949" s="119">
        <v>499.95</v>
      </c>
      <c r="F949" s="119">
        <v>506.2</v>
      </c>
      <c r="G949" s="119">
        <v>503</v>
      </c>
      <c r="H949" s="119">
        <v>501.25</v>
      </c>
      <c r="I949" s="119">
        <v>9759</v>
      </c>
      <c r="J949" s="119">
        <v>4935685.8499999996</v>
      </c>
      <c r="K949" s="121">
        <v>43220</v>
      </c>
      <c r="L949" s="119">
        <v>570</v>
      </c>
      <c r="M949" s="119" t="s">
        <v>2411</v>
      </c>
    </row>
    <row r="950" spans="1:13">
      <c r="A950" s="119" t="s">
        <v>1478</v>
      </c>
      <c r="B950" s="119" t="s">
        <v>395</v>
      </c>
      <c r="C950" s="119">
        <v>175.25</v>
      </c>
      <c r="D950" s="119">
        <v>176.7</v>
      </c>
      <c r="E950" s="119">
        <v>172</v>
      </c>
      <c r="F950" s="119">
        <v>173.05</v>
      </c>
      <c r="G950" s="119">
        <v>173</v>
      </c>
      <c r="H950" s="119">
        <v>175.2</v>
      </c>
      <c r="I950" s="119">
        <v>91070</v>
      </c>
      <c r="J950" s="119">
        <v>15862556.5</v>
      </c>
      <c r="K950" s="121">
        <v>43220</v>
      </c>
      <c r="L950" s="119">
        <v>2436</v>
      </c>
      <c r="M950" s="119" t="s">
        <v>1479</v>
      </c>
    </row>
    <row r="951" spans="1:13">
      <c r="A951" s="119" t="s">
        <v>2519</v>
      </c>
      <c r="B951" s="119" t="s">
        <v>395</v>
      </c>
      <c r="C951" s="119">
        <v>1220.05</v>
      </c>
      <c r="D951" s="119">
        <v>1275</v>
      </c>
      <c r="E951" s="119">
        <v>1220.05</v>
      </c>
      <c r="F951" s="119">
        <v>1255.0999999999999</v>
      </c>
      <c r="G951" s="119">
        <v>1262.95</v>
      </c>
      <c r="H951" s="119">
        <v>1240.2</v>
      </c>
      <c r="I951" s="119">
        <v>573</v>
      </c>
      <c r="J951" s="119">
        <v>724877.5</v>
      </c>
      <c r="K951" s="121">
        <v>43220</v>
      </c>
      <c r="L951" s="119">
        <v>48</v>
      </c>
      <c r="M951" s="119" t="s">
        <v>2520</v>
      </c>
    </row>
    <row r="952" spans="1:13">
      <c r="A952" s="119" t="s">
        <v>3074</v>
      </c>
      <c r="B952" s="119" t="s">
        <v>395</v>
      </c>
      <c r="C952" s="119">
        <v>3.2</v>
      </c>
      <c r="D952" s="119">
        <v>3.45</v>
      </c>
      <c r="E952" s="119">
        <v>3.15</v>
      </c>
      <c r="F952" s="119">
        <v>3.25</v>
      </c>
      <c r="G952" s="119">
        <v>3.2</v>
      </c>
      <c r="H952" s="119">
        <v>3.25</v>
      </c>
      <c r="I952" s="119">
        <v>13710</v>
      </c>
      <c r="J952" s="119">
        <v>44664.2</v>
      </c>
      <c r="K952" s="121">
        <v>43220</v>
      </c>
      <c r="L952" s="119">
        <v>70</v>
      </c>
      <c r="M952" s="119" t="s">
        <v>3075</v>
      </c>
    </row>
    <row r="953" spans="1:13">
      <c r="A953" s="119" t="s">
        <v>122</v>
      </c>
      <c r="B953" s="119" t="s">
        <v>395</v>
      </c>
      <c r="C953" s="119">
        <v>171.2</v>
      </c>
      <c r="D953" s="119">
        <v>173.15</v>
      </c>
      <c r="E953" s="119">
        <v>169.8</v>
      </c>
      <c r="F953" s="119">
        <v>172.15</v>
      </c>
      <c r="G953" s="119">
        <v>172.1</v>
      </c>
      <c r="H953" s="119">
        <v>170.75</v>
      </c>
      <c r="I953" s="119">
        <v>1908456</v>
      </c>
      <c r="J953" s="119">
        <v>327868557.30000001</v>
      </c>
      <c r="K953" s="121">
        <v>43220</v>
      </c>
      <c r="L953" s="119">
        <v>16771</v>
      </c>
      <c r="M953" s="119" t="s">
        <v>1480</v>
      </c>
    </row>
    <row r="954" spans="1:13">
      <c r="A954" s="119" t="s">
        <v>1481</v>
      </c>
      <c r="B954" s="119" t="s">
        <v>395</v>
      </c>
      <c r="C954" s="119">
        <v>484.65</v>
      </c>
      <c r="D954" s="119">
        <v>506</v>
      </c>
      <c r="E954" s="119">
        <v>484.2</v>
      </c>
      <c r="F954" s="119">
        <v>487.1</v>
      </c>
      <c r="G954" s="119">
        <v>487</v>
      </c>
      <c r="H954" s="119">
        <v>480</v>
      </c>
      <c r="I954" s="119">
        <v>57772</v>
      </c>
      <c r="J954" s="119">
        <v>28498624.699999999</v>
      </c>
      <c r="K954" s="121">
        <v>43220</v>
      </c>
      <c r="L954" s="119">
        <v>1904</v>
      </c>
      <c r="M954" s="119" t="s">
        <v>1482</v>
      </c>
    </row>
    <row r="955" spans="1:13">
      <c r="A955" s="119" t="s">
        <v>2693</v>
      </c>
      <c r="B955" s="119" t="s">
        <v>395</v>
      </c>
      <c r="C955" s="119">
        <v>0.8</v>
      </c>
      <c r="D955" s="119">
        <v>0.85</v>
      </c>
      <c r="E955" s="119">
        <v>0.8</v>
      </c>
      <c r="F955" s="119">
        <v>0.8</v>
      </c>
      <c r="G955" s="119">
        <v>0.85</v>
      </c>
      <c r="H955" s="119">
        <v>0.8</v>
      </c>
      <c r="I955" s="119">
        <v>366102</v>
      </c>
      <c r="J955" s="119">
        <v>299676.25</v>
      </c>
      <c r="K955" s="121">
        <v>43220</v>
      </c>
      <c r="L955" s="119">
        <v>96</v>
      </c>
      <c r="M955" s="119" t="s">
        <v>2694</v>
      </c>
    </row>
    <row r="956" spans="1:13">
      <c r="A956" s="119" t="s">
        <v>1483</v>
      </c>
      <c r="B956" s="119" t="s">
        <v>395</v>
      </c>
      <c r="C956" s="119">
        <v>550.45000000000005</v>
      </c>
      <c r="D956" s="119">
        <v>572.6</v>
      </c>
      <c r="E956" s="119">
        <v>543.95000000000005</v>
      </c>
      <c r="F956" s="119">
        <v>549.5</v>
      </c>
      <c r="G956" s="119">
        <v>549.29999999999995</v>
      </c>
      <c r="H956" s="119">
        <v>546.29999999999995</v>
      </c>
      <c r="I956" s="119">
        <v>689827</v>
      </c>
      <c r="J956" s="119">
        <v>387067277.89999998</v>
      </c>
      <c r="K956" s="121">
        <v>43220</v>
      </c>
      <c r="L956" s="119">
        <v>20719</v>
      </c>
      <c r="M956" s="119" t="s">
        <v>1484</v>
      </c>
    </row>
    <row r="957" spans="1:13">
      <c r="A957" s="119" t="s">
        <v>1485</v>
      </c>
      <c r="B957" s="119" t="s">
        <v>395</v>
      </c>
      <c r="C957" s="119">
        <v>1204.5</v>
      </c>
      <c r="D957" s="119">
        <v>1211.1500000000001</v>
      </c>
      <c r="E957" s="119">
        <v>1175.05</v>
      </c>
      <c r="F957" s="119">
        <v>1182.6500000000001</v>
      </c>
      <c r="G957" s="119">
        <v>1185</v>
      </c>
      <c r="H957" s="119">
        <v>1193.7</v>
      </c>
      <c r="I957" s="119">
        <v>5789</v>
      </c>
      <c r="J957" s="119">
        <v>6906200.7000000002</v>
      </c>
      <c r="K957" s="121">
        <v>43220</v>
      </c>
      <c r="L957" s="119">
        <v>510</v>
      </c>
      <c r="M957" s="119" t="s">
        <v>1486</v>
      </c>
    </row>
    <row r="958" spans="1:13">
      <c r="A958" s="119" t="s">
        <v>1487</v>
      </c>
      <c r="B958" s="119" t="s">
        <v>395</v>
      </c>
      <c r="C958" s="119">
        <v>1430.05</v>
      </c>
      <c r="D958" s="119">
        <v>1440</v>
      </c>
      <c r="E958" s="119">
        <v>1400</v>
      </c>
      <c r="F958" s="119">
        <v>1413.35</v>
      </c>
      <c r="G958" s="119">
        <v>1412.05</v>
      </c>
      <c r="H958" s="119">
        <v>1418.6</v>
      </c>
      <c r="I958" s="119">
        <v>3401</v>
      </c>
      <c r="J958" s="119">
        <v>4835024.2</v>
      </c>
      <c r="K958" s="121">
        <v>43220</v>
      </c>
      <c r="L958" s="119">
        <v>697</v>
      </c>
      <c r="M958" s="119" t="s">
        <v>1488</v>
      </c>
    </row>
    <row r="959" spans="1:13">
      <c r="A959" s="119" t="s">
        <v>123</v>
      </c>
      <c r="B959" s="119" t="s">
        <v>395</v>
      </c>
      <c r="C959" s="119">
        <v>4305.1000000000004</v>
      </c>
      <c r="D959" s="119">
        <v>4375</v>
      </c>
      <c r="E959" s="119">
        <v>4275</v>
      </c>
      <c r="F959" s="119">
        <v>4310.1000000000004</v>
      </c>
      <c r="G959" s="119">
        <v>4276.1000000000004</v>
      </c>
      <c r="H959" s="119">
        <v>4318.3999999999996</v>
      </c>
      <c r="I959" s="119">
        <v>30708</v>
      </c>
      <c r="J959" s="119">
        <v>133267694.5</v>
      </c>
      <c r="K959" s="121">
        <v>43220</v>
      </c>
      <c r="L959" s="119">
        <v>3699</v>
      </c>
      <c r="M959" s="119" t="s">
        <v>1489</v>
      </c>
    </row>
    <row r="960" spans="1:13">
      <c r="A960" s="119" t="s">
        <v>207</v>
      </c>
      <c r="B960" s="119" t="s">
        <v>395</v>
      </c>
      <c r="C960" s="119">
        <v>229.25</v>
      </c>
      <c r="D960" s="119">
        <v>233.1</v>
      </c>
      <c r="E960" s="119">
        <v>228.1</v>
      </c>
      <c r="F960" s="119">
        <v>232.45</v>
      </c>
      <c r="G960" s="119">
        <v>232.7</v>
      </c>
      <c r="H960" s="119">
        <v>231.3</v>
      </c>
      <c r="I960" s="119">
        <v>440462</v>
      </c>
      <c r="J960" s="119">
        <v>101854477.8</v>
      </c>
      <c r="K960" s="121">
        <v>43220</v>
      </c>
      <c r="L960" s="119">
        <v>6397</v>
      </c>
      <c r="M960" s="119" t="s">
        <v>1490</v>
      </c>
    </row>
    <row r="961" spans="1:13">
      <c r="A961" s="119" t="s">
        <v>2386</v>
      </c>
      <c r="B961" s="119" t="s">
        <v>395</v>
      </c>
      <c r="C961" s="119">
        <v>28</v>
      </c>
      <c r="D961" s="119">
        <v>28.25</v>
      </c>
      <c r="E961" s="119">
        <v>25.7</v>
      </c>
      <c r="F961" s="119">
        <v>26.1</v>
      </c>
      <c r="G961" s="119">
        <v>26.25</v>
      </c>
      <c r="H961" s="119">
        <v>27.95</v>
      </c>
      <c r="I961" s="119">
        <v>75216</v>
      </c>
      <c r="J961" s="119">
        <v>1998193.3</v>
      </c>
      <c r="K961" s="121">
        <v>43220</v>
      </c>
      <c r="L961" s="119">
        <v>556</v>
      </c>
      <c r="M961" s="119" t="s">
        <v>2387</v>
      </c>
    </row>
    <row r="962" spans="1:13">
      <c r="A962" s="119" t="s">
        <v>3076</v>
      </c>
      <c r="B962" s="119" t="s">
        <v>395</v>
      </c>
      <c r="C962" s="119">
        <v>3.1</v>
      </c>
      <c r="D962" s="119">
        <v>3.25</v>
      </c>
      <c r="E962" s="119">
        <v>3.05</v>
      </c>
      <c r="F962" s="119">
        <v>3.1</v>
      </c>
      <c r="G962" s="119">
        <v>3.1</v>
      </c>
      <c r="H962" s="119">
        <v>3.2</v>
      </c>
      <c r="I962" s="119">
        <v>53844</v>
      </c>
      <c r="J962" s="119">
        <v>165666.35</v>
      </c>
      <c r="K962" s="121">
        <v>43220</v>
      </c>
      <c r="L962" s="119">
        <v>39</v>
      </c>
      <c r="M962" s="119" t="s">
        <v>3077</v>
      </c>
    </row>
    <row r="963" spans="1:13">
      <c r="A963" s="119" t="s">
        <v>1491</v>
      </c>
      <c r="B963" s="119" t="s">
        <v>395</v>
      </c>
      <c r="C963" s="119">
        <v>221.6</v>
      </c>
      <c r="D963" s="119">
        <v>223.7</v>
      </c>
      <c r="E963" s="119">
        <v>221.6</v>
      </c>
      <c r="F963" s="119">
        <v>222.7</v>
      </c>
      <c r="G963" s="119">
        <v>221.95</v>
      </c>
      <c r="H963" s="119">
        <v>221.5</v>
      </c>
      <c r="I963" s="119">
        <v>282313</v>
      </c>
      <c r="J963" s="119">
        <v>62708039.75</v>
      </c>
      <c r="K963" s="121">
        <v>43220</v>
      </c>
      <c r="L963" s="119">
        <v>4915</v>
      </c>
      <c r="M963" s="119" t="s">
        <v>1492</v>
      </c>
    </row>
    <row r="964" spans="1:13">
      <c r="A964" s="119" t="s">
        <v>2497</v>
      </c>
      <c r="B964" s="119" t="s">
        <v>395</v>
      </c>
      <c r="C964" s="119">
        <v>18.899999999999999</v>
      </c>
      <c r="D964" s="119">
        <v>19.8</v>
      </c>
      <c r="E964" s="119">
        <v>18.899999999999999</v>
      </c>
      <c r="F964" s="119">
        <v>18.899999999999999</v>
      </c>
      <c r="G964" s="119">
        <v>18.899999999999999</v>
      </c>
      <c r="H964" s="119">
        <v>19.850000000000001</v>
      </c>
      <c r="I964" s="119">
        <v>128159</v>
      </c>
      <c r="J964" s="119">
        <v>2430014.15</v>
      </c>
      <c r="K964" s="121">
        <v>43220</v>
      </c>
      <c r="L964" s="119">
        <v>428</v>
      </c>
      <c r="M964" s="119" t="s">
        <v>2498</v>
      </c>
    </row>
    <row r="965" spans="1:13">
      <c r="A965" s="119" t="s">
        <v>1493</v>
      </c>
      <c r="B965" s="119" t="s">
        <v>395</v>
      </c>
      <c r="C965" s="119">
        <v>52.8</v>
      </c>
      <c r="D965" s="119">
        <v>53.7</v>
      </c>
      <c r="E965" s="119">
        <v>52.3</v>
      </c>
      <c r="F965" s="119">
        <v>52.95</v>
      </c>
      <c r="G965" s="119">
        <v>53</v>
      </c>
      <c r="H965" s="119">
        <v>52.9</v>
      </c>
      <c r="I965" s="119">
        <v>28237</v>
      </c>
      <c r="J965" s="119">
        <v>1500925.75</v>
      </c>
      <c r="K965" s="121">
        <v>43220</v>
      </c>
      <c r="L965" s="119">
        <v>494</v>
      </c>
      <c r="M965" s="119" t="s">
        <v>1494</v>
      </c>
    </row>
    <row r="966" spans="1:13">
      <c r="A966" s="119" t="s">
        <v>3078</v>
      </c>
      <c r="B966" s="119" t="s">
        <v>395</v>
      </c>
      <c r="C966" s="119">
        <v>25.05</v>
      </c>
      <c r="D966" s="119">
        <v>25.6</v>
      </c>
      <c r="E966" s="119">
        <v>25.05</v>
      </c>
      <c r="F966" s="119">
        <v>25.15</v>
      </c>
      <c r="G966" s="119">
        <v>25.15</v>
      </c>
      <c r="H966" s="119">
        <v>25.55</v>
      </c>
      <c r="I966" s="119">
        <v>1052</v>
      </c>
      <c r="J966" s="119">
        <v>26452.25</v>
      </c>
      <c r="K966" s="121">
        <v>43220</v>
      </c>
      <c r="L966" s="119">
        <v>9</v>
      </c>
      <c r="M966" s="119" t="s">
        <v>3079</v>
      </c>
    </row>
    <row r="967" spans="1:13">
      <c r="A967" s="119" t="s">
        <v>124</v>
      </c>
      <c r="B967" s="119" t="s">
        <v>395</v>
      </c>
      <c r="C967" s="119">
        <v>178.5</v>
      </c>
      <c r="D967" s="119">
        <v>181.95</v>
      </c>
      <c r="E967" s="119">
        <v>178.3</v>
      </c>
      <c r="F967" s="119">
        <v>180.55</v>
      </c>
      <c r="G967" s="119">
        <v>180.7</v>
      </c>
      <c r="H967" s="119">
        <v>180.7</v>
      </c>
      <c r="I967" s="119">
        <v>3335191</v>
      </c>
      <c r="J967" s="119">
        <v>602415435.04999995</v>
      </c>
      <c r="K967" s="121">
        <v>43220</v>
      </c>
      <c r="L967" s="119">
        <v>34937</v>
      </c>
      <c r="M967" s="119" t="s">
        <v>1495</v>
      </c>
    </row>
    <row r="968" spans="1:13">
      <c r="A968" s="119" t="s">
        <v>1496</v>
      </c>
      <c r="B968" s="119" t="s">
        <v>395</v>
      </c>
      <c r="C968" s="119">
        <v>42.8</v>
      </c>
      <c r="D968" s="119">
        <v>42.8</v>
      </c>
      <c r="E968" s="119">
        <v>41.25</v>
      </c>
      <c r="F968" s="119">
        <v>41.45</v>
      </c>
      <c r="G968" s="119">
        <v>41.45</v>
      </c>
      <c r="H968" s="119">
        <v>42.5</v>
      </c>
      <c r="I968" s="119">
        <v>182461</v>
      </c>
      <c r="J968" s="119">
        <v>7622024.2999999998</v>
      </c>
      <c r="K968" s="121">
        <v>43220</v>
      </c>
      <c r="L968" s="119">
        <v>1497</v>
      </c>
      <c r="M968" s="119" t="s">
        <v>1497</v>
      </c>
    </row>
    <row r="969" spans="1:13">
      <c r="A969" s="119" t="s">
        <v>2467</v>
      </c>
      <c r="B969" s="119" t="s">
        <v>395</v>
      </c>
      <c r="C969" s="119">
        <v>86.2</v>
      </c>
      <c r="D969" s="119">
        <v>90.9</v>
      </c>
      <c r="E969" s="119">
        <v>86.2</v>
      </c>
      <c r="F969" s="119">
        <v>89.6</v>
      </c>
      <c r="G969" s="119">
        <v>89.5</v>
      </c>
      <c r="H969" s="119">
        <v>86.7</v>
      </c>
      <c r="I969" s="119">
        <v>20525</v>
      </c>
      <c r="J969" s="119">
        <v>1826974.3</v>
      </c>
      <c r="K969" s="121">
        <v>43220</v>
      </c>
      <c r="L969" s="119">
        <v>218</v>
      </c>
      <c r="M969" s="119" t="s">
        <v>2468</v>
      </c>
    </row>
    <row r="970" spans="1:13">
      <c r="A970" s="119" t="s">
        <v>3080</v>
      </c>
      <c r="B970" s="119" t="s">
        <v>395</v>
      </c>
      <c r="C970" s="119">
        <v>11.05</v>
      </c>
      <c r="D970" s="119">
        <v>11.95</v>
      </c>
      <c r="E970" s="119">
        <v>11.05</v>
      </c>
      <c r="F970" s="119">
        <v>11.95</v>
      </c>
      <c r="G970" s="119">
        <v>11.95</v>
      </c>
      <c r="H970" s="119">
        <v>10.9</v>
      </c>
      <c r="I970" s="119">
        <v>4074235</v>
      </c>
      <c r="J970" s="119">
        <v>47259249.75</v>
      </c>
      <c r="K970" s="121">
        <v>43220</v>
      </c>
      <c r="L970" s="119">
        <v>3058</v>
      </c>
      <c r="M970" s="119" t="s">
        <v>3081</v>
      </c>
    </row>
    <row r="971" spans="1:13">
      <c r="A971" s="119" t="s">
        <v>1498</v>
      </c>
      <c r="B971" s="119" t="s">
        <v>395</v>
      </c>
      <c r="C971" s="119">
        <v>138.6</v>
      </c>
      <c r="D971" s="119">
        <v>138.80000000000001</v>
      </c>
      <c r="E971" s="119">
        <v>134.44999999999999</v>
      </c>
      <c r="F971" s="119">
        <v>136.4</v>
      </c>
      <c r="G971" s="119">
        <v>135.85</v>
      </c>
      <c r="H971" s="119">
        <v>136</v>
      </c>
      <c r="I971" s="119">
        <v>3574</v>
      </c>
      <c r="J971" s="119">
        <v>488969.95</v>
      </c>
      <c r="K971" s="121">
        <v>43220</v>
      </c>
      <c r="L971" s="119">
        <v>80</v>
      </c>
      <c r="M971" s="119" t="s">
        <v>1499</v>
      </c>
    </row>
    <row r="972" spans="1:13">
      <c r="A972" s="119" t="s">
        <v>1500</v>
      </c>
      <c r="B972" s="119" t="s">
        <v>395</v>
      </c>
      <c r="C972" s="119">
        <v>55</v>
      </c>
      <c r="D972" s="119">
        <v>59.2</v>
      </c>
      <c r="E972" s="119">
        <v>55</v>
      </c>
      <c r="F972" s="119">
        <v>57.2</v>
      </c>
      <c r="G972" s="119">
        <v>57.8</v>
      </c>
      <c r="H972" s="119">
        <v>55.35</v>
      </c>
      <c r="I972" s="119">
        <v>533306</v>
      </c>
      <c r="J972" s="119">
        <v>30232463.600000001</v>
      </c>
      <c r="K972" s="121">
        <v>43220</v>
      </c>
      <c r="L972" s="119">
        <v>3387</v>
      </c>
      <c r="M972" s="119" t="s">
        <v>1501</v>
      </c>
    </row>
    <row r="973" spans="1:13">
      <c r="A973" s="119" t="s">
        <v>1502</v>
      </c>
      <c r="B973" s="119" t="s">
        <v>395</v>
      </c>
      <c r="C973" s="119">
        <v>41.9</v>
      </c>
      <c r="D973" s="119">
        <v>41.9</v>
      </c>
      <c r="E973" s="119">
        <v>39.9</v>
      </c>
      <c r="F973" s="119">
        <v>40.950000000000003</v>
      </c>
      <c r="G973" s="119">
        <v>41.4</v>
      </c>
      <c r="H973" s="119">
        <v>40.75</v>
      </c>
      <c r="I973" s="119">
        <v>26311</v>
      </c>
      <c r="J973" s="119">
        <v>1072380.6499999999</v>
      </c>
      <c r="K973" s="121">
        <v>43220</v>
      </c>
      <c r="L973" s="119">
        <v>164</v>
      </c>
      <c r="M973" s="119" t="s">
        <v>1503</v>
      </c>
    </row>
    <row r="974" spans="1:13">
      <c r="A974" s="119" t="s">
        <v>3082</v>
      </c>
      <c r="B974" s="119" t="s">
        <v>395</v>
      </c>
      <c r="C974" s="119">
        <v>13.25</v>
      </c>
      <c r="D974" s="119">
        <v>13.35</v>
      </c>
      <c r="E974" s="119">
        <v>12.45</v>
      </c>
      <c r="F974" s="119">
        <v>13.3</v>
      </c>
      <c r="G974" s="119">
        <v>13.35</v>
      </c>
      <c r="H974" s="119">
        <v>12.15</v>
      </c>
      <c r="I974" s="119">
        <v>10135</v>
      </c>
      <c r="J974" s="119">
        <v>132646.65</v>
      </c>
      <c r="K974" s="121">
        <v>43220</v>
      </c>
      <c r="L974" s="119">
        <v>56</v>
      </c>
      <c r="M974" s="119" t="s">
        <v>3083</v>
      </c>
    </row>
    <row r="975" spans="1:13">
      <c r="A975" s="119" t="s">
        <v>125</v>
      </c>
      <c r="B975" s="119" t="s">
        <v>395</v>
      </c>
      <c r="C975" s="119">
        <v>94</v>
      </c>
      <c r="D975" s="119">
        <v>94.8</v>
      </c>
      <c r="E975" s="119">
        <v>92.1</v>
      </c>
      <c r="F975" s="119">
        <v>93.85</v>
      </c>
      <c r="G975" s="119">
        <v>94</v>
      </c>
      <c r="H975" s="119">
        <v>93.75</v>
      </c>
      <c r="I975" s="119">
        <v>2698531</v>
      </c>
      <c r="J975" s="119">
        <v>252292341.69999999</v>
      </c>
      <c r="K975" s="121">
        <v>43220</v>
      </c>
      <c r="L975" s="119">
        <v>11034</v>
      </c>
      <c r="M975" s="119" t="s">
        <v>1504</v>
      </c>
    </row>
    <row r="976" spans="1:13">
      <c r="A976" s="119" t="s">
        <v>1505</v>
      </c>
      <c r="B976" s="119" t="s">
        <v>395</v>
      </c>
      <c r="C976" s="119">
        <v>301.25</v>
      </c>
      <c r="D976" s="119">
        <v>309.8</v>
      </c>
      <c r="E976" s="119">
        <v>296.05</v>
      </c>
      <c r="F976" s="119">
        <v>297.85000000000002</v>
      </c>
      <c r="G976" s="119">
        <v>296.3</v>
      </c>
      <c r="H976" s="119">
        <v>301.85000000000002</v>
      </c>
      <c r="I976" s="119">
        <v>6719</v>
      </c>
      <c r="J976" s="119">
        <v>2042597.45</v>
      </c>
      <c r="K976" s="121">
        <v>43220</v>
      </c>
      <c r="L976" s="119">
        <v>217</v>
      </c>
      <c r="M976" s="119" t="s">
        <v>1506</v>
      </c>
    </row>
    <row r="977" spans="1:13">
      <c r="A977" s="119" t="s">
        <v>321</v>
      </c>
      <c r="B977" s="119" t="s">
        <v>395</v>
      </c>
      <c r="C977" s="119">
        <v>145</v>
      </c>
      <c r="D977" s="119">
        <v>147.80000000000001</v>
      </c>
      <c r="E977" s="119">
        <v>141.1</v>
      </c>
      <c r="F977" s="119">
        <v>142</v>
      </c>
      <c r="G977" s="119">
        <v>142</v>
      </c>
      <c r="H977" s="119">
        <v>143.85</v>
      </c>
      <c r="I977" s="119">
        <v>27992</v>
      </c>
      <c r="J977" s="119">
        <v>4010462.05</v>
      </c>
      <c r="K977" s="121">
        <v>43220</v>
      </c>
      <c r="L977" s="119">
        <v>729</v>
      </c>
      <c r="M977" s="119" t="s">
        <v>1507</v>
      </c>
    </row>
    <row r="978" spans="1:13">
      <c r="A978" s="119" t="s">
        <v>1508</v>
      </c>
      <c r="B978" s="119" t="s">
        <v>395</v>
      </c>
      <c r="C978" s="119">
        <v>54.5</v>
      </c>
      <c r="D978" s="119">
        <v>56.7</v>
      </c>
      <c r="E978" s="119">
        <v>53.9</v>
      </c>
      <c r="F978" s="119">
        <v>55</v>
      </c>
      <c r="G978" s="119">
        <v>55.3</v>
      </c>
      <c r="H978" s="119">
        <v>54.5</v>
      </c>
      <c r="I978" s="119">
        <v>75201</v>
      </c>
      <c r="J978" s="119">
        <v>4168772.35</v>
      </c>
      <c r="K978" s="121">
        <v>43220</v>
      </c>
      <c r="L978" s="119">
        <v>1101</v>
      </c>
      <c r="M978" s="119" t="s">
        <v>1509</v>
      </c>
    </row>
    <row r="979" spans="1:13">
      <c r="A979" s="119" t="s">
        <v>3084</v>
      </c>
      <c r="B979" s="119" t="s">
        <v>395</v>
      </c>
      <c r="C979" s="119">
        <v>330</v>
      </c>
      <c r="D979" s="119">
        <v>334.7</v>
      </c>
      <c r="E979" s="119">
        <v>326</v>
      </c>
      <c r="F979" s="119">
        <v>326.64999999999998</v>
      </c>
      <c r="G979" s="119">
        <v>326</v>
      </c>
      <c r="H979" s="119">
        <v>321.14999999999998</v>
      </c>
      <c r="I979" s="119">
        <v>42301</v>
      </c>
      <c r="J979" s="119">
        <v>14012290</v>
      </c>
      <c r="K979" s="121">
        <v>43220</v>
      </c>
      <c r="L979" s="119">
        <v>695</v>
      </c>
      <c r="M979" s="119" t="s">
        <v>3085</v>
      </c>
    </row>
    <row r="980" spans="1:13">
      <c r="A980" s="119" t="s">
        <v>2887</v>
      </c>
      <c r="B980" s="119" t="s">
        <v>395</v>
      </c>
      <c r="C980" s="119">
        <v>44</v>
      </c>
      <c r="D980" s="119">
        <v>44</v>
      </c>
      <c r="E980" s="119">
        <v>41.8</v>
      </c>
      <c r="F980" s="119">
        <v>42.65</v>
      </c>
      <c r="G980" s="119">
        <v>42.4</v>
      </c>
      <c r="H980" s="119">
        <v>43.5</v>
      </c>
      <c r="I980" s="119">
        <v>162422</v>
      </c>
      <c r="J980" s="119">
        <v>7006203.1500000004</v>
      </c>
      <c r="K980" s="121">
        <v>43220</v>
      </c>
      <c r="L980" s="119">
        <v>808</v>
      </c>
      <c r="M980" s="119" t="s">
        <v>2888</v>
      </c>
    </row>
    <row r="981" spans="1:13">
      <c r="A981" s="119" t="s">
        <v>1510</v>
      </c>
      <c r="B981" s="119" t="s">
        <v>395</v>
      </c>
      <c r="C981" s="119">
        <v>166.9</v>
      </c>
      <c r="D981" s="119">
        <v>166.9</v>
      </c>
      <c r="E981" s="119">
        <v>163</v>
      </c>
      <c r="F981" s="119">
        <v>163.4</v>
      </c>
      <c r="G981" s="119">
        <v>163.5</v>
      </c>
      <c r="H981" s="119">
        <v>163.6</v>
      </c>
      <c r="I981" s="119">
        <v>8397</v>
      </c>
      <c r="J981" s="119">
        <v>1385683</v>
      </c>
      <c r="K981" s="121">
        <v>43220</v>
      </c>
      <c r="L981" s="119">
        <v>201</v>
      </c>
      <c r="M981" s="119" t="s">
        <v>1511</v>
      </c>
    </row>
    <row r="982" spans="1:13">
      <c r="A982" s="119" t="s">
        <v>1512</v>
      </c>
      <c r="B982" s="119" t="s">
        <v>395</v>
      </c>
      <c r="C982" s="119">
        <v>1679.8</v>
      </c>
      <c r="D982" s="119">
        <v>1704.9</v>
      </c>
      <c r="E982" s="119">
        <v>1645</v>
      </c>
      <c r="F982" s="119">
        <v>1656.5</v>
      </c>
      <c r="G982" s="119">
        <v>1657</v>
      </c>
      <c r="H982" s="119">
        <v>1668.25</v>
      </c>
      <c r="I982" s="119">
        <v>4034</v>
      </c>
      <c r="J982" s="119">
        <v>6744207.9500000002</v>
      </c>
      <c r="K982" s="121">
        <v>43220</v>
      </c>
      <c r="L982" s="119">
        <v>638</v>
      </c>
      <c r="M982" s="119" t="s">
        <v>1513</v>
      </c>
    </row>
    <row r="983" spans="1:13">
      <c r="A983" s="119" t="s">
        <v>2320</v>
      </c>
      <c r="B983" s="119" t="s">
        <v>395</v>
      </c>
      <c r="C983" s="119">
        <v>21.2</v>
      </c>
      <c r="D983" s="119">
        <v>21.75</v>
      </c>
      <c r="E983" s="119">
        <v>21.2</v>
      </c>
      <c r="F983" s="119">
        <v>21.3</v>
      </c>
      <c r="G983" s="119">
        <v>21.3</v>
      </c>
      <c r="H983" s="119">
        <v>21.75</v>
      </c>
      <c r="I983" s="119">
        <v>1622</v>
      </c>
      <c r="J983" s="119">
        <v>34762.699999999997</v>
      </c>
      <c r="K983" s="121">
        <v>43220</v>
      </c>
      <c r="L983" s="119">
        <v>29</v>
      </c>
      <c r="M983" s="119" t="s">
        <v>2321</v>
      </c>
    </row>
    <row r="984" spans="1:13">
      <c r="A984" s="119" t="s">
        <v>3086</v>
      </c>
      <c r="B984" s="119" t="s">
        <v>395</v>
      </c>
      <c r="C984" s="119">
        <v>17.2</v>
      </c>
      <c r="D984" s="119">
        <v>17.2</v>
      </c>
      <c r="E984" s="119">
        <v>16.600000000000001</v>
      </c>
      <c r="F984" s="119">
        <v>16.850000000000001</v>
      </c>
      <c r="G984" s="119">
        <v>17</v>
      </c>
      <c r="H984" s="119">
        <v>16.899999999999999</v>
      </c>
      <c r="I984" s="119">
        <v>11374</v>
      </c>
      <c r="J984" s="119">
        <v>192342.1</v>
      </c>
      <c r="K984" s="121">
        <v>43220</v>
      </c>
      <c r="L984" s="119">
        <v>71</v>
      </c>
      <c r="M984" s="119" t="s">
        <v>3087</v>
      </c>
    </row>
    <row r="985" spans="1:13">
      <c r="A985" s="119" t="s">
        <v>231</v>
      </c>
      <c r="B985" s="119" t="s">
        <v>395</v>
      </c>
      <c r="C985" s="119">
        <v>24190</v>
      </c>
      <c r="D985" s="119">
        <v>24400</v>
      </c>
      <c r="E985" s="119">
        <v>24048</v>
      </c>
      <c r="F985" s="119">
        <v>24199.25</v>
      </c>
      <c r="G985" s="119">
        <v>24190</v>
      </c>
      <c r="H985" s="119">
        <v>24070.55</v>
      </c>
      <c r="I985" s="119">
        <v>10187</v>
      </c>
      <c r="J985" s="119">
        <v>246618988</v>
      </c>
      <c r="K985" s="121">
        <v>43220</v>
      </c>
      <c r="L985" s="119">
        <v>3023</v>
      </c>
      <c r="M985" s="119" t="s">
        <v>1514</v>
      </c>
    </row>
    <row r="986" spans="1:13">
      <c r="A986" s="119" t="s">
        <v>2886</v>
      </c>
      <c r="B986" s="119" t="s">
        <v>395</v>
      </c>
      <c r="C986" s="119">
        <v>311.89999999999998</v>
      </c>
      <c r="D986" s="119">
        <v>311.89999999999998</v>
      </c>
      <c r="E986" s="119">
        <v>299</v>
      </c>
      <c r="F986" s="119">
        <v>302</v>
      </c>
      <c r="G986" s="119">
        <v>299.5</v>
      </c>
      <c r="H986" s="119">
        <v>300.3</v>
      </c>
      <c r="I986" s="119">
        <v>2461</v>
      </c>
      <c r="J986" s="119">
        <v>741021.75</v>
      </c>
      <c r="K986" s="121">
        <v>43220</v>
      </c>
      <c r="L986" s="119">
        <v>71</v>
      </c>
      <c r="M986" s="119" t="s">
        <v>2201</v>
      </c>
    </row>
    <row r="987" spans="1:13">
      <c r="A987" s="119" t="s">
        <v>3088</v>
      </c>
      <c r="B987" s="119" t="s">
        <v>395</v>
      </c>
      <c r="C987" s="119">
        <v>59</v>
      </c>
      <c r="D987" s="119">
        <v>61.25</v>
      </c>
      <c r="E987" s="119">
        <v>57.25</v>
      </c>
      <c r="F987" s="119">
        <v>57.35</v>
      </c>
      <c r="G987" s="119">
        <v>60.85</v>
      </c>
      <c r="H987" s="119">
        <v>58.4</v>
      </c>
      <c r="I987" s="119">
        <v>268</v>
      </c>
      <c r="J987" s="119">
        <v>15662.15</v>
      </c>
      <c r="K987" s="121">
        <v>43220</v>
      </c>
      <c r="L987" s="119">
        <v>12</v>
      </c>
      <c r="M987" s="119" t="s">
        <v>3089</v>
      </c>
    </row>
    <row r="988" spans="1:13">
      <c r="A988" s="119" t="s">
        <v>2469</v>
      </c>
      <c r="B988" s="119" t="s">
        <v>395</v>
      </c>
      <c r="C988" s="119">
        <v>83.6</v>
      </c>
      <c r="D988" s="119">
        <v>83.6</v>
      </c>
      <c r="E988" s="119">
        <v>77</v>
      </c>
      <c r="F988" s="119">
        <v>77.8</v>
      </c>
      <c r="G988" s="119">
        <v>78.599999999999994</v>
      </c>
      <c r="H988" s="119">
        <v>79.95</v>
      </c>
      <c r="I988" s="119">
        <v>4980</v>
      </c>
      <c r="J988" s="119">
        <v>390432.5</v>
      </c>
      <c r="K988" s="121">
        <v>43220</v>
      </c>
      <c r="L988" s="119">
        <v>71</v>
      </c>
      <c r="M988" s="119" t="s">
        <v>2470</v>
      </c>
    </row>
    <row r="989" spans="1:13">
      <c r="A989" s="119" t="s">
        <v>1515</v>
      </c>
      <c r="B989" s="119" t="s">
        <v>395</v>
      </c>
      <c r="C989" s="119">
        <v>289.60000000000002</v>
      </c>
      <c r="D989" s="119">
        <v>294.7</v>
      </c>
      <c r="E989" s="119">
        <v>285.10000000000002</v>
      </c>
      <c r="F989" s="119">
        <v>286.05</v>
      </c>
      <c r="G989" s="119">
        <v>286.7</v>
      </c>
      <c r="H989" s="119">
        <v>285.89999999999998</v>
      </c>
      <c r="I989" s="119">
        <v>96746</v>
      </c>
      <c r="J989" s="119">
        <v>27918582.050000001</v>
      </c>
      <c r="K989" s="121">
        <v>43220</v>
      </c>
      <c r="L989" s="119">
        <v>2466</v>
      </c>
      <c r="M989" s="119" t="s">
        <v>1516</v>
      </c>
    </row>
    <row r="990" spans="1:13">
      <c r="A990" s="119" t="s">
        <v>1517</v>
      </c>
      <c r="B990" s="119" t="s">
        <v>395</v>
      </c>
      <c r="C990" s="119">
        <v>218.5</v>
      </c>
      <c r="D990" s="119">
        <v>223.8</v>
      </c>
      <c r="E990" s="119">
        <v>217.25</v>
      </c>
      <c r="F990" s="119">
        <v>219.5</v>
      </c>
      <c r="G990" s="119">
        <v>220</v>
      </c>
      <c r="H990" s="119">
        <v>219.7</v>
      </c>
      <c r="I990" s="119">
        <v>12652</v>
      </c>
      <c r="J990" s="119">
        <v>2785240.35</v>
      </c>
      <c r="K990" s="121">
        <v>43220</v>
      </c>
      <c r="L990" s="119">
        <v>572</v>
      </c>
      <c r="M990" s="119" t="s">
        <v>1518</v>
      </c>
    </row>
    <row r="991" spans="1:13">
      <c r="A991" s="119" t="s">
        <v>1519</v>
      </c>
      <c r="B991" s="119" t="s">
        <v>395</v>
      </c>
      <c r="C991" s="119">
        <v>8.1</v>
      </c>
      <c r="D991" s="119">
        <v>9.3000000000000007</v>
      </c>
      <c r="E991" s="119">
        <v>8.1</v>
      </c>
      <c r="F991" s="119">
        <v>8.6999999999999993</v>
      </c>
      <c r="G991" s="119">
        <v>8.75</v>
      </c>
      <c r="H991" s="119">
        <v>7.75</v>
      </c>
      <c r="I991" s="119">
        <v>319584</v>
      </c>
      <c r="J991" s="119">
        <v>2856151.4</v>
      </c>
      <c r="K991" s="121">
        <v>43220</v>
      </c>
      <c r="L991" s="119">
        <v>798</v>
      </c>
      <c r="M991" s="119" t="s">
        <v>1520</v>
      </c>
    </row>
    <row r="992" spans="1:13">
      <c r="A992" s="119" t="s">
        <v>1521</v>
      </c>
      <c r="B992" s="119" t="s">
        <v>395</v>
      </c>
      <c r="C992" s="119">
        <v>355.8</v>
      </c>
      <c r="D992" s="119">
        <v>358.1</v>
      </c>
      <c r="E992" s="119">
        <v>353.6</v>
      </c>
      <c r="F992" s="119">
        <v>357</v>
      </c>
      <c r="G992" s="119">
        <v>357</v>
      </c>
      <c r="H992" s="119">
        <v>355.05</v>
      </c>
      <c r="I992" s="119">
        <v>8687</v>
      </c>
      <c r="J992" s="119">
        <v>3097151.95</v>
      </c>
      <c r="K992" s="121">
        <v>43220</v>
      </c>
      <c r="L992" s="119">
        <v>135</v>
      </c>
      <c r="M992" s="119" t="s">
        <v>1522</v>
      </c>
    </row>
    <row r="993" spans="1:13">
      <c r="A993" s="119" t="s">
        <v>3090</v>
      </c>
      <c r="B993" s="119" t="s">
        <v>395</v>
      </c>
      <c r="C993" s="119">
        <v>6.35</v>
      </c>
      <c r="D993" s="119">
        <v>6.35</v>
      </c>
      <c r="E993" s="119">
        <v>5.75</v>
      </c>
      <c r="F993" s="119">
        <v>5.9</v>
      </c>
      <c r="G993" s="119">
        <v>5.95</v>
      </c>
      <c r="H993" s="119">
        <v>5.8</v>
      </c>
      <c r="I993" s="119">
        <v>37825</v>
      </c>
      <c r="J993" s="119">
        <v>223755.4</v>
      </c>
      <c r="K993" s="121">
        <v>43220</v>
      </c>
      <c r="L993" s="119">
        <v>94</v>
      </c>
      <c r="M993" s="119" t="s">
        <v>3091</v>
      </c>
    </row>
    <row r="994" spans="1:13">
      <c r="A994" s="119" t="s">
        <v>2808</v>
      </c>
      <c r="B994" s="119" t="s">
        <v>395</v>
      </c>
      <c r="C994" s="119">
        <v>15.5</v>
      </c>
      <c r="D994" s="119">
        <v>16.95</v>
      </c>
      <c r="E994" s="119">
        <v>15.5</v>
      </c>
      <c r="F994" s="119">
        <v>15.85</v>
      </c>
      <c r="G994" s="119">
        <v>15.8</v>
      </c>
      <c r="H994" s="119">
        <v>15.95</v>
      </c>
      <c r="I994" s="119">
        <v>94876</v>
      </c>
      <c r="J994" s="119">
        <v>1532768.55</v>
      </c>
      <c r="K994" s="121">
        <v>43220</v>
      </c>
      <c r="L994" s="119">
        <v>392</v>
      </c>
      <c r="M994" s="119" t="s">
        <v>2809</v>
      </c>
    </row>
    <row r="995" spans="1:13">
      <c r="A995" s="119" t="s">
        <v>1523</v>
      </c>
      <c r="B995" s="119" t="s">
        <v>395</v>
      </c>
      <c r="C995" s="119">
        <v>315.2</v>
      </c>
      <c r="D995" s="119">
        <v>316.39999999999998</v>
      </c>
      <c r="E995" s="119">
        <v>303</v>
      </c>
      <c r="F995" s="119">
        <v>304.75</v>
      </c>
      <c r="G995" s="119">
        <v>305</v>
      </c>
      <c r="H995" s="119">
        <v>314.45</v>
      </c>
      <c r="I995" s="119">
        <v>468505</v>
      </c>
      <c r="J995" s="119">
        <v>144129547.34999999</v>
      </c>
      <c r="K995" s="121">
        <v>43220</v>
      </c>
      <c r="L995" s="119">
        <v>10931</v>
      </c>
      <c r="M995" s="119" t="s">
        <v>1524</v>
      </c>
    </row>
    <row r="996" spans="1:13">
      <c r="A996" s="119" t="s">
        <v>2810</v>
      </c>
      <c r="B996" s="119" t="s">
        <v>395</v>
      </c>
      <c r="C996" s="119">
        <v>14.85</v>
      </c>
      <c r="D996" s="119">
        <v>15.2</v>
      </c>
      <c r="E996" s="119">
        <v>14.5</v>
      </c>
      <c r="F996" s="119">
        <v>14.9</v>
      </c>
      <c r="G996" s="119">
        <v>14.8</v>
      </c>
      <c r="H996" s="119">
        <v>14.85</v>
      </c>
      <c r="I996" s="119">
        <v>179628</v>
      </c>
      <c r="J996" s="119">
        <v>2667402.4500000002</v>
      </c>
      <c r="K996" s="121">
        <v>43220</v>
      </c>
      <c r="L996" s="119">
        <v>2094</v>
      </c>
      <c r="M996" s="119" t="s">
        <v>2811</v>
      </c>
    </row>
    <row r="997" spans="1:13">
      <c r="A997" s="119" t="s">
        <v>1525</v>
      </c>
      <c r="B997" s="119" t="s">
        <v>395</v>
      </c>
      <c r="C997" s="119">
        <v>62.3</v>
      </c>
      <c r="D997" s="119">
        <v>64.2</v>
      </c>
      <c r="E997" s="119">
        <v>62.2</v>
      </c>
      <c r="F997" s="119">
        <v>62.9</v>
      </c>
      <c r="G997" s="119">
        <v>63</v>
      </c>
      <c r="H997" s="119">
        <v>62.3</v>
      </c>
      <c r="I997" s="119">
        <v>172066</v>
      </c>
      <c r="J997" s="119">
        <v>10852779.050000001</v>
      </c>
      <c r="K997" s="121">
        <v>43220</v>
      </c>
      <c r="L997" s="119">
        <v>1523</v>
      </c>
      <c r="M997" s="119" t="s">
        <v>1526</v>
      </c>
    </row>
    <row r="998" spans="1:13">
      <c r="A998" s="119" t="s">
        <v>391</v>
      </c>
      <c r="B998" s="119" t="s">
        <v>395</v>
      </c>
      <c r="C998" s="119">
        <v>65.099999999999994</v>
      </c>
      <c r="D998" s="119">
        <v>73.8</v>
      </c>
      <c r="E998" s="119">
        <v>63.9</v>
      </c>
      <c r="F998" s="119">
        <v>71.349999999999994</v>
      </c>
      <c r="G998" s="119">
        <v>70.900000000000006</v>
      </c>
      <c r="H998" s="119">
        <v>64.900000000000006</v>
      </c>
      <c r="I998" s="119">
        <v>433961</v>
      </c>
      <c r="J998" s="119">
        <v>30597499.850000001</v>
      </c>
      <c r="K998" s="121">
        <v>43220</v>
      </c>
      <c r="L998" s="119">
        <v>5242</v>
      </c>
      <c r="M998" s="119" t="s">
        <v>1527</v>
      </c>
    </row>
    <row r="999" spans="1:13">
      <c r="A999" s="119" t="s">
        <v>2317</v>
      </c>
      <c r="B999" s="119" t="s">
        <v>395</v>
      </c>
      <c r="C999" s="119">
        <v>16.3</v>
      </c>
      <c r="D999" s="119">
        <v>16.600000000000001</v>
      </c>
      <c r="E999" s="119">
        <v>15.4</v>
      </c>
      <c r="F999" s="119">
        <v>16.600000000000001</v>
      </c>
      <c r="G999" s="119">
        <v>16.600000000000001</v>
      </c>
      <c r="H999" s="119">
        <v>15.9</v>
      </c>
      <c r="I999" s="119">
        <v>6194</v>
      </c>
      <c r="J999" s="119">
        <v>101195.05</v>
      </c>
      <c r="K999" s="121">
        <v>43220</v>
      </c>
      <c r="L999" s="119">
        <v>44</v>
      </c>
      <c r="M999" s="119" t="s">
        <v>2318</v>
      </c>
    </row>
    <row r="1000" spans="1:13">
      <c r="A1000" s="119" t="s">
        <v>3092</v>
      </c>
      <c r="B1000" s="119" t="s">
        <v>395</v>
      </c>
      <c r="C1000" s="119">
        <v>9.3000000000000007</v>
      </c>
      <c r="D1000" s="119">
        <v>9.8000000000000007</v>
      </c>
      <c r="E1000" s="119">
        <v>8.9</v>
      </c>
      <c r="F1000" s="119">
        <v>8.9499999999999993</v>
      </c>
      <c r="G1000" s="119">
        <v>8.9499999999999993</v>
      </c>
      <c r="H1000" s="119">
        <v>9.35</v>
      </c>
      <c r="I1000" s="119">
        <v>31488</v>
      </c>
      <c r="J1000" s="119">
        <v>287653.45</v>
      </c>
      <c r="K1000" s="121">
        <v>43220</v>
      </c>
      <c r="L1000" s="119">
        <v>154</v>
      </c>
      <c r="M1000" s="119" t="s">
        <v>3093</v>
      </c>
    </row>
    <row r="1001" spans="1:13">
      <c r="A1001" s="119" t="s">
        <v>358</v>
      </c>
      <c r="B1001" s="119" t="s">
        <v>395</v>
      </c>
      <c r="C1001" s="119">
        <v>182.5</v>
      </c>
      <c r="D1001" s="119">
        <v>209</v>
      </c>
      <c r="E1001" s="119">
        <v>140.19999999999999</v>
      </c>
      <c r="F1001" s="119">
        <v>144.5</v>
      </c>
      <c r="G1001" s="119">
        <v>141.9</v>
      </c>
      <c r="H1001" s="119">
        <v>177.8</v>
      </c>
      <c r="I1001" s="119">
        <v>124365969</v>
      </c>
      <c r="J1001" s="119">
        <v>20912597880.700001</v>
      </c>
      <c r="K1001" s="121">
        <v>43220</v>
      </c>
      <c r="L1001" s="119">
        <v>930595</v>
      </c>
      <c r="M1001" s="119" t="s">
        <v>1528</v>
      </c>
    </row>
    <row r="1002" spans="1:13">
      <c r="A1002" s="119" t="s">
        <v>2202</v>
      </c>
      <c r="B1002" s="119" t="s">
        <v>395</v>
      </c>
      <c r="C1002" s="119">
        <v>29.1</v>
      </c>
      <c r="D1002" s="119">
        <v>29.45</v>
      </c>
      <c r="E1002" s="119">
        <v>28</v>
      </c>
      <c r="F1002" s="119">
        <v>28.2</v>
      </c>
      <c r="G1002" s="119">
        <v>28.4</v>
      </c>
      <c r="H1002" s="119">
        <v>28.6</v>
      </c>
      <c r="I1002" s="119">
        <v>25459</v>
      </c>
      <c r="J1002" s="119">
        <v>723642.2</v>
      </c>
      <c r="K1002" s="121">
        <v>43220</v>
      </c>
      <c r="L1002" s="119">
        <v>186</v>
      </c>
      <c r="M1002" s="119" t="s">
        <v>2203</v>
      </c>
    </row>
    <row r="1003" spans="1:13">
      <c r="A1003" s="119" t="s">
        <v>3094</v>
      </c>
      <c r="B1003" s="119" t="s">
        <v>395</v>
      </c>
      <c r="C1003" s="119">
        <v>14.2</v>
      </c>
      <c r="D1003" s="119">
        <v>14.2</v>
      </c>
      <c r="E1003" s="119">
        <v>13.6</v>
      </c>
      <c r="F1003" s="119">
        <v>13.85</v>
      </c>
      <c r="G1003" s="119">
        <v>14.1</v>
      </c>
      <c r="H1003" s="119">
        <v>13.8</v>
      </c>
      <c r="I1003" s="119">
        <v>2841</v>
      </c>
      <c r="J1003" s="119">
        <v>39660</v>
      </c>
      <c r="K1003" s="121">
        <v>43220</v>
      </c>
      <c r="L1003" s="119">
        <v>34</v>
      </c>
      <c r="M1003" s="119" t="s">
        <v>3095</v>
      </c>
    </row>
    <row r="1004" spans="1:13">
      <c r="A1004" s="119" t="s">
        <v>1529</v>
      </c>
      <c r="B1004" s="119" t="s">
        <v>395</v>
      </c>
      <c r="C1004" s="119">
        <v>312.25</v>
      </c>
      <c r="D1004" s="119">
        <v>315</v>
      </c>
      <c r="E1004" s="119">
        <v>312</v>
      </c>
      <c r="F1004" s="119">
        <v>312</v>
      </c>
      <c r="G1004" s="119">
        <v>312</v>
      </c>
      <c r="H1004" s="119">
        <v>312</v>
      </c>
      <c r="I1004" s="119">
        <v>833</v>
      </c>
      <c r="J1004" s="119">
        <v>260806.45</v>
      </c>
      <c r="K1004" s="121">
        <v>43220</v>
      </c>
      <c r="L1004" s="119">
        <v>19</v>
      </c>
      <c r="M1004" s="119" t="s">
        <v>1530</v>
      </c>
    </row>
    <row r="1005" spans="1:13">
      <c r="A1005" s="119" t="s">
        <v>2881</v>
      </c>
      <c r="B1005" s="119" t="s">
        <v>395</v>
      </c>
      <c r="C1005" s="119">
        <v>14.4</v>
      </c>
      <c r="D1005" s="119">
        <v>14.75</v>
      </c>
      <c r="E1005" s="119">
        <v>14</v>
      </c>
      <c r="F1005" s="119">
        <v>14.6</v>
      </c>
      <c r="G1005" s="119">
        <v>14.75</v>
      </c>
      <c r="H1005" s="119">
        <v>14.5</v>
      </c>
      <c r="I1005" s="119">
        <v>2616</v>
      </c>
      <c r="J1005" s="119">
        <v>37699.5</v>
      </c>
      <c r="K1005" s="121">
        <v>43220</v>
      </c>
      <c r="L1005" s="119">
        <v>17</v>
      </c>
      <c r="M1005" s="119" t="s">
        <v>2882</v>
      </c>
    </row>
    <row r="1006" spans="1:13">
      <c r="A1006" s="119" t="s">
        <v>209</v>
      </c>
      <c r="B1006" s="119" t="s">
        <v>395</v>
      </c>
      <c r="C1006" s="119">
        <v>2616</v>
      </c>
      <c r="D1006" s="119">
        <v>2630</v>
      </c>
      <c r="E1006" s="119">
        <v>2586.1999999999998</v>
      </c>
      <c r="F1006" s="119">
        <v>2599.6</v>
      </c>
      <c r="G1006" s="119">
        <v>2597.5</v>
      </c>
      <c r="H1006" s="119">
        <v>2635.8</v>
      </c>
      <c r="I1006" s="119">
        <v>109337</v>
      </c>
      <c r="J1006" s="119">
        <v>285114228.5</v>
      </c>
      <c r="K1006" s="121">
        <v>43220</v>
      </c>
      <c r="L1006" s="119">
        <v>7867</v>
      </c>
      <c r="M1006" s="119" t="s">
        <v>1532</v>
      </c>
    </row>
    <row r="1007" spans="1:13">
      <c r="A1007" s="119" t="s">
        <v>1533</v>
      </c>
      <c r="B1007" s="119" t="s">
        <v>395</v>
      </c>
      <c r="C1007" s="119">
        <v>62.8</v>
      </c>
      <c r="D1007" s="119">
        <v>62.8</v>
      </c>
      <c r="E1007" s="119">
        <v>59.15</v>
      </c>
      <c r="F1007" s="119">
        <v>60.7</v>
      </c>
      <c r="G1007" s="119">
        <v>60.15</v>
      </c>
      <c r="H1007" s="119">
        <v>62.2</v>
      </c>
      <c r="I1007" s="119">
        <v>378692</v>
      </c>
      <c r="J1007" s="119">
        <v>23176999.800000001</v>
      </c>
      <c r="K1007" s="121">
        <v>43220</v>
      </c>
      <c r="L1007" s="119">
        <v>3851</v>
      </c>
      <c r="M1007" s="119" t="s">
        <v>1534</v>
      </c>
    </row>
    <row r="1008" spans="1:13">
      <c r="A1008" s="119" t="s">
        <v>1535</v>
      </c>
      <c r="B1008" s="119" t="s">
        <v>395</v>
      </c>
      <c r="C1008" s="119">
        <v>25</v>
      </c>
      <c r="D1008" s="119">
        <v>25.45</v>
      </c>
      <c r="E1008" s="119">
        <v>24.4</v>
      </c>
      <c r="F1008" s="119">
        <v>24.75</v>
      </c>
      <c r="G1008" s="119">
        <v>24.9</v>
      </c>
      <c r="H1008" s="119">
        <v>24.45</v>
      </c>
      <c r="I1008" s="119">
        <v>591058</v>
      </c>
      <c r="J1008" s="119">
        <v>14722099.4</v>
      </c>
      <c r="K1008" s="121">
        <v>43220</v>
      </c>
      <c r="L1008" s="119">
        <v>2341</v>
      </c>
      <c r="M1008" s="119" t="s">
        <v>1536</v>
      </c>
    </row>
    <row r="1009" spans="1:13">
      <c r="A1009" s="119" t="s">
        <v>1537</v>
      </c>
      <c r="B1009" s="119" t="s">
        <v>395</v>
      </c>
      <c r="C1009" s="119">
        <v>85.45</v>
      </c>
      <c r="D1009" s="119">
        <v>86.5</v>
      </c>
      <c r="E1009" s="119">
        <v>83.15</v>
      </c>
      <c r="F1009" s="119">
        <v>85.8</v>
      </c>
      <c r="G1009" s="119">
        <v>86</v>
      </c>
      <c r="H1009" s="119">
        <v>83.95</v>
      </c>
      <c r="I1009" s="119">
        <v>13541</v>
      </c>
      <c r="J1009" s="119">
        <v>1156325.6499999999</v>
      </c>
      <c r="K1009" s="121">
        <v>43220</v>
      </c>
      <c r="L1009" s="119">
        <v>96</v>
      </c>
      <c r="M1009" s="119" t="s">
        <v>1538</v>
      </c>
    </row>
    <row r="1010" spans="1:13">
      <c r="A1010" s="119" t="s">
        <v>1539</v>
      </c>
      <c r="B1010" s="119" t="s">
        <v>395</v>
      </c>
      <c r="C1010" s="119">
        <v>780.95</v>
      </c>
      <c r="D1010" s="119">
        <v>825</v>
      </c>
      <c r="E1010" s="119">
        <v>767</v>
      </c>
      <c r="F1010" s="119">
        <v>807.65</v>
      </c>
      <c r="G1010" s="119">
        <v>807.1</v>
      </c>
      <c r="H1010" s="119">
        <v>775.35</v>
      </c>
      <c r="I1010" s="119">
        <v>668133</v>
      </c>
      <c r="J1010" s="119">
        <v>532516400.39999998</v>
      </c>
      <c r="K1010" s="121">
        <v>43220</v>
      </c>
      <c r="L1010" s="119">
        <v>18453</v>
      </c>
      <c r="M1010" s="119" t="s">
        <v>1540</v>
      </c>
    </row>
    <row r="1011" spans="1:13">
      <c r="A1011" s="119" t="s">
        <v>126</v>
      </c>
      <c r="B1011" s="119" t="s">
        <v>395</v>
      </c>
      <c r="C1011" s="119">
        <v>228.3</v>
      </c>
      <c r="D1011" s="119">
        <v>229.5</v>
      </c>
      <c r="E1011" s="119">
        <v>225.1</v>
      </c>
      <c r="F1011" s="119">
        <v>226.8</v>
      </c>
      <c r="G1011" s="119">
        <v>226.75</v>
      </c>
      <c r="H1011" s="119">
        <v>227.55</v>
      </c>
      <c r="I1011" s="119">
        <v>1531862</v>
      </c>
      <c r="J1011" s="119">
        <v>348359131.30000001</v>
      </c>
      <c r="K1011" s="121">
        <v>43220</v>
      </c>
      <c r="L1011" s="119">
        <v>19926</v>
      </c>
      <c r="M1011" s="119" t="s">
        <v>1541</v>
      </c>
    </row>
    <row r="1012" spans="1:13">
      <c r="A1012" s="119" t="s">
        <v>127</v>
      </c>
      <c r="B1012" s="119" t="s">
        <v>395</v>
      </c>
      <c r="C1012" s="119">
        <v>87.1</v>
      </c>
      <c r="D1012" s="119">
        <v>88.35</v>
      </c>
      <c r="E1012" s="119">
        <v>86.45</v>
      </c>
      <c r="F1012" s="119">
        <v>87.95</v>
      </c>
      <c r="G1012" s="119">
        <v>88.1</v>
      </c>
      <c r="H1012" s="119">
        <v>86.3</v>
      </c>
      <c r="I1012" s="119">
        <v>3112734</v>
      </c>
      <c r="J1012" s="119">
        <v>272224102.60000002</v>
      </c>
      <c r="K1012" s="121">
        <v>43220</v>
      </c>
      <c r="L1012" s="119">
        <v>11186</v>
      </c>
      <c r="M1012" s="119" t="s">
        <v>1542</v>
      </c>
    </row>
    <row r="1013" spans="1:13">
      <c r="A1013" s="119" t="s">
        <v>1543</v>
      </c>
      <c r="B1013" s="119" t="s">
        <v>395</v>
      </c>
      <c r="C1013" s="119">
        <v>2206.15</v>
      </c>
      <c r="D1013" s="119">
        <v>2311.4499999999998</v>
      </c>
      <c r="E1013" s="119">
        <v>2202.5500000000002</v>
      </c>
      <c r="F1013" s="119">
        <v>2278.85</v>
      </c>
      <c r="G1013" s="119">
        <v>2280</v>
      </c>
      <c r="H1013" s="119">
        <v>2202.5</v>
      </c>
      <c r="I1013" s="119">
        <v>18492</v>
      </c>
      <c r="J1013" s="119">
        <v>41917076.600000001</v>
      </c>
      <c r="K1013" s="121">
        <v>43220</v>
      </c>
      <c r="L1013" s="119">
        <v>2462</v>
      </c>
      <c r="M1013" s="119" t="s">
        <v>1544</v>
      </c>
    </row>
    <row r="1014" spans="1:13">
      <c r="A1014" s="119" t="s">
        <v>1545</v>
      </c>
      <c r="B1014" s="119" t="s">
        <v>395</v>
      </c>
      <c r="C1014" s="119">
        <v>98.7</v>
      </c>
      <c r="D1014" s="119">
        <v>98.7</v>
      </c>
      <c r="E1014" s="119">
        <v>95</v>
      </c>
      <c r="F1014" s="119">
        <v>95.9</v>
      </c>
      <c r="G1014" s="119">
        <v>96</v>
      </c>
      <c r="H1014" s="119">
        <v>96.2</v>
      </c>
      <c r="I1014" s="119">
        <v>21184</v>
      </c>
      <c r="J1014" s="119">
        <v>2042350.05</v>
      </c>
      <c r="K1014" s="121">
        <v>43220</v>
      </c>
      <c r="L1014" s="119">
        <v>348</v>
      </c>
      <c r="M1014" s="119" t="s">
        <v>1546</v>
      </c>
    </row>
    <row r="1015" spans="1:13">
      <c r="A1015" s="119" t="s">
        <v>323</v>
      </c>
      <c r="B1015" s="119" t="s">
        <v>395</v>
      </c>
      <c r="C1015" s="119">
        <v>25.65</v>
      </c>
      <c r="D1015" s="119">
        <v>25.85</v>
      </c>
      <c r="E1015" s="119">
        <v>25.25</v>
      </c>
      <c r="F1015" s="119">
        <v>25.35</v>
      </c>
      <c r="G1015" s="119">
        <v>25.35</v>
      </c>
      <c r="H1015" s="119">
        <v>25.6</v>
      </c>
      <c r="I1015" s="119">
        <v>473642</v>
      </c>
      <c r="J1015" s="119">
        <v>12098207.4</v>
      </c>
      <c r="K1015" s="121">
        <v>43220</v>
      </c>
      <c r="L1015" s="119">
        <v>2414</v>
      </c>
      <c r="M1015" s="119" t="s">
        <v>1547</v>
      </c>
    </row>
    <row r="1016" spans="1:13">
      <c r="A1016" s="119" t="s">
        <v>1548</v>
      </c>
      <c r="B1016" s="119" t="s">
        <v>395</v>
      </c>
      <c r="C1016" s="119">
        <v>283.10000000000002</v>
      </c>
      <c r="D1016" s="119">
        <v>284.45</v>
      </c>
      <c r="E1016" s="119">
        <v>273.5</v>
      </c>
      <c r="F1016" s="119">
        <v>273.64999999999998</v>
      </c>
      <c r="G1016" s="119">
        <v>275.75</v>
      </c>
      <c r="H1016" s="119">
        <v>281.8</v>
      </c>
      <c r="I1016" s="119">
        <v>11612</v>
      </c>
      <c r="J1016" s="119">
        <v>3204027.9</v>
      </c>
      <c r="K1016" s="121">
        <v>43220</v>
      </c>
      <c r="L1016" s="119">
        <v>349</v>
      </c>
      <c r="M1016" s="119" t="s">
        <v>1549</v>
      </c>
    </row>
    <row r="1017" spans="1:13">
      <c r="A1017" s="119" t="s">
        <v>210</v>
      </c>
      <c r="B1017" s="119" t="s">
        <v>395</v>
      </c>
      <c r="C1017" s="119">
        <v>9493.0499999999993</v>
      </c>
      <c r="D1017" s="119">
        <v>9594.9500000000007</v>
      </c>
      <c r="E1017" s="119">
        <v>9430.15</v>
      </c>
      <c r="F1017" s="119">
        <v>9536.7000000000007</v>
      </c>
      <c r="G1017" s="119">
        <v>9550</v>
      </c>
      <c r="H1017" s="119">
        <v>9492</v>
      </c>
      <c r="I1017" s="119">
        <v>3434</v>
      </c>
      <c r="J1017" s="119">
        <v>32586952.449999999</v>
      </c>
      <c r="K1017" s="121">
        <v>43220</v>
      </c>
      <c r="L1017" s="119">
        <v>572</v>
      </c>
      <c r="M1017" s="119" t="s">
        <v>1550</v>
      </c>
    </row>
    <row r="1018" spans="1:13">
      <c r="A1018" s="119" t="s">
        <v>1551</v>
      </c>
      <c r="B1018" s="119" t="s">
        <v>395</v>
      </c>
      <c r="C1018" s="119">
        <v>128.9</v>
      </c>
      <c r="D1018" s="119">
        <v>128.9</v>
      </c>
      <c r="E1018" s="119">
        <v>122.4</v>
      </c>
      <c r="F1018" s="119">
        <v>125.35</v>
      </c>
      <c r="G1018" s="119">
        <v>125</v>
      </c>
      <c r="H1018" s="119">
        <v>125.05</v>
      </c>
      <c r="I1018" s="119">
        <v>6537</v>
      </c>
      <c r="J1018" s="119">
        <v>819808.7</v>
      </c>
      <c r="K1018" s="121">
        <v>43220</v>
      </c>
      <c r="L1018" s="119">
        <v>206</v>
      </c>
      <c r="M1018" s="119" t="s">
        <v>1552</v>
      </c>
    </row>
    <row r="1019" spans="1:13">
      <c r="A1019" s="119" t="s">
        <v>1553</v>
      </c>
      <c r="B1019" s="119" t="s">
        <v>395</v>
      </c>
      <c r="C1019" s="119">
        <v>263</v>
      </c>
      <c r="D1019" s="119">
        <v>269.45</v>
      </c>
      <c r="E1019" s="119">
        <v>256.14999999999998</v>
      </c>
      <c r="F1019" s="119">
        <v>260.8</v>
      </c>
      <c r="G1019" s="119">
        <v>260.2</v>
      </c>
      <c r="H1019" s="119">
        <v>257</v>
      </c>
      <c r="I1019" s="119">
        <v>2083747</v>
      </c>
      <c r="J1019" s="119">
        <v>548453362.89999998</v>
      </c>
      <c r="K1019" s="121">
        <v>43220</v>
      </c>
      <c r="L1019" s="119">
        <v>25750</v>
      </c>
      <c r="M1019" s="119" t="s">
        <v>3448</v>
      </c>
    </row>
    <row r="1020" spans="1:13">
      <c r="A1020" s="119" t="s">
        <v>1554</v>
      </c>
      <c r="B1020" s="119" t="s">
        <v>395</v>
      </c>
      <c r="C1020" s="119">
        <v>626.95000000000005</v>
      </c>
      <c r="D1020" s="119">
        <v>630.54999999999995</v>
      </c>
      <c r="E1020" s="119">
        <v>619.25</v>
      </c>
      <c r="F1020" s="119">
        <v>625.6</v>
      </c>
      <c r="G1020" s="119">
        <v>624.29999999999995</v>
      </c>
      <c r="H1020" s="119">
        <v>627.95000000000005</v>
      </c>
      <c r="I1020" s="119">
        <v>170821</v>
      </c>
      <c r="J1020" s="119">
        <v>107009480.40000001</v>
      </c>
      <c r="K1020" s="121">
        <v>43220</v>
      </c>
      <c r="L1020" s="119">
        <v>4142</v>
      </c>
      <c r="M1020" s="119" t="s">
        <v>1555</v>
      </c>
    </row>
    <row r="1021" spans="1:13">
      <c r="A1021" s="119" t="s">
        <v>208</v>
      </c>
      <c r="B1021" s="119" t="s">
        <v>395</v>
      </c>
      <c r="C1021" s="119">
        <v>1072</v>
      </c>
      <c r="D1021" s="119">
        <v>1090</v>
      </c>
      <c r="E1021" s="119">
        <v>1068</v>
      </c>
      <c r="F1021" s="119">
        <v>1086.2</v>
      </c>
      <c r="G1021" s="119">
        <v>1082</v>
      </c>
      <c r="H1021" s="119">
        <v>1068.7</v>
      </c>
      <c r="I1021" s="119">
        <v>312968</v>
      </c>
      <c r="J1021" s="119">
        <v>337119044</v>
      </c>
      <c r="K1021" s="121">
        <v>43220</v>
      </c>
      <c r="L1021" s="119">
        <v>21142</v>
      </c>
      <c r="M1021" s="119" t="s">
        <v>1556</v>
      </c>
    </row>
    <row r="1022" spans="1:13">
      <c r="A1022" s="119" t="s">
        <v>1557</v>
      </c>
      <c r="B1022" s="119" t="s">
        <v>395</v>
      </c>
      <c r="C1022" s="119">
        <v>875</v>
      </c>
      <c r="D1022" s="119">
        <v>885</v>
      </c>
      <c r="E1022" s="119">
        <v>853.8</v>
      </c>
      <c r="F1022" s="119">
        <v>867.8</v>
      </c>
      <c r="G1022" s="119">
        <v>860</v>
      </c>
      <c r="H1022" s="119">
        <v>875.35</v>
      </c>
      <c r="I1022" s="119">
        <v>54155</v>
      </c>
      <c r="J1022" s="119">
        <v>47108216.899999999</v>
      </c>
      <c r="K1022" s="121">
        <v>43220</v>
      </c>
      <c r="L1022" s="119">
        <v>1571</v>
      </c>
      <c r="M1022" s="119" t="s">
        <v>1558</v>
      </c>
    </row>
    <row r="1023" spans="1:13">
      <c r="A1023" s="119" t="s">
        <v>2550</v>
      </c>
      <c r="B1023" s="119" t="s">
        <v>395</v>
      </c>
      <c r="C1023" s="119">
        <v>26.5</v>
      </c>
      <c r="D1023" s="119">
        <v>27.1</v>
      </c>
      <c r="E1023" s="119">
        <v>25.55</v>
      </c>
      <c r="F1023" s="119">
        <v>26.65</v>
      </c>
      <c r="G1023" s="119">
        <v>26.55</v>
      </c>
      <c r="H1023" s="119">
        <v>26.3</v>
      </c>
      <c r="I1023" s="119">
        <v>182562</v>
      </c>
      <c r="J1023" s="119">
        <v>4809541.45</v>
      </c>
      <c r="K1023" s="121">
        <v>43220</v>
      </c>
      <c r="L1023" s="119">
        <v>1020</v>
      </c>
      <c r="M1023" s="119" t="s">
        <v>2551</v>
      </c>
    </row>
    <row r="1024" spans="1:13">
      <c r="A1024" s="119" t="s">
        <v>2620</v>
      </c>
      <c r="B1024" s="119" t="s">
        <v>395</v>
      </c>
      <c r="C1024" s="119">
        <v>334.8</v>
      </c>
      <c r="D1024" s="119">
        <v>344.95</v>
      </c>
      <c r="E1024" s="119">
        <v>325</v>
      </c>
      <c r="F1024" s="119">
        <v>344.95</v>
      </c>
      <c r="G1024" s="119">
        <v>344.95</v>
      </c>
      <c r="H1024" s="119">
        <v>313.60000000000002</v>
      </c>
      <c r="I1024" s="119">
        <v>1044823</v>
      </c>
      <c r="J1024" s="119">
        <v>355926458.5</v>
      </c>
      <c r="K1024" s="121">
        <v>43220</v>
      </c>
      <c r="L1024" s="119">
        <v>10686</v>
      </c>
      <c r="M1024" s="119" t="s">
        <v>2621</v>
      </c>
    </row>
    <row r="1025" spans="1:13">
      <c r="A1025" s="119" t="s">
        <v>1559</v>
      </c>
      <c r="B1025" s="119" t="s">
        <v>395</v>
      </c>
      <c r="C1025" s="119">
        <v>30.6</v>
      </c>
      <c r="D1025" s="119">
        <v>30.75</v>
      </c>
      <c r="E1025" s="119">
        <v>29.75</v>
      </c>
      <c r="F1025" s="119">
        <v>30.2</v>
      </c>
      <c r="G1025" s="119">
        <v>29.9</v>
      </c>
      <c r="H1025" s="119">
        <v>29.8</v>
      </c>
      <c r="I1025" s="119">
        <v>9812</v>
      </c>
      <c r="J1025" s="119">
        <v>296337.5</v>
      </c>
      <c r="K1025" s="121">
        <v>43220</v>
      </c>
      <c r="L1025" s="119">
        <v>144</v>
      </c>
      <c r="M1025" s="119" t="s">
        <v>1560</v>
      </c>
    </row>
    <row r="1026" spans="1:13">
      <c r="A1026" s="119" t="s">
        <v>1561</v>
      </c>
      <c r="B1026" s="119" t="s">
        <v>395</v>
      </c>
      <c r="C1026" s="119">
        <v>96</v>
      </c>
      <c r="D1026" s="119">
        <v>99.95</v>
      </c>
      <c r="E1026" s="119">
        <v>95</v>
      </c>
      <c r="F1026" s="119">
        <v>98.15</v>
      </c>
      <c r="G1026" s="119">
        <v>98.45</v>
      </c>
      <c r="H1026" s="119">
        <v>96.2</v>
      </c>
      <c r="I1026" s="119">
        <v>106501</v>
      </c>
      <c r="J1026" s="119">
        <v>10475625.15</v>
      </c>
      <c r="K1026" s="121">
        <v>43220</v>
      </c>
      <c r="L1026" s="119">
        <v>1111</v>
      </c>
      <c r="M1026" s="119" t="s">
        <v>1562</v>
      </c>
    </row>
    <row r="1027" spans="1:13">
      <c r="A1027" s="119" t="s">
        <v>1563</v>
      </c>
      <c r="B1027" s="119" t="s">
        <v>395</v>
      </c>
      <c r="C1027" s="119">
        <v>208.95</v>
      </c>
      <c r="D1027" s="119">
        <v>209</v>
      </c>
      <c r="E1027" s="119">
        <v>207.25</v>
      </c>
      <c r="F1027" s="119">
        <v>208.9</v>
      </c>
      <c r="G1027" s="119">
        <v>209</v>
      </c>
      <c r="H1027" s="119">
        <v>206.1</v>
      </c>
      <c r="I1027" s="119">
        <v>5157</v>
      </c>
      <c r="J1027" s="119">
        <v>1075037.75</v>
      </c>
      <c r="K1027" s="121">
        <v>43220</v>
      </c>
      <c r="L1027" s="119">
        <v>108</v>
      </c>
      <c r="M1027" s="119" t="s">
        <v>1564</v>
      </c>
    </row>
    <row r="1028" spans="1:13">
      <c r="A1028" s="119" t="s">
        <v>128</v>
      </c>
      <c r="B1028" s="119" t="s">
        <v>395</v>
      </c>
      <c r="C1028" s="119">
        <v>94.4</v>
      </c>
      <c r="D1028" s="119">
        <v>95.7</v>
      </c>
      <c r="E1028" s="119">
        <v>93.35</v>
      </c>
      <c r="F1028" s="119">
        <v>95.4</v>
      </c>
      <c r="G1028" s="119">
        <v>95.5</v>
      </c>
      <c r="H1028" s="119">
        <v>93.4</v>
      </c>
      <c r="I1028" s="119">
        <v>13703163</v>
      </c>
      <c r="J1028" s="119">
        <v>1299505687.95</v>
      </c>
      <c r="K1028" s="121">
        <v>43220</v>
      </c>
      <c r="L1028" s="119">
        <v>80229</v>
      </c>
      <c r="M1028" s="119" t="s">
        <v>1565</v>
      </c>
    </row>
    <row r="1029" spans="1:13">
      <c r="A1029" s="119" t="s">
        <v>1566</v>
      </c>
      <c r="B1029" s="119" t="s">
        <v>395</v>
      </c>
      <c r="C1029" s="119">
        <v>35.9</v>
      </c>
      <c r="D1029" s="119">
        <v>39.299999999999997</v>
      </c>
      <c r="E1029" s="119">
        <v>35.85</v>
      </c>
      <c r="F1029" s="119">
        <v>38.1</v>
      </c>
      <c r="G1029" s="119">
        <v>37.450000000000003</v>
      </c>
      <c r="H1029" s="119">
        <v>36.049999999999997</v>
      </c>
      <c r="I1029" s="119">
        <v>388696</v>
      </c>
      <c r="J1029" s="119">
        <v>14634286.25</v>
      </c>
      <c r="K1029" s="121">
        <v>43220</v>
      </c>
      <c r="L1029" s="119">
        <v>2098</v>
      </c>
      <c r="M1029" s="119" t="s">
        <v>1567</v>
      </c>
    </row>
    <row r="1030" spans="1:13">
      <c r="A1030" s="119" t="s">
        <v>2255</v>
      </c>
      <c r="B1030" s="119" t="s">
        <v>395</v>
      </c>
      <c r="C1030" s="119">
        <v>1353.25</v>
      </c>
      <c r="D1030" s="119">
        <v>1420.4</v>
      </c>
      <c r="E1030" s="119">
        <v>1346.05</v>
      </c>
      <c r="F1030" s="119">
        <v>1400.7</v>
      </c>
      <c r="G1030" s="119">
        <v>1401</v>
      </c>
      <c r="H1030" s="119">
        <v>1364.7</v>
      </c>
      <c r="I1030" s="119">
        <v>234976</v>
      </c>
      <c r="J1030" s="119">
        <v>329907216.30000001</v>
      </c>
      <c r="K1030" s="121">
        <v>43220</v>
      </c>
      <c r="L1030" s="119">
        <v>7501</v>
      </c>
      <c r="M1030" s="119" t="s">
        <v>2256</v>
      </c>
    </row>
    <row r="1031" spans="1:13">
      <c r="A1031" s="119" t="s">
        <v>3096</v>
      </c>
      <c r="B1031" s="119" t="s">
        <v>395</v>
      </c>
      <c r="C1031" s="119">
        <v>18.850000000000001</v>
      </c>
      <c r="D1031" s="119">
        <v>18.850000000000001</v>
      </c>
      <c r="E1031" s="119">
        <v>16.55</v>
      </c>
      <c r="F1031" s="119">
        <v>16.7</v>
      </c>
      <c r="G1031" s="119">
        <v>16.7</v>
      </c>
      <c r="H1031" s="119">
        <v>17.8</v>
      </c>
      <c r="I1031" s="119">
        <v>6594</v>
      </c>
      <c r="J1031" s="119">
        <v>110366.8</v>
      </c>
      <c r="K1031" s="121">
        <v>43220</v>
      </c>
      <c r="L1031" s="119">
        <v>41</v>
      </c>
      <c r="M1031" s="119" t="s">
        <v>3097</v>
      </c>
    </row>
    <row r="1032" spans="1:13">
      <c r="A1032" s="119" t="s">
        <v>1568</v>
      </c>
      <c r="B1032" s="119" t="s">
        <v>395</v>
      </c>
      <c r="C1032" s="119">
        <v>168.7</v>
      </c>
      <c r="D1032" s="119">
        <v>170.8</v>
      </c>
      <c r="E1032" s="119">
        <v>157</v>
      </c>
      <c r="F1032" s="119">
        <v>164.35</v>
      </c>
      <c r="G1032" s="119">
        <v>165.3</v>
      </c>
      <c r="H1032" s="119">
        <v>166.8</v>
      </c>
      <c r="I1032" s="119">
        <v>137911</v>
      </c>
      <c r="J1032" s="119">
        <v>22832965.399999999</v>
      </c>
      <c r="K1032" s="121">
        <v>43220</v>
      </c>
      <c r="L1032" s="119">
        <v>2065</v>
      </c>
      <c r="M1032" s="119" t="s">
        <v>2195</v>
      </c>
    </row>
    <row r="1033" spans="1:13">
      <c r="A1033" s="119" t="s">
        <v>2531</v>
      </c>
      <c r="B1033" s="119" t="s">
        <v>395</v>
      </c>
      <c r="C1033" s="119">
        <v>970.85</v>
      </c>
      <c r="D1033" s="119">
        <v>970.85</v>
      </c>
      <c r="E1033" s="119">
        <v>950</v>
      </c>
      <c r="F1033" s="119">
        <v>950.3</v>
      </c>
      <c r="G1033" s="119">
        <v>950.3</v>
      </c>
      <c r="H1033" s="119">
        <v>950</v>
      </c>
      <c r="I1033" s="119">
        <v>17872</v>
      </c>
      <c r="J1033" s="119">
        <v>17308347.25</v>
      </c>
      <c r="K1033" s="121">
        <v>43220</v>
      </c>
      <c r="L1033" s="119">
        <v>220</v>
      </c>
      <c r="M1033" s="119" t="s">
        <v>2532</v>
      </c>
    </row>
    <row r="1034" spans="1:13">
      <c r="A1034" s="119" t="s">
        <v>2266</v>
      </c>
      <c r="B1034" s="119" t="s">
        <v>395</v>
      </c>
      <c r="C1034" s="119">
        <v>285.75</v>
      </c>
      <c r="D1034" s="119">
        <v>295.89999999999998</v>
      </c>
      <c r="E1034" s="119">
        <v>282.75</v>
      </c>
      <c r="F1034" s="119">
        <v>291.10000000000002</v>
      </c>
      <c r="G1034" s="119">
        <v>285</v>
      </c>
      <c r="H1034" s="119">
        <v>280.55</v>
      </c>
      <c r="I1034" s="119">
        <v>64218</v>
      </c>
      <c r="J1034" s="119">
        <v>18526411.899999999</v>
      </c>
      <c r="K1034" s="121">
        <v>43220</v>
      </c>
      <c r="L1034" s="119">
        <v>1236</v>
      </c>
      <c r="M1034" s="119" t="s">
        <v>2267</v>
      </c>
    </row>
    <row r="1035" spans="1:13">
      <c r="A1035" s="119" t="s">
        <v>2164</v>
      </c>
      <c r="B1035" s="119" t="s">
        <v>395</v>
      </c>
      <c r="C1035" s="119">
        <v>195</v>
      </c>
      <c r="D1035" s="119">
        <v>199</v>
      </c>
      <c r="E1035" s="119">
        <v>193</v>
      </c>
      <c r="F1035" s="119">
        <v>196.65</v>
      </c>
      <c r="G1035" s="119">
        <v>198</v>
      </c>
      <c r="H1035" s="119">
        <v>194.7</v>
      </c>
      <c r="I1035" s="119">
        <v>37657</v>
      </c>
      <c r="J1035" s="119">
        <v>7411193.75</v>
      </c>
      <c r="K1035" s="121">
        <v>43220</v>
      </c>
      <c r="L1035" s="119">
        <v>733</v>
      </c>
      <c r="M1035" s="119" t="s">
        <v>2727</v>
      </c>
    </row>
    <row r="1036" spans="1:13">
      <c r="A1036" s="119" t="s">
        <v>1569</v>
      </c>
      <c r="B1036" s="119" t="s">
        <v>395</v>
      </c>
      <c r="C1036" s="119">
        <v>472.5</v>
      </c>
      <c r="D1036" s="119">
        <v>473.45</v>
      </c>
      <c r="E1036" s="119">
        <v>471.6</v>
      </c>
      <c r="F1036" s="119">
        <v>472.5</v>
      </c>
      <c r="G1036" s="119">
        <v>472.5</v>
      </c>
      <c r="H1036" s="119">
        <v>472.65</v>
      </c>
      <c r="I1036" s="119">
        <v>60334</v>
      </c>
      <c r="J1036" s="119">
        <v>28505942.449999999</v>
      </c>
      <c r="K1036" s="121">
        <v>43220</v>
      </c>
      <c r="L1036" s="119">
        <v>2010</v>
      </c>
      <c r="M1036" s="119" t="s">
        <v>1570</v>
      </c>
    </row>
    <row r="1037" spans="1:13">
      <c r="A1037" s="119" t="s">
        <v>1571</v>
      </c>
      <c r="B1037" s="119" t="s">
        <v>395</v>
      </c>
      <c r="C1037" s="119">
        <v>259.35000000000002</v>
      </c>
      <c r="D1037" s="119">
        <v>264.8</v>
      </c>
      <c r="E1037" s="119">
        <v>252.9</v>
      </c>
      <c r="F1037" s="119">
        <v>260.75</v>
      </c>
      <c r="G1037" s="119">
        <v>260</v>
      </c>
      <c r="H1037" s="119">
        <v>258.05</v>
      </c>
      <c r="I1037" s="119">
        <v>17345</v>
      </c>
      <c r="J1037" s="119">
        <v>4513979.7</v>
      </c>
      <c r="K1037" s="121">
        <v>43220</v>
      </c>
      <c r="L1037" s="119">
        <v>390</v>
      </c>
      <c r="M1037" s="119" t="s">
        <v>1572</v>
      </c>
    </row>
    <row r="1038" spans="1:13">
      <c r="A1038" s="119" t="s">
        <v>1573</v>
      </c>
      <c r="B1038" s="119" t="s">
        <v>395</v>
      </c>
      <c r="C1038" s="119">
        <v>481</v>
      </c>
      <c r="D1038" s="119">
        <v>481</v>
      </c>
      <c r="E1038" s="119">
        <v>472</v>
      </c>
      <c r="F1038" s="119">
        <v>479.7</v>
      </c>
      <c r="G1038" s="119">
        <v>479.9</v>
      </c>
      <c r="H1038" s="119">
        <v>467.95</v>
      </c>
      <c r="I1038" s="119">
        <v>11957</v>
      </c>
      <c r="J1038" s="119">
        <v>5704235.7000000002</v>
      </c>
      <c r="K1038" s="121">
        <v>43220</v>
      </c>
      <c r="L1038" s="119">
        <v>416</v>
      </c>
      <c r="M1038" s="119" t="s">
        <v>1574</v>
      </c>
    </row>
    <row r="1039" spans="1:13">
      <c r="A1039" s="119" t="s">
        <v>1575</v>
      </c>
      <c r="B1039" s="119" t="s">
        <v>395</v>
      </c>
      <c r="C1039" s="119">
        <v>142.05000000000001</v>
      </c>
      <c r="D1039" s="119">
        <v>146</v>
      </c>
      <c r="E1039" s="119">
        <v>141</v>
      </c>
      <c r="F1039" s="119">
        <v>142.69999999999999</v>
      </c>
      <c r="G1039" s="119">
        <v>143.44999999999999</v>
      </c>
      <c r="H1039" s="119">
        <v>142.05000000000001</v>
      </c>
      <c r="I1039" s="119">
        <v>1096</v>
      </c>
      <c r="J1039" s="119">
        <v>156510.29999999999</v>
      </c>
      <c r="K1039" s="121">
        <v>43220</v>
      </c>
      <c r="L1039" s="119">
        <v>59</v>
      </c>
      <c r="M1039" s="119" t="s">
        <v>1576</v>
      </c>
    </row>
    <row r="1040" spans="1:13">
      <c r="A1040" s="119" t="s">
        <v>129</v>
      </c>
      <c r="B1040" s="119" t="s">
        <v>395</v>
      </c>
      <c r="C1040" s="119">
        <v>207.55</v>
      </c>
      <c r="D1040" s="119">
        <v>209</v>
      </c>
      <c r="E1040" s="119">
        <v>207.05</v>
      </c>
      <c r="F1040" s="119">
        <v>207.85</v>
      </c>
      <c r="G1040" s="119">
        <v>207.8</v>
      </c>
      <c r="H1040" s="119">
        <v>207.9</v>
      </c>
      <c r="I1040" s="119">
        <v>3175241</v>
      </c>
      <c r="J1040" s="119">
        <v>660424162.45000005</v>
      </c>
      <c r="K1040" s="121">
        <v>43220</v>
      </c>
      <c r="L1040" s="119">
        <v>23601</v>
      </c>
      <c r="M1040" s="119" t="s">
        <v>1577</v>
      </c>
    </row>
    <row r="1041" spans="1:13">
      <c r="A1041" s="119" t="s">
        <v>1578</v>
      </c>
      <c r="B1041" s="119" t="s">
        <v>395</v>
      </c>
      <c r="C1041" s="119">
        <v>1054</v>
      </c>
      <c r="D1041" s="119">
        <v>1064.9000000000001</v>
      </c>
      <c r="E1041" s="119">
        <v>1015</v>
      </c>
      <c r="F1041" s="119">
        <v>1019.05</v>
      </c>
      <c r="G1041" s="119">
        <v>1020</v>
      </c>
      <c r="H1041" s="119">
        <v>1028.95</v>
      </c>
      <c r="I1041" s="119">
        <v>13227</v>
      </c>
      <c r="J1041" s="119">
        <v>13759556.550000001</v>
      </c>
      <c r="K1041" s="121">
        <v>43220</v>
      </c>
      <c r="L1041" s="119">
        <v>757</v>
      </c>
      <c r="M1041" s="119" t="s">
        <v>1579</v>
      </c>
    </row>
    <row r="1042" spans="1:13">
      <c r="A1042" s="119" t="s">
        <v>1580</v>
      </c>
      <c r="B1042" s="119" t="s">
        <v>395</v>
      </c>
      <c r="C1042" s="119">
        <v>576.04999999999995</v>
      </c>
      <c r="D1042" s="119">
        <v>589.79999999999995</v>
      </c>
      <c r="E1042" s="119">
        <v>576</v>
      </c>
      <c r="F1042" s="119">
        <v>582.6</v>
      </c>
      <c r="G1042" s="119">
        <v>584</v>
      </c>
      <c r="H1042" s="119">
        <v>579.35</v>
      </c>
      <c r="I1042" s="119">
        <v>5966</v>
      </c>
      <c r="J1042" s="119">
        <v>3483814.8</v>
      </c>
      <c r="K1042" s="121">
        <v>43220</v>
      </c>
      <c r="L1042" s="119">
        <v>311</v>
      </c>
      <c r="M1042" s="119" t="s">
        <v>1581</v>
      </c>
    </row>
    <row r="1043" spans="1:13">
      <c r="A1043" s="119" t="s">
        <v>1582</v>
      </c>
      <c r="B1043" s="119" t="s">
        <v>395</v>
      </c>
      <c r="C1043" s="119">
        <v>180.8</v>
      </c>
      <c r="D1043" s="119">
        <v>183.45</v>
      </c>
      <c r="E1043" s="119">
        <v>178.5</v>
      </c>
      <c r="F1043" s="119">
        <v>179.2</v>
      </c>
      <c r="G1043" s="119">
        <v>178.7</v>
      </c>
      <c r="H1043" s="119">
        <v>179.95</v>
      </c>
      <c r="I1043" s="119">
        <v>33494</v>
      </c>
      <c r="J1043" s="119">
        <v>6041862.5499999998</v>
      </c>
      <c r="K1043" s="121">
        <v>43220</v>
      </c>
      <c r="L1043" s="119">
        <v>881</v>
      </c>
      <c r="M1043" s="119" t="s">
        <v>1583</v>
      </c>
    </row>
    <row r="1044" spans="1:13">
      <c r="A1044" s="119" t="s">
        <v>2388</v>
      </c>
      <c r="B1044" s="119" t="s">
        <v>395</v>
      </c>
      <c r="C1044" s="119">
        <v>11</v>
      </c>
      <c r="D1044" s="119">
        <v>11.4</v>
      </c>
      <c r="E1044" s="119">
        <v>10.7</v>
      </c>
      <c r="F1044" s="119">
        <v>10.85</v>
      </c>
      <c r="G1044" s="119">
        <v>10.85</v>
      </c>
      <c r="H1044" s="119">
        <v>11.2</v>
      </c>
      <c r="I1044" s="119">
        <v>13893</v>
      </c>
      <c r="J1044" s="119">
        <v>151445.70000000001</v>
      </c>
      <c r="K1044" s="121">
        <v>43220</v>
      </c>
      <c r="L1044" s="119">
        <v>43</v>
      </c>
      <c r="M1044" s="119" t="s">
        <v>2389</v>
      </c>
    </row>
    <row r="1045" spans="1:13">
      <c r="A1045" s="119" t="s">
        <v>1584</v>
      </c>
      <c r="B1045" s="119" t="s">
        <v>395</v>
      </c>
      <c r="C1045" s="119">
        <v>93.75</v>
      </c>
      <c r="D1045" s="119">
        <v>94.8</v>
      </c>
      <c r="E1045" s="119">
        <v>93.35</v>
      </c>
      <c r="F1045" s="119">
        <v>94.05</v>
      </c>
      <c r="G1045" s="119">
        <v>94.1</v>
      </c>
      <c r="H1045" s="119">
        <v>93.25</v>
      </c>
      <c r="I1045" s="119">
        <v>474225</v>
      </c>
      <c r="J1045" s="119">
        <v>44593681.850000001</v>
      </c>
      <c r="K1045" s="121">
        <v>43220</v>
      </c>
      <c r="L1045" s="119">
        <v>4035</v>
      </c>
      <c r="M1045" s="119" t="s">
        <v>1585</v>
      </c>
    </row>
    <row r="1046" spans="1:13">
      <c r="A1046" s="119" t="s">
        <v>2548</v>
      </c>
      <c r="B1046" s="119" t="s">
        <v>395</v>
      </c>
      <c r="C1046" s="119">
        <v>221.2</v>
      </c>
      <c r="D1046" s="119">
        <v>231.9</v>
      </c>
      <c r="E1046" s="119">
        <v>209.2</v>
      </c>
      <c r="F1046" s="119">
        <v>210.85</v>
      </c>
      <c r="G1046" s="119">
        <v>211.35</v>
      </c>
      <c r="H1046" s="119">
        <v>218.85</v>
      </c>
      <c r="I1046" s="119">
        <v>9726129</v>
      </c>
      <c r="J1046" s="119">
        <v>2154239789.8499999</v>
      </c>
      <c r="K1046" s="121">
        <v>43220</v>
      </c>
      <c r="L1046" s="119">
        <v>76783</v>
      </c>
      <c r="M1046" s="119" t="s">
        <v>2549</v>
      </c>
    </row>
    <row r="1047" spans="1:13">
      <c r="A1047" s="119" t="s">
        <v>1586</v>
      </c>
      <c r="B1047" s="119" t="s">
        <v>395</v>
      </c>
      <c r="C1047" s="119">
        <v>7.6</v>
      </c>
      <c r="D1047" s="119">
        <v>7.75</v>
      </c>
      <c r="E1047" s="119">
        <v>7.25</v>
      </c>
      <c r="F1047" s="119">
        <v>7.75</v>
      </c>
      <c r="G1047" s="119">
        <v>7.75</v>
      </c>
      <c r="H1047" s="119">
        <v>7.4</v>
      </c>
      <c r="I1047" s="119">
        <v>853405</v>
      </c>
      <c r="J1047" s="119">
        <v>6484007.25</v>
      </c>
      <c r="K1047" s="121">
        <v>43220</v>
      </c>
      <c r="L1047" s="119">
        <v>509</v>
      </c>
      <c r="M1047" s="119" t="s">
        <v>1587</v>
      </c>
    </row>
    <row r="1048" spans="1:13">
      <c r="A1048" s="119" t="s">
        <v>3098</v>
      </c>
      <c r="B1048" s="119" t="s">
        <v>395</v>
      </c>
      <c r="C1048" s="119">
        <v>5.5</v>
      </c>
      <c r="D1048" s="119">
        <v>5.85</v>
      </c>
      <c r="E1048" s="119">
        <v>5.5</v>
      </c>
      <c r="F1048" s="119">
        <v>5.7</v>
      </c>
      <c r="G1048" s="119">
        <v>5.65</v>
      </c>
      <c r="H1048" s="119">
        <v>5.5</v>
      </c>
      <c r="I1048" s="119">
        <v>67927</v>
      </c>
      <c r="J1048" s="119">
        <v>386345.75</v>
      </c>
      <c r="K1048" s="121">
        <v>43220</v>
      </c>
      <c r="L1048" s="119">
        <v>108</v>
      </c>
      <c r="M1048" s="119" t="s">
        <v>3099</v>
      </c>
    </row>
    <row r="1049" spans="1:13">
      <c r="A1049" s="119" t="s">
        <v>3189</v>
      </c>
      <c r="B1049" s="119" t="s">
        <v>395</v>
      </c>
      <c r="C1049" s="119">
        <v>292.95</v>
      </c>
      <c r="D1049" s="119">
        <v>295.64999999999998</v>
      </c>
      <c r="E1049" s="119">
        <v>282</v>
      </c>
      <c r="F1049" s="119">
        <v>285.2</v>
      </c>
      <c r="G1049" s="119">
        <v>284</v>
      </c>
      <c r="H1049" s="119">
        <v>281.60000000000002</v>
      </c>
      <c r="I1049" s="119">
        <v>89534</v>
      </c>
      <c r="J1049" s="119">
        <v>26096043.149999999</v>
      </c>
      <c r="K1049" s="121">
        <v>43220</v>
      </c>
      <c r="L1049" s="119">
        <v>1542</v>
      </c>
      <c r="M1049" s="119" t="s">
        <v>3190</v>
      </c>
    </row>
    <row r="1050" spans="1:13">
      <c r="A1050" s="119" t="s">
        <v>1588</v>
      </c>
      <c r="B1050" s="119" t="s">
        <v>395</v>
      </c>
      <c r="C1050" s="119">
        <v>101.4</v>
      </c>
      <c r="D1050" s="119">
        <v>102</v>
      </c>
      <c r="E1050" s="119">
        <v>99.6</v>
      </c>
      <c r="F1050" s="119">
        <v>100.3</v>
      </c>
      <c r="G1050" s="119">
        <v>100.8</v>
      </c>
      <c r="H1050" s="119">
        <v>101</v>
      </c>
      <c r="I1050" s="119">
        <v>23380</v>
      </c>
      <c r="J1050" s="119">
        <v>2352914.4</v>
      </c>
      <c r="K1050" s="121">
        <v>43220</v>
      </c>
      <c r="L1050" s="119">
        <v>299</v>
      </c>
      <c r="M1050" s="119" t="s">
        <v>1589</v>
      </c>
    </row>
    <row r="1051" spans="1:13">
      <c r="A1051" s="119" t="s">
        <v>3490</v>
      </c>
      <c r="B1051" s="119" t="s">
        <v>395</v>
      </c>
      <c r="C1051" s="119">
        <v>58.5</v>
      </c>
      <c r="D1051" s="119">
        <v>59.95</v>
      </c>
      <c r="E1051" s="119">
        <v>56.55</v>
      </c>
      <c r="F1051" s="119">
        <v>59.9</v>
      </c>
      <c r="G1051" s="119">
        <v>59.9</v>
      </c>
      <c r="H1051" s="119">
        <v>59.05</v>
      </c>
      <c r="I1051" s="119">
        <v>10169</v>
      </c>
      <c r="J1051" s="119">
        <v>586540.5</v>
      </c>
      <c r="K1051" s="121">
        <v>43220</v>
      </c>
      <c r="L1051" s="119">
        <v>64</v>
      </c>
      <c r="M1051" s="119" t="s">
        <v>3491</v>
      </c>
    </row>
    <row r="1052" spans="1:13">
      <c r="A1052" s="119" t="s">
        <v>1590</v>
      </c>
      <c r="B1052" s="119" t="s">
        <v>395</v>
      </c>
      <c r="C1052" s="119">
        <v>316.75</v>
      </c>
      <c r="D1052" s="119">
        <v>319.25</v>
      </c>
      <c r="E1052" s="119">
        <v>314</v>
      </c>
      <c r="F1052" s="119">
        <v>315.89999999999998</v>
      </c>
      <c r="G1052" s="119">
        <v>317.75</v>
      </c>
      <c r="H1052" s="119">
        <v>314.89999999999998</v>
      </c>
      <c r="I1052" s="119">
        <v>21253</v>
      </c>
      <c r="J1052" s="119">
        <v>6747813.1500000004</v>
      </c>
      <c r="K1052" s="121">
        <v>43220</v>
      </c>
      <c r="L1052" s="119">
        <v>478</v>
      </c>
      <c r="M1052" s="119" t="s">
        <v>1591</v>
      </c>
    </row>
    <row r="1053" spans="1:13">
      <c r="A1053" s="119" t="s">
        <v>2140</v>
      </c>
      <c r="B1053" s="119" t="s">
        <v>395</v>
      </c>
      <c r="C1053" s="119">
        <v>362.25</v>
      </c>
      <c r="D1053" s="119">
        <v>366.45</v>
      </c>
      <c r="E1053" s="119">
        <v>360.5</v>
      </c>
      <c r="F1053" s="119">
        <v>361.7</v>
      </c>
      <c r="G1053" s="119">
        <v>365</v>
      </c>
      <c r="H1053" s="119">
        <v>361.7</v>
      </c>
      <c r="I1053" s="119">
        <v>3429</v>
      </c>
      <c r="J1053" s="119">
        <v>1240876.2</v>
      </c>
      <c r="K1053" s="121">
        <v>43220</v>
      </c>
      <c r="L1053" s="119">
        <v>116</v>
      </c>
      <c r="M1053" s="119" t="s">
        <v>2141</v>
      </c>
    </row>
    <row r="1054" spans="1:13">
      <c r="A1054" s="119" t="s">
        <v>1592</v>
      </c>
      <c r="B1054" s="119" t="s">
        <v>395</v>
      </c>
      <c r="C1054" s="119">
        <v>22.5</v>
      </c>
      <c r="D1054" s="119">
        <v>22.5</v>
      </c>
      <c r="E1054" s="119">
        <v>21</v>
      </c>
      <c r="F1054" s="119">
        <v>21.15</v>
      </c>
      <c r="G1054" s="119">
        <v>21.45</v>
      </c>
      <c r="H1054" s="119">
        <v>22.1</v>
      </c>
      <c r="I1054" s="119">
        <v>6877</v>
      </c>
      <c r="J1054" s="119">
        <v>147112.75</v>
      </c>
      <c r="K1054" s="121">
        <v>43220</v>
      </c>
      <c r="L1054" s="119">
        <v>63</v>
      </c>
      <c r="M1054" s="119" t="s">
        <v>1593</v>
      </c>
    </row>
    <row r="1055" spans="1:13">
      <c r="A1055" s="119" t="s">
        <v>2554</v>
      </c>
      <c r="B1055" s="119" t="s">
        <v>395</v>
      </c>
      <c r="C1055" s="119">
        <v>42</v>
      </c>
      <c r="D1055" s="119">
        <v>42.9</v>
      </c>
      <c r="E1055" s="119">
        <v>41.25</v>
      </c>
      <c r="F1055" s="119">
        <v>42.2</v>
      </c>
      <c r="G1055" s="119">
        <v>42.9</v>
      </c>
      <c r="H1055" s="119">
        <v>42</v>
      </c>
      <c r="I1055" s="119">
        <v>1197</v>
      </c>
      <c r="J1055" s="119">
        <v>50538.05</v>
      </c>
      <c r="K1055" s="121">
        <v>43220</v>
      </c>
      <c r="L1055" s="119">
        <v>17</v>
      </c>
      <c r="M1055" s="119" t="s">
        <v>2555</v>
      </c>
    </row>
    <row r="1056" spans="1:13">
      <c r="A1056" s="119" t="s">
        <v>1594</v>
      </c>
      <c r="B1056" s="119" t="s">
        <v>395</v>
      </c>
      <c r="C1056" s="119">
        <v>50.4</v>
      </c>
      <c r="D1056" s="119">
        <v>51.45</v>
      </c>
      <c r="E1056" s="119">
        <v>49.55</v>
      </c>
      <c r="F1056" s="119">
        <v>49.7</v>
      </c>
      <c r="G1056" s="119">
        <v>49.55</v>
      </c>
      <c r="H1056" s="119">
        <v>50.3</v>
      </c>
      <c r="I1056" s="119">
        <v>28399</v>
      </c>
      <c r="J1056" s="119">
        <v>1416542.75</v>
      </c>
      <c r="K1056" s="121">
        <v>43220</v>
      </c>
      <c r="L1056" s="119">
        <v>100</v>
      </c>
      <c r="M1056" s="119" t="s">
        <v>1595</v>
      </c>
    </row>
    <row r="1057" spans="1:13">
      <c r="A1057" s="119" t="s">
        <v>1596</v>
      </c>
      <c r="B1057" s="119" t="s">
        <v>395</v>
      </c>
      <c r="C1057" s="119">
        <v>293</v>
      </c>
      <c r="D1057" s="119">
        <v>308</v>
      </c>
      <c r="E1057" s="119">
        <v>293</v>
      </c>
      <c r="F1057" s="119">
        <v>305.8</v>
      </c>
      <c r="G1057" s="119">
        <v>306.2</v>
      </c>
      <c r="H1057" s="119">
        <v>291.85000000000002</v>
      </c>
      <c r="I1057" s="119">
        <v>170674</v>
      </c>
      <c r="J1057" s="119">
        <v>51539731.899999999</v>
      </c>
      <c r="K1057" s="121">
        <v>43220</v>
      </c>
      <c r="L1057" s="119">
        <v>5543</v>
      </c>
      <c r="M1057" s="119" t="s">
        <v>1597</v>
      </c>
    </row>
    <row r="1058" spans="1:13">
      <c r="A1058" s="119" t="s">
        <v>2368</v>
      </c>
      <c r="B1058" s="119" t="s">
        <v>395</v>
      </c>
      <c r="C1058" s="119">
        <v>97.75</v>
      </c>
      <c r="D1058" s="119">
        <v>97.75</v>
      </c>
      <c r="E1058" s="119">
        <v>96</v>
      </c>
      <c r="F1058" s="119">
        <v>96.75</v>
      </c>
      <c r="G1058" s="119">
        <v>96.9</v>
      </c>
      <c r="H1058" s="119">
        <v>96.85</v>
      </c>
      <c r="I1058" s="119">
        <v>63104</v>
      </c>
      <c r="J1058" s="119">
        <v>6113853.9500000002</v>
      </c>
      <c r="K1058" s="121">
        <v>43220</v>
      </c>
      <c r="L1058" s="119">
        <v>708</v>
      </c>
      <c r="M1058" s="119" t="s">
        <v>2369</v>
      </c>
    </row>
    <row r="1059" spans="1:13">
      <c r="A1059" s="119" t="s">
        <v>2311</v>
      </c>
      <c r="B1059" s="119" t="s">
        <v>395</v>
      </c>
      <c r="C1059" s="119">
        <v>45.25</v>
      </c>
      <c r="D1059" s="119">
        <v>50.4</v>
      </c>
      <c r="E1059" s="119">
        <v>45.2</v>
      </c>
      <c r="F1059" s="119">
        <v>48.55</v>
      </c>
      <c r="G1059" s="119">
        <v>48.4</v>
      </c>
      <c r="H1059" s="119">
        <v>45.85</v>
      </c>
      <c r="I1059" s="119">
        <v>95005</v>
      </c>
      <c r="J1059" s="119">
        <v>4629736.1500000004</v>
      </c>
      <c r="K1059" s="121">
        <v>43220</v>
      </c>
      <c r="L1059" s="119">
        <v>977</v>
      </c>
      <c r="M1059" s="119" t="s">
        <v>2312</v>
      </c>
    </row>
    <row r="1060" spans="1:13">
      <c r="A1060" s="119" t="s">
        <v>1598</v>
      </c>
      <c r="B1060" s="119" t="s">
        <v>395</v>
      </c>
      <c r="C1060" s="119">
        <v>120.3</v>
      </c>
      <c r="D1060" s="119">
        <v>126.8</v>
      </c>
      <c r="E1060" s="119">
        <v>120.25</v>
      </c>
      <c r="F1060" s="119">
        <v>124.15</v>
      </c>
      <c r="G1060" s="119">
        <v>124</v>
      </c>
      <c r="H1060" s="119">
        <v>119.7</v>
      </c>
      <c r="I1060" s="119">
        <v>974732</v>
      </c>
      <c r="J1060" s="119">
        <v>121617263.7</v>
      </c>
      <c r="K1060" s="121">
        <v>43220</v>
      </c>
      <c r="L1060" s="119">
        <v>8997</v>
      </c>
      <c r="M1060" s="119" t="s">
        <v>1599</v>
      </c>
    </row>
    <row r="1061" spans="1:13">
      <c r="A1061" s="119" t="s">
        <v>3100</v>
      </c>
      <c r="B1061" s="119" t="s">
        <v>395</v>
      </c>
      <c r="C1061" s="119">
        <v>5.0999999999999996</v>
      </c>
      <c r="D1061" s="119">
        <v>5.0999999999999996</v>
      </c>
      <c r="E1061" s="119">
        <v>4.8</v>
      </c>
      <c r="F1061" s="119">
        <v>4.95</v>
      </c>
      <c r="G1061" s="119">
        <v>4.95</v>
      </c>
      <c r="H1061" s="119">
        <v>4.6500000000000004</v>
      </c>
      <c r="I1061" s="119">
        <v>176000</v>
      </c>
      <c r="J1061" s="119">
        <v>876745.45</v>
      </c>
      <c r="K1061" s="121">
        <v>43220</v>
      </c>
      <c r="L1061" s="119">
        <v>259</v>
      </c>
      <c r="M1061" s="119" t="s">
        <v>3101</v>
      </c>
    </row>
    <row r="1062" spans="1:13">
      <c r="A1062" s="119" t="s">
        <v>1600</v>
      </c>
      <c r="B1062" s="119" t="s">
        <v>395</v>
      </c>
      <c r="C1062" s="119">
        <v>50.15</v>
      </c>
      <c r="D1062" s="119">
        <v>51.6</v>
      </c>
      <c r="E1062" s="119">
        <v>49</v>
      </c>
      <c r="F1062" s="119">
        <v>49.35</v>
      </c>
      <c r="G1062" s="119">
        <v>49.35</v>
      </c>
      <c r="H1062" s="119">
        <v>49.9</v>
      </c>
      <c r="I1062" s="119">
        <v>121854</v>
      </c>
      <c r="J1062" s="119">
        <v>6110509.4000000004</v>
      </c>
      <c r="K1062" s="121">
        <v>43220</v>
      </c>
      <c r="L1062" s="119">
        <v>1156</v>
      </c>
      <c r="M1062" s="119" t="s">
        <v>1601</v>
      </c>
    </row>
    <row r="1063" spans="1:13">
      <c r="A1063" s="119" t="s">
        <v>1602</v>
      </c>
      <c r="B1063" s="119" t="s">
        <v>395</v>
      </c>
      <c r="C1063" s="119">
        <v>35.299999999999997</v>
      </c>
      <c r="D1063" s="119">
        <v>36.700000000000003</v>
      </c>
      <c r="E1063" s="119">
        <v>35.299999999999997</v>
      </c>
      <c r="F1063" s="119">
        <v>35.549999999999997</v>
      </c>
      <c r="G1063" s="119">
        <v>35.700000000000003</v>
      </c>
      <c r="H1063" s="119">
        <v>35.25</v>
      </c>
      <c r="I1063" s="119">
        <v>42245</v>
      </c>
      <c r="J1063" s="119">
        <v>1512676.4</v>
      </c>
      <c r="K1063" s="121">
        <v>43220</v>
      </c>
      <c r="L1063" s="119">
        <v>356</v>
      </c>
      <c r="M1063" s="119" t="s">
        <v>1603</v>
      </c>
    </row>
    <row r="1064" spans="1:13">
      <c r="A1064" s="119" t="s">
        <v>2492</v>
      </c>
      <c r="B1064" s="119" t="s">
        <v>395</v>
      </c>
      <c r="C1064" s="119">
        <v>575</v>
      </c>
      <c r="D1064" s="119">
        <v>580</v>
      </c>
      <c r="E1064" s="119">
        <v>568.1</v>
      </c>
      <c r="F1064" s="119">
        <v>573.9</v>
      </c>
      <c r="G1064" s="119">
        <v>571</v>
      </c>
      <c r="H1064" s="119">
        <v>574.75</v>
      </c>
      <c r="I1064" s="119">
        <v>69101</v>
      </c>
      <c r="J1064" s="119">
        <v>39571146.549999997</v>
      </c>
      <c r="K1064" s="121">
        <v>43220</v>
      </c>
      <c r="L1064" s="119">
        <v>1178</v>
      </c>
      <c r="M1064" s="119" t="s">
        <v>2493</v>
      </c>
    </row>
    <row r="1065" spans="1:13">
      <c r="A1065" s="119" t="s">
        <v>1604</v>
      </c>
      <c r="B1065" s="119" t="s">
        <v>395</v>
      </c>
      <c r="C1065" s="119">
        <v>316.64</v>
      </c>
      <c r="D1065" s="119">
        <v>322.31</v>
      </c>
      <c r="E1065" s="119">
        <v>314.56</v>
      </c>
      <c r="F1065" s="119">
        <v>318.89999999999998</v>
      </c>
      <c r="G1065" s="119">
        <v>319.2</v>
      </c>
      <c r="H1065" s="119">
        <v>312.95999999999998</v>
      </c>
      <c r="I1065" s="119">
        <v>30480</v>
      </c>
      <c r="J1065" s="119">
        <v>9709553.8399999999</v>
      </c>
      <c r="K1065" s="121">
        <v>43220</v>
      </c>
      <c r="L1065" s="119">
        <v>108</v>
      </c>
      <c r="M1065" s="119" t="s">
        <v>1605</v>
      </c>
    </row>
    <row r="1066" spans="1:13">
      <c r="A1066" s="119" t="s">
        <v>130</v>
      </c>
      <c r="B1066" s="119" t="s">
        <v>395</v>
      </c>
      <c r="C1066" s="119">
        <v>90.5</v>
      </c>
      <c r="D1066" s="119">
        <v>92.55</v>
      </c>
      <c r="E1066" s="119">
        <v>90.1</v>
      </c>
      <c r="F1066" s="119">
        <v>92.15</v>
      </c>
      <c r="G1066" s="119">
        <v>92.05</v>
      </c>
      <c r="H1066" s="119">
        <v>89.7</v>
      </c>
      <c r="I1066" s="119">
        <v>890072</v>
      </c>
      <c r="J1066" s="119">
        <v>81444549.450000003</v>
      </c>
      <c r="K1066" s="121">
        <v>43220</v>
      </c>
      <c r="L1066" s="119">
        <v>6045</v>
      </c>
      <c r="M1066" s="119" t="s">
        <v>1606</v>
      </c>
    </row>
    <row r="1067" spans="1:13">
      <c r="A1067" s="119" t="s">
        <v>3102</v>
      </c>
      <c r="B1067" s="119" t="s">
        <v>395</v>
      </c>
      <c r="C1067" s="119">
        <v>49.85</v>
      </c>
      <c r="D1067" s="119">
        <v>51</v>
      </c>
      <c r="E1067" s="119">
        <v>49.6</v>
      </c>
      <c r="F1067" s="119">
        <v>50.25</v>
      </c>
      <c r="G1067" s="119">
        <v>50.15</v>
      </c>
      <c r="H1067" s="119">
        <v>49.85</v>
      </c>
      <c r="I1067" s="119">
        <v>9070</v>
      </c>
      <c r="J1067" s="119">
        <v>454294.7</v>
      </c>
      <c r="K1067" s="121">
        <v>43220</v>
      </c>
      <c r="L1067" s="119">
        <v>90</v>
      </c>
      <c r="M1067" s="119" t="s">
        <v>3103</v>
      </c>
    </row>
    <row r="1068" spans="1:13">
      <c r="A1068" s="119" t="s">
        <v>1607</v>
      </c>
      <c r="B1068" s="119" t="s">
        <v>395</v>
      </c>
      <c r="C1068" s="119">
        <v>548.95000000000005</v>
      </c>
      <c r="D1068" s="119">
        <v>554.35</v>
      </c>
      <c r="E1068" s="119">
        <v>535.1</v>
      </c>
      <c r="F1068" s="119">
        <v>538.85</v>
      </c>
      <c r="G1068" s="119">
        <v>539.95000000000005</v>
      </c>
      <c r="H1068" s="119">
        <v>550.04999999999995</v>
      </c>
      <c r="I1068" s="119">
        <v>9601</v>
      </c>
      <c r="J1068" s="119">
        <v>5196652.5999999996</v>
      </c>
      <c r="K1068" s="121">
        <v>43220</v>
      </c>
      <c r="L1068" s="119">
        <v>477</v>
      </c>
      <c r="M1068" s="119" t="s">
        <v>1608</v>
      </c>
    </row>
    <row r="1069" spans="1:13">
      <c r="A1069" s="119" t="s">
        <v>1609</v>
      </c>
      <c r="B1069" s="119" t="s">
        <v>395</v>
      </c>
      <c r="C1069" s="119">
        <v>17.399999999999999</v>
      </c>
      <c r="D1069" s="119">
        <v>17.399999999999999</v>
      </c>
      <c r="E1069" s="119">
        <v>17</v>
      </c>
      <c r="F1069" s="119">
        <v>17.149999999999999</v>
      </c>
      <c r="G1069" s="119">
        <v>17.2</v>
      </c>
      <c r="H1069" s="119">
        <v>17.25</v>
      </c>
      <c r="I1069" s="119">
        <v>620268</v>
      </c>
      <c r="J1069" s="119">
        <v>10616685.949999999</v>
      </c>
      <c r="K1069" s="121">
        <v>43220</v>
      </c>
      <c r="L1069" s="119">
        <v>1625</v>
      </c>
      <c r="M1069" s="119" t="s">
        <v>1610</v>
      </c>
    </row>
    <row r="1070" spans="1:13">
      <c r="A1070" s="119" t="s">
        <v>1611</v>
      </c>
      <c r="B1070" s="119" t="s">
        <v>395</v>
      </c>
      <c r="C1070" s="119">
        <v>161</v>
      </c>
      <c r="D1070" s="119">
        <v>162.6</v>
      </c>
      <c r="E1070" s="119">
        <v>158.5</v>
      </c>
      <c r="F1070" s="119">
        <v>159.25</v>
      </c>
      <c r="G1070" s="119">
        <v>159</v>
      </c>
      <c r="H1070" s="119">
        <v>160.6</v>
      </c>
      <c r="I1070" s="119">
        <v>168711</v>
      </c>
      <c r="J1070" s="119">
        <v>27103735.350000001</v>
      </c>
      <c r="K1070" s="121">
        <v>43220</v>
      </c>
      <c r="L1070" s="119">
        <v>3946</v>
      </c>
      <c r="M1070" s="119" t="s">
        <v>1612</v>
      </c>
    </row>
    <row r="1071" spans="1:13">
      <c r="A1071" s="119" t="s">
        <v>2471</v>
      </c>
      <c r="B1071" s="119" t="s">
        <v>395</v>
      </c>
      <c r="C1071" s="119">
        <v>5.6</v>
      </c>
      <c r="D1071" s="119">
        <v>5.75</v>
      </c>
      <c r="E1071" s="119">
        <v>5.5</v>
      </c>
      <c r="F1071" s="119">
        <v>5.55</v>
      </c>
      <c r="G1071" s="119">
        <v>5.55</v>
      </c>
      <c r="H1071" s="119">
        <v>5.55</v>
      </c>
      <c r="I1071" s="119">
        <v>75256</v>
      </c>
      <c r="J1071" s="119">
        <v>419783.9</v>
      </c>
      <c r="K1071" s="121">
        <v>43220</v>
      </c>
      <c r="L1071" s="119">
        <v>162</v>
      </c>
      <c r="M1071" s="119" t="s">
        <v>2472</v>
      </c>
    </row>
    <row r="1072" spans="1:13">
      <c r="A1072" s="119" t="s">
        <v>1613</v>
      </c>
      <c r="B1072" s="119" t="s">
        <v>395</v>
      </c>
      <c r="C1072" s="119">
        <v>1449.8</v>
      </c>
      <c r="D1072" s="119">
        <v>1465</v>
      </c>
      <c r="E1072" s="119">
        <v>1430.95</v>
      </c>
      <c r="F1072" s="119">
        <v>1441.7</v>
      </c>
      <c r="G1072" s="119">
        <v>1442</v>
      </c>
      <c r="H1072" s="119">
        <v>1430</v>
      </c>
      <c r="I1072" s="119">
        <v>147031</v>
      </c>
      <c r="J1072" s="119">
        <v>212176388.84999999</v>
      </c>
      <c r="K1072" s="121">
        <v>43220</v>
      </c>
      <c r="L1072" s="119">
        <v>7457</v>
      </c>
      <c r="M1072" s="119" t="s">
        <v>1614</v>
      </c>
    </row>
    <row r="1073" spans="1:13">
      <c r="A1073" s="119" t="s">
        <v>2718</v>
      </c>
      <c r="B1073" s="119" t="s">
        <v>395</v>
      </c>
      <c r="C1073" s="119">
        <v>1390</v>
      </c>
      <c r="D1073" s="119">
        <v>1396.95</v>
      </c>
      <c r="E1073" s="119">
        <v>1385</v>
      </c>
      <c r="F1073" s="119">
        <v>1385</v>
      </c>
      <c r="G1073" s="119">
        <v>1385</v>
      </c>
      <c r="H1073" s="119">
        <v>1384.8</v>
      </c>
      <c r="I1073" s="119">
        <v>441</v>
      </c>
      <c r="J1073" s="119">
        <v>612979.75</v>
      </c>
      <c r="K1073" s="121">
        <v>43220</v>
      </c>
      <c r="L1073" s="119">
        <v>38</v>
      </c>
      <c r="M1073" s="119" t="s">
        <v>2719</v>
      </c>
    </row>
    <row r="1074" spans="1:13">
      <c r="A1074" s="119" t="s">
        <v>3609</v>
      </c>
      <c r="B1074" s="119" t="s">
        <v>395</v>
      </c>
      <c r="C1074" s="119">
        <v>1082.7</v>
      </c>
      <c r="D1074" s="119">
        <v>1082.7</v>
      </c>
      <c r="E1074" s="119">
        <v>1082.7</v>
      </c>
      <c r="F1074" s="119">
        <v>1082.7</v>
      </c>
      <c r="G1074" s="119">
        <v>1082.7</v>
      </c>
      <c r="H1074" s="119">
        <v>1070.0999999999999</v>
      </c>
      <c r="I1074" s="119">
        <v>10</v>
      </c>
      <c r="J1074" s="119">
        <v>10827</v>
      </c>
      <c r="K1074" s="121">
        <v>43220</v>
      </c>
      <c r="L1074" s="119">
        <v>1</v>
      </c>
      <c r="M1074" s="119" t="s">
        <v>3610</v>
      </c>
    </row>
    <row r="1075" spans="1:13">
      <c r="A1075" s="119" t="s">
        <v>2167</v>
      </c>
      <c r="B1075" s="119" t="s">
        <v>395</v>
      </c>
      <c r="C1075" s="119">
        <v>1160.0999999999999</v>
      </c>
      <c r="D1075" s="119">
        <v>1167.9000000000001</v>
      </c>
      <c r="E1075" s="119">
        <v>1132</v>
      </c>
      <c r="F1075" s="119">
        <v>1162.25</v>
      </c>
      <c r="G1075" s="119">
        <v>1155.5</v>
      </c>
      <c r="H1075" s="119">
        <v>1162.7</v>
      </c>
      <c r="I1075" s="119">
        <v>88942</v>
      </c>
      <c r="J1075" s="119">
        <v>102380456.09999999</v>
      </c>
      <c r="K1075" s="121">
        <v>43220</v>
      </c>
      <c r="L1075" s="119">
        <v>4787</v>
      </c>
      <c r="M1075" s="119" t="s">
        <v>2168</v>
      </c>
    </row>
    <row r="1076" spans="1:13">
      <c r="A1076" s="119" t="s">
        <v>1615</v>
      </c>
      <c r="B1076" s="119" t="s">
        <v>395</v>
      </c>
      <c r="C1076" s="119">
        <v>333.45</v>
      </c>
      <c r="D1076" s="119">
        <v>336.8</v>
      </c>
      <c r="E1076" s="119">
        <v>329.5</v>
      </c>
      <c r="F1076" s="119">
        <v>334.1</v>
      </c>
      <c r="G1076" s="119">
        <v>333.7</v>
      </c>
      <c r="H1076" s="119">
        <v>333.2</v>
      </c>
      <c r="I1076" s="119">
        <v>192333</v>
      </c>
      <c r="J1076" s="119">
        <v>64173939.549999997</v>
      </c>
      <c r="K1076" s="121">
        <v>43220</v>
      </c>
      <c r="L1076" s="119">
        <v>3118</v>
      </c>
      <c r="M1076" s="119" t="s">
        <v>1616</v>
      </c>
    </row>
    <row r="1077" spans="1:13">
      <c r="A1077" s="119" t="s">
        <v>3492</v>
      </c>
      <c r="B1077" s="119" t="s">
        <v>395</v>
      </c>
      <c r="C1077" s="119">
        <v>1.85</v>
      </c>
      <c r="D1077" s="119">
        <v>1.85</v>
      </c>
      <c r="E1077" s="119">
        <v>1.85</v>
      </c>
      <c r="F1077" s="119">
        <v>1.85</v>
      </c>
      <c r="G1077" s="119">
        <v>1.85</v>
      </c>
      <c r="H1077" s="119">
        <v>1.8</v>
      </c>
      <c r="I1077" s="119">
        <v>200</v>
      </c>
      <c r="J1077" s="119">
        <v>370</v>
      </c>
      <c r="K1077" s="121">
        <v>43220</v>
      </c>
      <c r="L1077" s="119">
        <v>1</v>
      </c>
      <c r="M1077" s="119" t="s">
        <v>3493</v>
      </c>
    </row>
    <row r="1078" spans="1:13">
      <c r="A1078" s="119" t="s">
        <v>1617</v>
      </c>
      <c r="B1078" s="119" t="s">
        <v>395</v>
      </c>
      <c r="C1078" s="119">
        <v>426.1</v>
      </c>
      <c r="D1078" s="119">
        <v>427.1</v>
      </c>
      <c r="E1078" s="119">
        <v>414</v>
      </c>
      <c r="F1078" s="119">
        <v>418.85</v>
      </c>
      <c r="G1078" s="119">
        <v>417.9</v>
      </c>
      <c r="H1078" s="119">
        <v>423.9</v>
      </c>
      <c r="I1078" s="119">
        <v>985129</v>
      </c>
      <c r="J1078" s="119">
        <v>414113105</v>
      </c>
      <c r="K1078" s="121">
        <v>43220</v>
      </c>
      <c r="L1078" s="119">
        <v>20466</v>
      </c>
      <c r="M1078" s="119" t="s">
        <v>1618</v>
      </c>
    </row>
    <row r="1079" spans="1:13">
      <c r="A1079" s="119" t="s">
        <v>2394</v>
      </c>
      <c r="B1079" s="119" t="s">
        <v>395</v>
      </c>
      <c r="C1079" s="119">
        <v>387</v>
      </c>
      <c r="D1079" s="119">
        <v>387</v>
      </c>
      <c r="E1079" s="119">
        <v>382.1</v>
      </c>
      <c r="F1079" s="119">
        <v>383.05</v>
      </c>
      <c r="G1079" s="119">
        <v>382.1</v>
      </c>
      <c r="H1079" s="119">
        <v>387.8</v>
      </c>
      <c r="I1079" s="119">
        <v>3571</v>
      </c>
      <c r="J1079" s="119">
        <v>1372676.05</v>
      </c>
      <c r="K1079" s="121">
        <v>43220</v>
      </c>
      <c r="L1079" s="119">
        <v>224</v>
      </c>
      <c r="M1079" s="119" t="s">
        <v>2396</v>
      </c>
    </row>
    <row r="1080" spans="1:13">
      <c r="A1080" s="119" t="s">
        <v>1619</v>
      </c>
      <c r="B1080" s="119" t="s">
        <v>395</v>
      </c>
      <c r="C1080" s="119">
        <v>328.85</v>
      </c>
      <c r="D1080" s="119">
        <v>328.85</v>
      </c>
      <c r="E1080" s="119">
        <v>318</v>
      </c>
      <c r="F1080" s="119">
        <v>319.7</v>
      </c>
      <c r="G1080" s="119">
        <v>318.25</v>
      </c>
      <c r="H1080" s="119">
        <v>325.89999999999998</v>
      </c>
      <c r="I1080" s="119">
        <v>1559381</v>
      </c>
      <c r="J1080" s="119">
        <v>502631357.64999998</v>
      </c>
      <c r="K1080" s="121">
        <v>43220</v>
      </c>
      <c r="L1080" s="119">
        <v>28637</v>
      </c>
      <c r="M1080" s="119" t="s">
        <v>1620</v>
      </c>
    </row>
    <row r="1081" spans="1:13">
      <c r="A1081" s="119" t="s">
        <v>1622</v>
      </c>
      <c r="B1081" s="119" t="s">
        <v>395</v>
      </c>
      <c r="C1081" s="119">
        <v>701.25</v>
      </c>
      <c r="D1081" s="119">
        <v>711.05</v>
      </c>
      <c r="E1081" s="119">
        <v>674.95</v>
      </c>
      <c r="F1081" s="119">
        <v>681.95</v>
      </c>
      <c r="G1081" s="119">
        <v>679</v>
      </c>
      <c r="H1081" s="119">
        <v>700.45</v>
      </c>
      <c r="I1081" s="119">
        <v>234836</v>
      </c>
      <c r="J1081" s="119">
        <v>163819877.75</v>
      </c>
      <c r="K1081" s="121">
        <v>43220</v>
      </c>
      <c r="L1081" s="119">
        <v>6179</v>
      </c>
      <c r="M1081" s="119" t="s">
        <v>1623</v>
      </c>
    </row>
    <row r="1082" spans="1:13">
      <c r="A1082" s="119" t="s">
        <v>1624</v>
      </c>
      <c r="B1082" s="119" t="s">
        <v>395</v>
      </c>
      <c r="C1082" s="119">
        <v>32.85</v>
      </c>
      <c r="D1082" s="119">
        <v>34.15</v>
      </c>
      <c r="E1082" s="119">
        <v>32.35</v>
      </c>
      <c r="F1082" s="119">
        <v>32.9</v>
      </c>
      <c r="G1082" s="119">
        <v>32.5</v>
      </c>
      <c r="H1082" s="119">
        <v>32.85</v>
      </c>
      <c r="I1082" s="119">
        <v>27253</v>
      </c>
      <c r="J1082" s="119">
        <v>905386</v>
      </c>
      <c r="K1082" s="121">
        <v>43220</v>
      </c>
      <c r="L1082" s="119">
        <v>323</v>
      </c>
      <c r="M1082" s="119" t="s">
        <v>1625</v>
      </c>
    </row>
    <row r="1083" spans="1:13">
      <c r="A1083" s="119" t="s">
        <v>1626</v>
      </c>
      <c r="B1083" s="119" t="s">
        <v>395</v>
      </c>
      <c r="C1083" s="119">
        <v>54.4</v>
      </c>
      <c r="D1083" s="119">
        <v>56</v>
      </c>
      <c r="E1083" s="119">
        <v>53.7</v>
      </c>
      <c r="F1083" s="119">
        <v>54.4</v>
      </c>
      <c r="G1083" s="119">
        <v>54.5</v>
      </c>
      <c r="H1083" s="119">
        <v>54.75</v>
      </c>
      <c r="I1083" s="119">
        <v>11103</v>
      </c>
      <c r="J1083" s="119">
        <v>604007.85</v>
      </c>
      <c r="K1083" s="121">
        <v>43220</v>
      </c>
      <c r="L1083" s="119">
        <v>174</v>
      </c>
      <c r="M1083" s="119" t="s">
        <v>1627</v>
      </c>
    </row>
    <row r="1084" spans="1:13">
      <c r="A1084" s="119" t="s">
        <v>1628</v>
      </c>
      <c r="B1084" s="119" t="s">
        <v>395</v>
      </c>
      <c r="C1084" s="119">
        <v>221</v>
      </c>
      <c r="D1084" s="119">
        <v>225</v>
      </c>
      <c r="E1084" s="119">
        <v>219</v>
      </c>
      <c r="F1084" s="119">
        <v>220.45</v>
      </c>
      <c r="G1084" s="119">
        <v>221.8</v>
      </c>
      <c r="H1084" s="119">
        <v>219</v>
      </c>
      <c r="I1084" s="119">
        <v>185465</v>
      </c>
      <c r="J1084" s="119">
        <v>41026791.75</v>
      </c>
      <c r="K1084" s="121">
        <v>43220</v>
      </c>
      <c r="L1084" s="119">
        <v>3635</v>
      </c>
      <c r="M1084" s="119" t="s">
        <v>1629</v>
      </c>
    </row>
    <row r="1085" spans="1:13">
      <c r="A1085" s="119" t="s">
        <v>1630</v>
      </c>
      <c r="B1085" s="119" t="s">
        <v>395</v>
      </c>
      <c r="C1085" s="119">
        <v>27.5</v>
      </c>
      <c r="D1085" s="119">
        <v>27.75</v>
      </c>
      <c r="E1085" s="119">
        <v>27.15</v>
      </c>
      <c r="F1085" s="119">
        <v>27.55</v>
      </c>
      <c r="G1085" s="119">
        <v>27.55</v>
      </c>
      <c r="H1085" s="119">
        <v>27.1</v>
      </c>
      <c r="I1085" s="119">
        <v>43476</v>
      </c>
      <c r="J1085" s="119">
        <v>1195474.3</v>
      </c>
      <c r="K1085" s="121">
        <v>43220</v>
      </c>
      <c r="L1085" s="119">
        <v>165</v>
      </c>
      <c r="M1085" s="119" t="s">
        <v>1631</v>
      </c>
    </row>
    <row r="1086" spans="1:13">
      <c r="A1086" s="119" t="s">
        <v>214</v>
      </c>
      <c r="B1086" s="119" t="s">
        <v>395</v>
      </c>
      <c r="C1086" s="119">
        <v>815.55</v>
      </c>
      <c r="D1086" s="119">
        <v>833.95</v>
      </c>
      <c r="E1086" s="119">
        <v>814.6</v>
      </c>
      <c r="F1086" s="119">
        <v>823.7</v>
      </c>
      <c r="G1086" s="119">
        <v>826.95</v>
      </c>
      <c r="H1086" s="119">
        <v>814.5</v>
      </c>
      <c r="I1086" s="119">
        <v>195387</v>
      </c>
      <c r="J1086" s="119">
        <v>161045886.84999999</v>
      </c>
      <c r="K1086" s="121">
        <v>43220</v>
      </c>
      <c r="L1086" s="119">
        <v>5165</v>
      </c>
      <c r="M1086" s="119" t="s">
        <v>1632</v>
      </c>
    </row>
    <row r="1087" spans="1:13">
      <c r="A1087" s="119" t="s">
        <v>1633</v>
      </c>
      <c r="B1087" s="119" t="s">
        <v>395</v>
      </c>
      <c r="C1087" s="119">
        <v>272.55</v>
      </c>
      <c r="D1087" s="119">
        <v>278.3</v>
      </c>
      <c r="E1087" s="119">
        <v>269.25</v>
      </c>
      <c r="F1087" s="119">
        <v>270.7</v>
      </c>
      <c r="G1087" s="119">
        <v>270</v>
      </c>
      <c r="H1087" s="119">
        <v>271.64999999999998</v>
      </c>
      <c r="I1087" s="119">
        <v>98050</v>
      </c>
      <c r="J1087" s="119">
        <v>26845356.850000001</v>
      </c>
      <c r="K1087" s="121">
        <v>43220</v>
      </c>
      <c r="L1087" s="119">
        <v>1005</v>
      </c>
      <c r="M1087" s="119" t="s">
        <v>1634</v>
      </c>
    </row>
    <row r="1088" spans="1:13">
      <c r="A1088" s="119" t="s">
        <v>1635</v>
      </c>
      <c r="B1088" s="119" t="s">
        <v>395</v>
      </c>
      <c r="C1088" s="119">
        <v>482</v>
      </c>
      <c r="D1088" s="119">
        <v>494.35</v>
      </c>
      <c r="E1088" s="119">
        <v>461.3</v>
      </c>
      <c r="F1088" s="119">
        <v>465.95</v>
      </c>
      <c r="G1088" s="119">
        <v>467.8</v>
      </c>
      <c r="H1088" s="119">
        <v>480.4</v>
      </c>
      <c r="I1088" s="119">
        <v>111934</v>
      </c>
      <c r="J1088" s="119">
        <v>53267155.049999997</v>
      </c>
      <c r="K1088" s="121">
        <v>43220</v>
      </c>
      <c r="L1088" s="119">
        <v>3260</v>
      </c>
      <c r="M1088" s="119" t="s">
        <v>1636</v>
      </c>
    </row>
    <row r="1089" spans="1:13">
      <c r="A1089" s="119" t="s">
        <v>1637</v>
      </c>
      <c r="B1089" s="119" t="s">
        <v>395</v>
      </c>
      <c r="C1089" s="119">
        <v>195.95</v>
      </c>
      <c r="D1089" s="119">
        <v>205.65</v>
      </c>
      <c r="E1089" s="119">
        <v>193.15</v>
      </c>
      <c r="F1089" s="119">
        <v>201.9</v>
      </c>
      <c r="G1089" s="119">
        <v>201.75</v>
      </c>
      <c r="H1089" s="119">
        <v>194.4</v>
      </c>
      <c r="I1089" s="119">
        <v>238677</v>
      </c>
      <c r="J1089" s="119">
        <v>47914164.049999997</v>
      </c>
      <c r="K1089" s="121">
        <v>43220</v>
      </c>
      <c r="L1089" s="119">
        <v>5327</v>
      </c>
      <c r="M1089" s="119" t="s">
        <v>1638</v>
      </c>
    </row>
    <row r="1090" spans="1:13">
      <c r="A1090" s="119" t="s">
        <v>1639</v>
      </c>
      <c r="B1090" s="119" t="s">
        <v>395</v>
      </c>
      <c r="C1090" s="119">
        <v>5</v>
      </c>
      <c r="D1090" s="119">
        <v>5.15</v>
      </c>
      <c r="E1090" s="119">
        <v>4.9000000000000004</v>
      </c>
      <c r="F1090" s="119">
        <v>4.95</v>
      </c>
      <c r="G1090" s="119">
        <v>5</v>
      </c>
      <c r="H1090" s="119">
        <v>5</v>
      </c>
      <c r="I1090" s="119">
        <v>479057</v>
      </c>
      <c r="J1090" s="119">
        <v>2405752.5499999998</v>
      </c>
      <c r="K1090" s="121">
        <v>43220</v>
      </c>
      <c r="L1090" s="119">
        <v>370</v>
      </c>
      <c r="M1090" s="119" t="s">
        <v>1640</v>
      </c>
    </row>
    <row r="1091" spans="1:13">
      <c r="A1091" s="119" t="s">
        <v>1641</v>
      </c>
      <c r="B1091" s="119" t="s">
        <v>395</v>
      </c>
      <c r="C1091" s="119">
        <v>533.65</v>
      </c>
      <c r="D1091" s="119">
        <v>535</v>
      </c>
      <c r="E1091" s="119">
        <v>518.04999999999995</v>
      </c>
      <c r="F1091" s="119">
        <v>526.04999999999995</v>
      </c>
      <c r="G1091" s="119">
        <v>525</v>
      </c>
      <c r="H1091" s="119">
        <v>521.15</v>
      </c>
      <c r="I1091" s="119">
        <v>1179</v>
      </c>
      <c r="J1091" s="119">
        <v>622665.75</v>
      </c>
      <c r="K1091" s="121">
        <v>43220</v>
      </c>
      <c r="L1091" s="119">
        <v>107</v>
      </c>
      <c r="M1091" s="119" t="s">
        <v>1642</v>
      </c>
    </row>
    <row r="1092" spans="1:13">
      <c r="A1092" s="119" t="s">
        <v>1643</v>
      </c>
      <c r="B1092" s="119" t="s">
        <v>395</v>
      </c>
      <c r="C1092" s="119">
        <v>2744</v>
      </c>
      <c r="D1092" s="119">
        <v>2750</v>
      </c>
      <c r="E1092" s="119">
        <v>2680</v>
      </c>
      <c r="F1092" s="119">
        <v>2691.75</v>
      </c>
      <c r="G1092" s="119">
        <v>2680</v>
      </c>
      <c r="H1092" s="119">
        <v>2724.85</v>
      </c>
      <c r="I1092" s="119">
        <v>1274</v>
      </c>
      <c r="J1092" s="119">
        <v>3459839.9</v>
      </c>
      <c r="K1092" s="121">
        <v>43220</v>
      </c>
      <c r="L1092" s="119">
        <v>212</v>
      </c>
      <c r="M1092" s="119" t="s">
        <v>1644</v>
      </c>
    </row>
    <row r="1093" spans="1:13">
      <c r="A1093" s="119" t="s">
        <v>1645</v>
      </c>
      <c r="B1093" s="119" t="s">
        <v>395</v>
      </c>
      <c r="C1093" s="119">
        <v>981.7</v>
      </c>
      <c r="D1093" s="119">
        <v>981.7</v>
      </c>
      <c r="E1093" s="119">
        <v>970</v>
      </c>
      <c r="F1093" s="119">
        <v>979.8</v>
      </c>
      <c r="G1093" s="119">
        <v>973.1</v>
      </c>
      <c r="H1093" s="119">
        <v>979.7</v>
      </c>
      <c r="I1093" s="119">
        <v>9419</v>
      </c>
      <c r="J1093" s="119">
        <v>9225649.9000000004</v>
      </c>
      <c r="K1093" s="121">
        <v>43220</v>
      </c>
      <c r="L1093" s="119">
        <v>321</v>
      </c>
      <c r="M1093" s="119" t="s">
        <v>1646</v>
      </c>
    </row>
    <row r="1094" spans="1:13">
      <c r="A1094" s="119" t="s">
        <v>1647</v>
      </c>
      <c r="B1094" s="119" t="s">
        <v>395</v>
      </c>
      <c r="C1094" s="119">
        <v>1110</v>
      </c>
      <c r="D1094" s="119">
        <v>1131.8</v>
      </c>
      <c r="E1094" s="119">
        <v>1105.8499999999999</v>
      </c>
      <c r="F1094" s="119">
        <v>1112.05</v>
      </c>
      <c r="G1094" s="119">
        <v>1116</v>
      </c>
      <c r="H1094" s="119">
        <v>1102.5</v>
      </c>
      <c r="I1094" s="119">
        <v>604464</v>
      </c>
      <c r="J1094" s="119">
        <v>677354855.20000005</v>
      </c>
      <c r="K1094" s="121">
        <v>43220</v>
      </c>
      <c r="L1094" s="119">
        <v>13402</v>
      </c>
      <c r="M1094" s="119" t="s">
        <v>1648</v>
      </c>
    </row>
    <row r="1095" spans="1:13">
      <c r="A1095" s="119" t="s">
        <v>1649</v>
      </c>
      <c r="B1095" s="119" t="s">
        <v>395</v>
      </c>
      <c r="C1095" s="119">
        <v>979.9</v>
      </c>
      <c r="D1095" s="119">
        <v>985</v>
      </c>
      <c r="E1095" s="119">
        <v>961.35</v>
      </c>
      <c r="F1095" s="119">
        <v>965.6</v>
      </c>
      <c r="G1095" s="119">
        <v>968</v>
      </c>
      <c r="H1095" s="119">
        <v>979.75</v>
      </c>
      <c r="I1095" s="119">
        <v>8319</v>
      </c>
      <c r="J1095" s="119">
        <v>8112062.0999999996</v>
      </c>
      <c r="K1095" s="121">
        <v>43220</v>
      </c>
      <c r="L1095" s="119">
        <v>928</v>
      </c>
      <c r="M1095" s="119" t="s">
        <v>1650</v>
      </c>
    </row>
    <row r="1096" spans="1:13">
      <c r="A1096" s="119" t="s">
        <v>2209</v>
      </c>
      <c r="B1096" s="119" t="s">
        <v>395</v>
      </c>
      <c r="C1096" s="119">
        <v>541</v>
      </c>
      <c r="D1096" s="119">
        <v>541.79999999999995</v>
      </c>
      <c r="E1096" s="119">
        <v>525.9</v>
      </c>
      <c r="F1096" s="119">
        <v>530.54999999999995</v>
      </c>
      <c r="G1096" s="119">
        <v>527.5</v>
      </c>
      <c r="H1096" s="119">
        <v>537.65</v>
      </c>
      <c r="I1096" s="119">
        <v>3428458</v>
      </c>
      <c r="J1096" s="119">
        <v>1828077386.9000001</v>
      </c>
      <c r="K1096" s="121">
        <v>43220</v>
      </c>
      <c r="L1096" s="119">
        <v>47309</v>
      </c>
      <c r="M1096" s="119" t="s">
        <v>2210</v>
      </c>
    </row>
    <row r="1097" spans="1:13">
      <c r="A1097" s="119" t="s">
        <v>1651</v>
      </c>
      <c r="B1097" s="119" t="s">
        <v>395</v>
      </c>
      <c r="C1097" s="119">
        <v>80.5</v>
      </c>
      <c r="D1097" s="119">
        <v>81.400000000000006</v>
      </c>
      <c r="E1097" s="119">
        <v>80.099999999999994</v>
      </c>
      <c r="F1097" s="119">
        <v>80.5</v>
      </c>
      <c r="G1097" s="119">
        <v>80.599999999999994</v>
      </c>
      <c r="H1097" s="119">
        <v>80.05</v>
      </c>
      <c r="I1097" s="119">
        <v>1068159</v>
      </c>
      <c r="J1097" s="119">
        <v>86134123.900000006</v>
      </c>
      <c r="K1097" s="121">
        <v>43220</v>
      </c>
      <c r="L1097" s="119">
        <v>5740</v>
      </c>
      <c r="M1097" s="119" t="s">
        <v>1652</v>
      </c>
    </row>
    <row r="1098" spans="1:13">
      <c r="A1098" s="119" t="s">
        <v>131</v>
      </c>
      <c r="B1098" s="119" t="s">
        <v>395</v>
      </c>
      <c r="C1098" s="119">
        <v>15.65</v>
      </c>
      <c r="D1098" s="119">
        <v>15.9</v>
      </c>
      <c r="E1098" s="119">
        <v>14.65</v>
      </c>
      <c r="F1098" s="119">
        <v>15.3</v>
      </c>
      <c r="G1098" s="119">
        <v>15.25</v>
      </c>
      <c r="H1098" s="119">
        <v>15.95</v>
      </c>
      <c r="I1098" s="119">
        <v>78831548</v>
      </c>
      <c r="J1098" s="119">
        <v>1198458334.8</v>
      </c>
      <c r="K1098" s="121">
        <v>43220</v>
      </c>
      <c r="L1098" s="119">
        <v>55017</v>
      </c>
      <c r="M1098" s="119" t="s">
        <v>1653</v>
      </c>
    </row>
    <row r="1099" spans="1:13">
      <c r="A1099" s="119" t="s">
        <v>132</v>
      </c>
      <c r="B1099" s="119" t="s">
        <v>395</v>
      </c>
      <c r="C1099" s="119">
        <v>126.55</v>
      </c>
      <c r="D1099" s="119">
        <v>128.1</v>
      </c>
      <c r="E1099" s="119">
        <v>126.25</v>
      </c>
      <c r="F1099" s="119">
        <v>127.5</v>
      </c>
      <c r="G1099" s="119">
        <v>127.5</v>
      </c>
      <c r="H1099" s="119">
        <v>126</v>
      </c>
      <c r="I1099" s="119">
        <v>1990659</v>
      </c>
      <c r="J1099" s="119">
        <v>253545026.65000001</v>
      </c>
      <c r="K1099" s="121">
        <v>43220</v>
      </c>
      <c r="L1099" s="119">
        <v>10027</v>
      </c>
      <c r="M1099" s="119" t="s">
        <v>1655</v>
      </c>
    </row>
    <row r="1100" spans="1:13">
      <c r="A1100" s="119" t="s">
        <v>1656</v>
      </c>
      <c r="B1100" s="119" t="s">
        <v>395</v>
      </c>
      <c r="C1100" s="119">
        <v>140.69999999999999</v>
      </c>
      <c r="D1100" s="119">
        <v>142.30000000000001</v>
      </c>
      <c r="E1100" s="119">
        <v>138</v>
      </c>
      <c r="F1100" s="119">
        <v>138.4</v>
      </c>
      <c r="G1100" s="119">
        <v>138</v>
      </c>
      <c r="H1100" s="119">
        <v>140.69999999999999</v>
      </c>
      <c r="I1100" s="119">
        <v>55265</v>
      </c>
      <c r="J1100" s="119">
        <v>7686896.1500000004</v>
      </c>
      <c r="K1100" s="121">
        <v>43220</v>
      </c>
      <c r="L1100" s="119">
        <v>2343</v>
      </c>
      <c r="M1100" s="119" t="s">
        <v>1657</v>
      </c>
    </row>
    <row r="1101" spans="1:13">
      <c r="A1101" s="119" t="s">
        <v>1658</v>
      </c>
      <c r="B1101" s="119" t="s">
        <v>395</v>
      </c>
      <c r="C1101" s="119">
        <v>16.45</v>
      </c>
      <c r="D1101" s="119">
        <v>16.45</v>
      </c>
      <c r="E1101" s="119">
        <v>15.4</v>
      </c>
      <c r="F1101" s="119">
        <v>15.5</v>
      </c>
      <c r="G1101" s="119">
        <v>15.4</v>
      </c>
      <c r="H1101" s="119">
        <v>15.55</v>
      </c>
      <c r="I1101" s="119">
        <v>4397</v>
      </c>
      <c r="J1101" s="119">
        <v>68602.7</v>
      </c>
      <c r="K1101" s="121">
        <v>43220</v>
      </c>
      <c r="L1101" s="119">
        <v>45</v>
      </c>
      <c r="M1101" s="119" t="s">
        <v>1659</v>
      </c>
    </row>
    <row r="1102" spans="1:13">
      <c r="A1102" s="119" t="s">
        <v>1660</v>
      </c>
      <c r="B1102" s="119" t="s">
        <v>395</v>
      </c>
      <c r="C1102" s="119">
        <v>699.7</v>
      </c>
      <c r="D1102" s="119">
        <v>710</v>
      </c>
      <c r="E1102" s="119">
        <v>685.05</v>
      </c>
      <c r="F1102" s="119">
        <v>698.45</v>
      </c>
      <c r="G1102" s="119">
        <v>692.05</v>
      </c>
      <c r="H1102" s="119">
        <v>699.7</v>
      </c>
      <c r="I1102" s="119">
        <v>8391</v>
      </c>
      <c r="J1102" s="119">
        <v>5865287.8499999996</v>
      </c>
      <c r="K1102" s="121">
        <v>43220</v>
      </c>
      <c r="L1102" s="119">
        <v>1174</v>
      </c>
      <c r="M1102" s="119" t="s">
        <v>1661</v>
      </c>
    </row>
    <row r="1103" spans="1:13">
      <c r="A1103" s="119" t="s">
        <v>133</v>
      </c>
      <c r="B1103" s="119" t="s">
        <v>395</v>
      </c>
      <c r="C1103" s="119">
        <v>433</v>
      </c>
      <c r="D1103" s="119">
        <v>436.7</v>
      </c>
      <c r="E1103" s="119">
        <v>426.25</v>
      </c>
      <c r="F1103" s="119">
        <v>435.35</v>
      </c>
      <c r="G1103" s="119">
        <v>435.15</v>
      </c>
      <c r="H1103" s="119">
        <v>431</v>
      </c>
      <c r="I1103" s="119">
        <v>1997359</v>
      </c>
      <c r="J1103" s="119">
        <v>865133948.54999995</v>
      </c>
      <c r="K1103" s="121">
        <v>43220</v>
      </c>
      <c r="L1103" s="119">
        <v>22260</v>
      </c>
      <c r="M1103" s="119" t="s">
        <v>1662</v>
      </c>
    </row>
    <row r="1104" spans="1:13">
      <c r="A1104" s="119" t="s">
        <v>3209</v>
      </c>
      <c r="B1104" s="119" t="s">
        <v>395</v>
      </c>
      <c r="C1104" s="119">
        <v>114</v>
      </c>
      <c r="D1104" s="119">
        <v>114</v>
      </c>
      <c r="E1104" s="119">
        <v>114</v>
      </c>
      <c r="F1104" s="119">
        <v>114</v>
      </c>
      <c r="G1104" s="119">
        <v>114</v>
      </c>
      <c r="H1104" s="119">
        <v>112.97</v>
      </c>
      <c r="I1104" s="119">
        <v>32</v>
      </c>
      <c r="J1104" s="119">
        <v>3648</v>
      </c>
      <c r="K1104" s="121">
        <v>43220</v>
      </c>
      <c r="L1104" s="119">
        <v>6</v>
      </c>
      <c r="M1104" s="119" t="s">
        <v>3210</v>
      </c>
    </row>
    <row r="1105" spans="1:13">
      <c r="A1105" s="119" t="s">
        <v>2678</v>
      </c>
      <c r="B1105" s="119" t="s">
        <v>395</v>
      </c>
      <c r="C1105" s="119">
        <v>52.77</v>
      </c>
      <c r="D1105" s="119">
        <v>53.16</v>
      </c>
      <c r="E1105" s="119">
        <v>52.77</v>
      </c>
      <c r="F1105" s="119">
        <v>53</v>
      </c>
      <c r="G1105" s="119">
        <v>53</v>
      </c>
      <c r="H1105" s="119">
        <v>52.92</v>
      </c>
      <c r="I1105" s="119">
        <v>8299</v>
      </c>
      <c r="J1105" s="119">
        <v>439846.93</v>
      </c>
      <c r="K1105" s="121">
        <v>43220</v>
      </c>
      <c r="L1105" s="119">
        <v>20</v>
      </c>
      <c r="M1105" s="119" t="s">
        <v>2679</v>
      </c>
    </row>
    <row r="1106" spans="1:13">
      <c r="A1106" s="119" t="s">
        <v>3361</v>
      </c>
      <c r="B1106" s="119" t="s">
        <v>395</v>
      </c>
      <c r="C1106" s="119">
        <v>29.8</v>
      </c>
      <c r="D1106" s="119">
        <v>30</v>
      </c>
      <c r="E1106" s="119">
        <v>29.8</v>
      </c>
      <c r="F1106" s="119">
        <v>30</v>
      </c>
      <c r="G1106" s="119">
        <v>30</v>
      </c>
      <c r="H1106" s="119">
        <v>29.68</v>
      </c>
      <c r="I1106" s="119">
        <v>399</v>
      </c>
      <c r="J1106" s="119">
        <v>11943.2</v>
      </c>
      <c r="K1106" s="121">
        <v>43220</v>
      </c>
      <c r="L1106" s="119">
        <v>5</v>
      </c>
      <c r="M1106" s="119" t="s">
        <v>3362</v>
      </c>
    </row>
    <row r="1107" spans="1:13">
      <c r="A1107" s="119" t="s">
        <v>134</v>
      </c>
      <c r="B1107" s="119" t="s">
        <v>395</v>
      </c>
      <c r="C1107" s="119">
        <v>982</v>
      </c>
      <c r="D1107" s="119">
        <v>992.6</v>
      </c>
      <c r="E1107" s="119">
        <v>960</v>
      </c>
      <c r="F1107" s="119">
        <v>963.3</v>
      </c>
      <c r="G1107" s="119">
        <v>963.5</v>
      </c>
      <c r="H1107" s="119">
        <v>996.3</v>
      </c>
      <c r="I1107" s="119">
        <v>8871802</v>
      </c>
      <c r="J1107" s="119">
        <v>8600270171.2999992</v>
      </c>
      <c r="K1107" s="121">
        <v>43220</v>
      </c>
      <c r="L1107" s="119">
        <v>170165</v>
      </c>
      <c r="M1107" s="119" t="s">
        <v>1663</v>
      </c>
    </row>
    <row r="1108" spans="1:13">
      <c r="A1108" s="119" t="s">
        <v>1664</v>
      </c>
      <c r="B1108" s="119" t="s">
        <v>395</v>
      </c>
      <c r="C1108" s="119">
        <v>59</v>
      </c>
      <c r="D1108" s="119">
        <v>59.2</v>
      </c>
      <c r="E1108" s="119">
        <v>57.5</v>
      </c>
      <c r="F1108" s="119">
        <v>57.85</v>
      </c>
      <c r="G1108" s="119">
        <v>57.9</v>
      </c>
      <c r="H1108" s="119">
        <v>58.4</v>
      </c>
      <c r="I1108" s="119">
        <v>431678</v>
      </c>
      <c r="J1108" s="119">
        <v>25248013.5</v>
      </c>
      <c r="K1108" s="121">
        <v>43220</v>
      </c>
      <c r="L1108" s="119">
        <v>1472</v>
      </c>
      <c r="M1108" s="119" t="s">
        <v>1665</v>
      </c>
    </row>
    <row r="1109" spans="1:13">
      <c r="A1109" s="119" t="s">
        <v>135</v>
      </c>
      <c r="B1109" s="119" t="s">
        <v>395</v>
      </c>
      <c r="C1109" s="119">
        <v>444.7</v>
      </c>
      <c r="D1109" s="119">
        <v>452.75</v>
      </c>
      <c r="E1109" s="119">
        <v>440.1</v>
      </c>
      <c r="F1109" s="119">
        <v>451.2</v>
      </c>
      <c r="G1109" s="119">
        <v>450.75</v>
      </c>
      <c r="H1109" s="119">
        <v>443.7</v>
      </c>
      <c r="I1109" s="119">
        <v>1276828</v>
      </c>
      <c r="J1109" s="119">
        <v>571520652.14999998</v>
      </c>
      <c r="K1109" s="121">
        <v>43220</v>
      </c>
      <c r="L1109" s="119">
        <v>17425</v>
      </c>
      <c r="M1109" s="119" t="s">
        <v>1666</v>
      </c>
    </row>
    <row r="1110" spans="1:13">
      <c r="A1110" s="119" t="s">
        <v>3313</v>
      </c>
      <c r="B1110" s="119" t="s">
        <v>395</v>
      </c>
      <c r="C1110" s="119">
        <v>501.34</v>
      </c>
      <c r="D1110" s="119">
        <v>501.34</v>
      </c>
      <c r="E1110" s="119">
        <v>501.34</v>
      </c>
      <c r="F1110" s="119">
        <v>501.34</v>
      </c>
      <c r="G1110" s="119">
        <v>501.34</v>
      </c>
      <c r="H1110" s="119">
        <v>497.91</v>
      </c>
      <c r="I1110" s="119">
        <v>2</v>
      </c>
      <c r="J1110" s="119">
        <v>1002.68</v>
      </c>
      <c r="K1110" s="121">
        <v>43220</v>
      </c>
      <c r="L1110" s="119">
        <v>1</v>
      </c>
      <c r="M1110" s="119" t="s">
        <v>3314</v>
      </c>
    </row>
    <row r="1111" spans="1:13">
      <c r="A1111" s="119" t="s">
        <v>3104</v>
      </c>
      <c r="B1111" s="119" t="s">
        <v>395</v>
      </c>
      <c r="C1111" s="119">
        <v>86</v>
      </c>
      <c r="D1111" s="119">
        <v>92.95</v>
      </c>
      <c r="E1111" s="119">
        <v>86</v>
      </c>
      <c r="F1111" s="119">
        <v>92.95</v>
      </c>
      <c r="G1111" s="119">
        <v>92.95</v>
      </c>
      <c r="H1111" s="119">
        <v>88.55</v>
      </c>
      <c r="I1111" s="119">
        <v>9171</v>
      </c>
      <c r="J1111" s="119">
        <v>830364.5</v>
      </c>
      <c r="K1111" s="121">
        <v>43220</v>
      </c>
      <c r="L1111" s="119">
        <v>77</v>
      </c>
      <c r="M1111" s="119" t="s">
        <v>3105</v>
      </c>
    </row>
    <row r="1112" spans="1:13">
      <c r="A1112" s="119" t="s">
        <v>1667</v>
      </c>
      <c r="B1112" s="119" t="s">
        <v>395</v>
      </c>
      <c r="C1112" s="119">
        <v>15.6</v>
      </c>
      <c r="D1112" s="119">
        <v>15.85</v>
      </c>
      <c r="E1112" s="119">
        <v>15.55</v>
      </c>
      <c r="F1112" s="119">
        <v>15.65</v>
      </c>
      <c r="G1112" s="119">
        <v>15.7</v>
      </c>
      <c r="H1112" s="119">
        <v>15.6</v>
      </c>
      <c r="I1112" s="119">
        <v>1407914</v>
      </c>
      <c r="J1112" s="119">
        <v>22077604.850000001</v>
      </c>
      <c r="K1112" s="121">
        <v>43220</v>
      </c>
      <c r="L1112" s="119">
        <v>935</v>
      </c>
      <c r="M1112" s="119" t="s">
        <v>1668</v>
      </c>
    </row>
    <row r="1113" spans="1:13">
      <c r="A1113" s="119" t="s">
        <v>1669</v>
      </c>
      <c r="B1113" s="119" t="s">
        <v>395</v>
      </c>
      <c r="C1113" s="119">
        <v>598.95000000000005</v>
      </c>
      <c r="D1113" s="119">
        <v>653.4</v>
      </c>
      <c r="E1113" s="119">
        <v>598.95000000000005</v>
      </c>
      <c r="F1113" s="119">
        <v>644.65</v>
      </c>
      <c r="G1113" s="119">
        <v>642.4</v>
      </c>
      <c r="H1113" s="119">
        <v>598.9</v>
      </c>
      <c r="I1113" s="119">
        <v>1278347</v>
      </c>
      <c r="J1113" s="119">
        <v>819092863</v>
      </c>
      <c r="K1113" s="121">
        <v>43220</v>
      </c>
      <c r="L1113" s="119">
        <v>26154</v>
      </c>
      <c r="M1113" s="119" t="s">
        <v>1670</v>
      </c>
    </row>
    <row r="1114" spans="1:13">
      <c r="A1114" s="119" t="s">
        <v>1671</v>
      </c>
      <c r="B1114" s="119" t="s">
        <v>395</v>
      </c>
      <c r="C1114" s="119">
        <v>694.95</v>
      </c>
      <c r="D1114" s="119">
        <v>695.05</v>
      </c>
      <c r="E1114" s="119">
        <v>685</v>
      </c>
      <c r="F1114" s="119">
        <v>688.35</v>
      </c>
      <c r="G1114" s="119">
        <v>690</v>
      </c>
      <c r="H1114" s="119">
        <v>690.2</v>
      </c>
      <c r="I1114" s="119">
        <v>2363</v>
      </c>
      <c r="J1114" s="119">
        <v>1628415.3</v>
      </c>
      <c r="K1114" s="121">
        <v>43220</v>
      </c>
      <c r="L1114" s="119">
        <v>67</v>
      </c>
      <c r="M1114" s="119" t="s">
        <v>1672</v>
      </c>
    </row>
    <row r="1115" spans="1:13">
      <c r="A1115" s="119" t="s">
        <v>2189</v>
      </c>
      <c r="B1115" s="119" t="s">
        <v>395</v>
      </c>
      <c r="C1115" s="119">
        <v>83.25</v>
      </c>
      <c r="D1115" s="119">
        <v>85.45</v>
      </c>
      <c r="E1115" s="119">
        <v>82.5</v>
      </c>
      <c r="F1115" s="119">
        <v>84.7</v>
      </c>
      <c r="G1115" s="119">
        <v>84.95</v>
      </c>
      <c r="H1115" s="119">
        <v>82.25</v>
      </c>
      <c r="I1115" s="119">
        <v>93024</v>
      </c>
      <c r="J1115" s="119">
        <v>7824355.3499999996</v>
      </c>
      <c r="K1115" s="121">
        <v>43220</v>
      </c>
      <c r="L1115" s="119">
        <v>643</v>
      </c>
      <c r="M1115" s="119" t="s">
        <v>2190</v>
      </c>
    </row>
    <row r="1116" spans="1:13">
      <c r="A1116" s="119" t="s">
        <v>2253</v>
      </c>
      <c r="B1116" s="119" t="s">
        <v>395</v>
      </c>
      <c r="C1116" s="119">
        <v>565</v>
      </c>
      <c r="D1116" s="119">
        <v>565</v>
      </c>
      <c r="E1116" s="119">
        <v>550.35</v>
      </c>
      <c r="F1116" s="119">
        <v>563.4</v>
      </c>
      <c r="G1116" s="119">
        <v>563.65</v>
      </c>
      <c r="H1116" s="119">
        <v>555.25</v>
      </c>
      <c r="I1116" s="119">
        <v>688</v>
      </c>
      <c r="J1116" s="119">
        <v>383477.3</v>
      </c>
      <c r="K1116" s="121">
        <v>43220</v>
      </c>
      <c r="L1116" s="119">
        <v>56</v>
      </c>
      <c r="M1116" s="119" t="s">
        <v>2254</v>
      </c>
    </row>
    <row r="1117" spans="1:13">
      <c r="A1117" s="119" t="s">
        <v>2688</v>
      </c>
      <c r="B1117" s="119" t="s">
        <v>395</v>
      </c>
      <c r="C1117" s="119">
        <v>63</v>
      </c>
      <c r="D1117" s="119">
        <v>63.85</v>
      </c>
      <c r="E1117" s="119">
        <v>62.2</v>
      </c>
      <c r="F1117" s="119">
        <v>62.5</v>
      </c>
      <c r="G1117" s="119">
        <v>62.3</v>
      </c>
      <c r="H1117" s="119">
        <v>62.85</v>
      </c>
      <c r="I1117" s="119">
        <v>210187</v>
      </c>
      <c r="J1117" s="119">
        <v>13214454.9</v>
      </c>
      <c r="K1117" s="121">
        <v>43220</v>
      </c>
      <c r="L1117" s="119">
        <v>1965</v>
      </c>
      <c r="M1117" s="119" t="s">
        <v>2689</v>
      </c>
    </row>
    <row r="1118" spans="1:13">
      <c r="A1118" s="119" t="s">
        <v>1673</v>
      </c>
      <c r="B1118" s="119" t="s">
        <v>395</v>
      </c>
      <c r="C1118" s="119">
        <v>79</v>
      </c>
      <c r="D1118" s="119">
        <v>79.25</v>
      </c>
      <c r="E1118" s="119">
        <v>78</v>
      </c>
      <c r="F1118" s="119">
        <v>78.55</v>
      </c>
      <c r="G1118" s="119">
        <v>78.599999999999994</v>
      </c>
      <c r="H1118" s="119">
        <v>78.5</v>
      </c>
      <c r="I1118" s="119">
        <v>155935</v>
      </c>
      <c r="J1118" s="119">
        <v>12249109.550000001</v>
      </c>
      <c r="K1118" s="121">
        <v>43220</v>
      </c>
      <c r="L1118" s="119">
        <v>1683</v>
      </c>
      <c r="M1118" s="119" t="s">
        <v>1674</v>
      </c>
    </row>
    <row r="1119" spans="1:13">
      <c r="A1119" s="119" t="s">
        <v>1675</v>
      </c>
      <c r="B1119" s="119" t="s">
        <v>395</v>
      </c>
      <c r="C1119" s="119">
        <v>457.5</v>
      </c>
      <c r="D1119" s="119">
        <v>461.95</v>
      </c>
      <c r="E1119" s="119">
        <v>454.35</v>
      </c>
      <c r="F1119" s="119">
        <v>457.55</v>
      </c>
      <c r="G1119" s="119">
        <v>456.9</v>
      </c>
      <c r="H1119" s="119">
        <v>457.5</v>
      </c>
      <c r="I1119" s="119">
        <v>189103</v>
      </c>
      <c r="J1119" s="119">
        <v>86632717.400000006</v>
      </c>
      <c r="K1119" s="121">
        <v>43220</v>
      </c>
      <c r="L1119" s="119">
        <v>4192</v>
      </c>
      <c r="M1119" s="119" t="s">
        <v>1676</v>
      </c>
    </row>
    <row r="1120" spans="1:13">
      <c r="A1120" s="119" t="s">
        <v>1677</v>
      </c>
      <c r="B1120" s="119" t="s">
        <v>395</v>
      </c>
      <c r="C1120" s="119">
        <v>309.89999999999998</v>
      </c>
      <c r="D1120" s="119">
        <v>309.89999999999998</v>
      </c>
      <c r="E1120" s="119">
        <v>302.25</v>
      </c>
      <c r="F1120" s="119">
        <v>306.35000000000002</v>
      </c>
      <c r="G1120" s="119">
        <v>305.89999999999998</v>
      </c>
      <c r="H1120" s="119">
        <v>310.25</v>
      </c>
      <c r="I1120" s="119">
        <v>6531</v>
      </c>
      <c r="J1120" s="119">
        <v>1998435.15</v>
      </c>
      <c r="K1120" s="121">
        <v>43220</v>
      </c>
      <c r="L1120" s="119">
        <v>225</v>
      </c>
      <c r="M1120" s="119" t="s">
        <v>1678</v>
      </c>
    </row>
    <row r="1121" spans="1:13">
      <c r="A1121" s="119" t="s">
        <v>3106</v>
      </c>
      <c r="B1121" s="119" t="s">
        <v>395</v>
      </c>
      <c r="C1121" s="119">
        <v>16</v>
      </c>
      <c r="D1121" s="119">
        <v>17</v>
      </c>
      <c r="E1121" s="119">
        <v>15</v>
      </c>
      <c r="F1121" s="119">
        <v>15.05</v>
      </c>
      <c r="G1121" s="119">
        <v>15</v>
      </c>
      <c r="H1121" s="119">
        <v>15.6</v>
      </c>
      <c r="I1121" s="119">
        <v>58483</v>
      </c>
      <c r="J1121" s="119">
        <v>940105.95</v>
      </c>
      <c r="K1121" s="121">
        <v>43220</v>
      </c>
      <c r="L1121" s="119">
        <v>261</v>
      </c>
      <c r="M1121" s="119" t="s">
        <v>3107</v>
      </c>
    </row>
    <row r="1122" spans="1:13">
      <c r="A1122" s="119" t="s">
        <v>1679</v>
      </c>
      <c r="B1122" s="119" t="s">
        <v>395</v>
      </c>
      <c r="C1122" s="119">
        <v>842</v>
      </c>
      <c r="D1122" s="119">
        <v>843.75</v>
      </c>
      <c r="E1122" s="119">
        <v>828.35</v>
      </c>
      <c r="F1122" s="119">
        <v>836.3</v>
      </c>
      <c r="G1122" s="119">
        <v>835</v>
      </c>
      <c r="H1122" s="119">
        <v>837.9</v>
      </c>
      <c r="I1122" s="119">
        <v>15287</v>
      </c>
      <c r="J1122" s="119">
        <v>12742920.35</v>
      </c>
      <c r="K1122" s="121">
        <v>43220</v>
      </c>
      <c r="L1122" s="119">
        <v>1008</v>
      </c>
      <c r="M1122" s="119" t="s">
        <v>1680</v>
      </c>
    </row>
    <row r="1123" spans="1:13">
      <c r="A1123" s="119" t="s">
        <v>2812</v>
      </c>
      <c r="B1123" s="119" t="s">
        <v>395</v>
      </c>
      <c r="C1123" s="119">
        <v>29.3</v>
      </c>
      <c r="D1123" s="119">
        <v>29.35</v>
      </c>
      <c r="E1123" s="119">
        <v>27.8</v>
      </c>
      <c r="F1123" s="119">
        <v>28.45</v>
      </c>
      <c r="G1123" s="119">
        <v>28.3</v>
      </c>
      <c r="H1123" s="119">
        <v>29.6</v>
      </c>
      <c r="I1123" s="119">
        <v>415573</v>
      </c>
      <c r="J1123" s="119">
        <v>11859115.800000001</v>
      </c>
      <c r="K1123" s="121">
        <v>43220</v>
      </c>
      <c r="L1123" s="119">
        <v>2394</v>
      </c>
      <c r="M1123" s="119" t="s">
        <v>2813</v>
      </c>
    </row>
    <row r="1124" spans="1:13">
      <c r="A1124" s="119" t="s">
        <v>1681</v>
      </c>
      <c r="B1124" s="119" t="s">
        <v>395</v>
      </c>
      <c r="C1124" s="119">
        <v>1000</v>
      </c>
      <c r="D1124" s="119">
        <v>1050</v>
      </c>
      <c r="E1124" s="119">
        <v>936.15</v>
      </c>
      <c r="F1124" s="119">
        <v>951.85</v>
      </c>
      <c r="G1124" s="119">
        <v>946</v>
      </c>
      <c r="H1124" s="119">
        <v>989.8</v>
      </c>
      <c r="I1124" s="119">
        <v>154514</v>
      </c>
      <c r="J1124" s="119">
        <v>153987996</v>
      </c>
      <c r="K1124" s="121">
        <v>43220</v>
      </c>
      <c r="L1124" s="119">
        <v>7129</v>
      </c>
      <c r="M1124" s="119" t="s">
        <v>1682</v>
      </c>
    </row>
    <row r="1125" spans="1:13">
      <c r="A1125" s="119" t="s">
        <v>2754</v>
      </c>
      <c r="B1125" s="119" t="s">
        <v>395</v>
      </c>
      <c r="C1125" s="119">
        <v>253.4</v>
      </c>
      <c r="D1125" s="119">
        <v>255.9</v>
      </c>
      <c r="E1125" s="119">
        <v>252</v>
      </c>
      <c r="F1125" s="119">
        <v>254.05</v>
      </c>
      <c r="G1125" s="119">
        <v>254</v>
      </c>
      <c r="H1125" s="119">
        <v>252.95</v>
      </c>
      <c r="I1125" s="119">
        <v>65670</v>
      </c>
      <c r="J1125" s="119">
        <v>16708823.300000001</v>
      </c>
      <c r="K1125" s="121">
        <v>43220</v>
      </c>
      <c r="L1125" s="119">
        <v>2938</v>
      </c>
      <c r="M1125" s="119" t="s">
        <v>2755</v>
      </c>
    </row>
    <row r="1126" spans="1:13">
      <c r="A1126" s="119" t="s">
        <v>2650</v>
      </c>
      <c r="B1126" s="119" t="s">
        <v>395</v>
      </c>
      <c r="C1126" s="119">
        <v>17.55</v>
      </c>
      <c r="D1126" s="119">
        <v>18.75</v>
      </c>
      <c r="E1126" s="119">
        <v>16.8</v>
      </c>
      <c r="F1126" s="119">
        <v>18.350000000000001</v>
      </c>
      <c r="G1126" s="119">
        <v>18.2</v>
      </c>
      <c r="H1126" s="119">
        <v>17.95</v>
      </c>
      <c r="I1126" s="119">
        <v>15450833</v>
      </c>
      <c r="J1126" s="119">
        <v>276142587</v>
      </c>
      <c r="K1126" s="121">
        <v>43220</v>
      </c>
      <c r="L1126" s="119">
        <v>32076</v>
      </c>
      <c r="M1126" s="119" t="s">
        <v>1654</v>
      </c>
    </row>
    <row r="1127" spans="1:13">
      <c r="A1127" s="119" t="s">
        <v>2895</v>
      </c>
      <c r="B1127" s="119" t="s">
        <v>395</v>
      </c>
      <c r="C1127" s="119">
        <v>2.5</v>
      </c>
      <c r="D1127" s="119">
        <v>2.6</v>
      </c>
      <c r="E1127" s="119">
        <v>2.4</v>
      </c>
      <c r="F1127" s="119">
        <v>2.5</v>
      </c>
      <c r="G1127" s="119">
        <v>2.5499999999999998</v>
      </c>
      <c r="H1127" s="119">
        <v>2.5</v>
      </c>
      <c r="I1127" s="119">
        <v>69436</v>
      </c>
      <c r="J1127" s="119">
        <v>168486.9</v>
      </c>
      <c r="K1127" s="121">
        <v>43220</v>
      </c>
      <c r="L1127" s="119">
        <v>61</v>
      </c>
      <c r="M1127" s="119" t="s">
        <v>2896</v>
      </c>
    </row>
    <row r="1128" spans="1:13">
      <c r="A1128" s="119" t="s">
        <v>1683</v>
      </c>
      <c r="B1128" s="119" t="s">
        <v>395</v>
      </c>
      <c r="C1128" s="119">
        <v>228.95</v>
      </c>
      <c r="D1128" s="119">
        <v>228.95</v>
      </c>
      <c r="E1128" s="119">
        <v>219.2</v>
      </c>
      <c r="F1128" s="119">
        <v>221.6</v>
      </c>
      <c r="G1128" s="119">
        <v>219.2</v>
      </c>
      <c r="H1128" s="119">
        <v>222.95</v>
      </c>
      <c r="I1128" s="119">
        <v>133141</v>
      </c>
      <c r="J1128" s="119">
        <v>29973904.850000001</v>
      </c>
      <c r="K1128" s="121">
        <v>43220</v>
      </c>
      <c r="L1128" s="119">
        <v>2340</v>
      </c>
      <c r="M1128" s="119" t="s">
        <v>1684</v>
      </c>
    </row>
    <row r="1129" spans="1:13">
      <c r="A1129" s="119" t="s">
        <v>3108</v>
      </c>
      <c r="B1129" s="119" t="s">
        <v>395</v>
      </c>
      <c r="C1129" s="119">
        <v>4.5</v>
      </c>
      <c r="D1129" s="119">
        <v>4.7</v>
      </c>
      <c r="E1129" s="119">
        <v>4.5</v>
      </c>
      <c r="F1129" s="119">
        <v>4.5999999999999996</v>
      </c>
      <c r="G1129" s="119">
        <v>4.55</v>
      </c>
      <c r="H1129" s="119">
        <v>4.7</v>
      </c>
      <c r="I1129" s="119">
        <v>32814</v>
      </c>
      <c r="J1129" s="119">
        <v>149088</v>
      </c>
      <c r="K1129" s="121">
        <v>43220</v>
      </c>
      <c r="L1129" s="119">
        <v>42</v>
      </c>
      <c r="M1129" s="119" t="s">
        <v>3109</v>
      </c>
    </row>
    <row r="1130" spans="1:13">
      <c r="A1130" s="119" t="s">
        <v>1685</v>
      </c>
      <c r="B1130" s="119" t="s">
        <v>395</v>
      </c>
      <c r="C1130" s="119">
        <v>62.3</v>
      </c>
      <c r="D1130" s="119">
        <v>63</v>
      </c>
      <c r="E1130" s="119">
        <v>61.65</v>
      </c>
      <c r="F1130" s="119">
        <v>62.1</v>
      </c>
      <c r="G1130" s="119">
        <v>62</v>
      </c>
      <c r="H1130" s="119">
        <v>62</v>
      </c>
      <c r="I1130" s="119">
        <v>404982</v>
      </c>
      <c r="J1130" s="119">
        <v>25209103.75</v>
      </c>
      <c r="K1130" s="121">
        <v>43220</v>
      </c>
      <c r="L1130" s="119">
        <v>2758</v>
      </c>
      <c r="M1130" s="119" t="s">
        <v>1686</v>
      </c>
    </row>
    <row r="1131" spans="1:13">
      <c r="A1131" s="119" t="s">
        <v>2390</v>
      </c>
      <c r="B1131" s="119" t="s">
        <v>395</v>
      </c>
      <c r="C1131" s="119">
        <v>97.4</v>
      </c>
      <c r="D1131" s="119">
        <v>98.95</v>
      </c>
      <c r="E1131" s="119">
        <v>97.35</v>
      </c>
      <c r="F1131" s="119">
        <v>98.2</v>
      </c>
      <c r="G1131" s="119">
        <v>98.95</v>
      </c>
      <c r="H1131" s="119">
        <v>97.75</v>
      </c>
      <c r="I1131" s="119">
        <v>5328</v>
      </c>
      <c r="J1131" s="119">
        <v>522517.3</v>
      </c>
      <c r="K1131" s="121">
        <v>43220</v>
      </c>
      <c r="L1131" s="119">
        <v>82</v>
      </c>
      <c r="M1131" s="119" t="s">
        <v>2391</v>
      </c>
    </row>
    <row r="1132" spans="1:13">
      <c r="A1132" s="119" t="s">
        <v>1687</v>
      </c>
      <c r="B1132" s="119" t="s">
        <v>395</v>
      </c>
      <c r="C1132" s="119">
        <v>417.7</v>
      </c>
      <c r="D1132" s="119">
        <v>436.8</v>
      </c>
      <c r="E1132" s="119">
        <v>415</v>
      </c>
      <c r="F1132" s="119">
        <v>428.9</v>
      </c>
      <c r="G1132" s="119">
        <v>430.25</v>
      </c>
      <c r="H1132" s="119">
        <v>417.95</v>
      </c>
      <c r="I1132" s="119">
        <v>71972</v>
      </c>
      <c r="J1132" s="119">
        <v>30891723</v>
      </c>
      <c r="K1132" s="121">
        <v>43220</v>
      </c>
      <c r="L1132" s="119">
        <v>2352</v>
      </c>
      <c r="M1132" s="119" t="s">
        <v>1688</v>
      </c>
    </row>
    <row r="1133" spans="1:13">
      <c r="A1133" s="119" t="s">
        <v>136</v>
      </c>
      <c r="B1133" s="119" t="s">
        <v>395</v>
      </c>
      <c r="C1133" s="119">
        <v>36.35</v>
      </c>
      <c r="D1133" s="119">
        <v>37.15</v>
      </c>
      <c r="E1133" s="119">
        <v>35.700000000000003</v>
      </c>
      <c r="F1133" s="119">
        <v>37</v>
      </c>
      <c r="G1133" s="119">
        <v>36.950000000000003</v>
      </c>
      <c r="H1133" s="119">
        <v>36.35</v>
      </c>
      <c r="I1133" s="119">
        <v>3988153</v>
      </c>
      <c r="J1133" s="119">
        <v>145735715.75</v>
      </c>
      <c r="K1133" s="121">
        <v>43220</v>
      </c>
      <c r="L1133" s="119">
        <v>9210</v>
      </c>
      <c r="M1133" s="119" t="s">
        <v>1689</v>
      </c>
    </row>
    <row r="1134" spans="1:13">
      <c r="A1134" s="119" t="s">
        <v>1690</v>
      </c>
      <c r="B1134" s="119" t="s">
        <v>395</v>
      </c>
      <c r="C1134" s="119">
        <v>270.7</v>
      </c>
      <c r="D1134" s="119">
        <v>272.05</v>
      </c>
      <c r="E1134" s="119">
        <v>267.55</v>
      </c>
      <c r="F1134" s="119">
        <v>269.2</v>
      </c>
      <c r="G1134" s="119">
        <v>268.05</v>
      </c>
      <c r="H1134" s="119">
        <v>270.7</v>
      </c>
      <c r="I1134" s="119">
        <v>144460</v>
      </c>
      <c r="J1134" s="119">
        <v>38893878.899999999</v>
      </c>
      <c r="K1134" s="121">
        <v>43220</v>
      </c>
      <c r="L1134" s="119">
        <v>515</v>
      </c>
      <c r="M1134" s="119" t="s">
        <v>1691</v>
      </c>
    </row>
    <row r="1135" spans="1:13">
      <c r="A1135" s="119" t="s">
        <v>3297</v>
      </c>
      <c r="B1135" s="119" t="s">
        <v>395</v>
      </c>
      <c r="C1135" s="119">
        <v>13.6</v>
      </c>
      <c r="D1135" s="119">
        <v>17.399999999999999</v>
      </c>
      <c r="E1135" s="119">
        <v>13.6</v>
      </c>
      <c r="F1135" s="119">
        <v>17.100000000000001</v>
      </c>
      <c r="G1135" s="119">
        <v>17.100000000000001</v>
      </c>
      <c r="H1135" s="119">
        <v>16.809999999999999</v>
      </c>
      <c r="I1135" s="119">
        <v>213</v>
      </c>
      <c r="J1135" s="119">
        <v>3567</v>
      </c>
      <c r="K1135" s="121">
        <v>43220</v>
      </c>
      <c r="L1135" s="119">
        <v>6</v>
      </c>
      <c r="M1135" s="119" t="s">
        <v>3298</v>
      </c>
    </row>
    <row r="1136" spans="1:13">
      <c r="A1136" s="119" t="s">
        <v>1692</v>
      </c>
      <c r="B1136" s="119" t="s">
        <v>395</v>
      </c>
      <c r="C1136" s="119">
        <v>53</v>
      </c>
      <c r="D1136" s="119">
        <v>54.5</v>
      </c>
      <c r="E1136" s="119">
        <v>52.1</v>
      </c>
      <c r="F1136" s="119">
        <v>52.6</v>
      </c>
      <c r="G1136" s="119">
        <v>52.25</v>
      </c>
      <c r="H1136" s="119">
        <v>52.6</v>
      </c>
      <c r="I1136" s="119">
        <v>65921</v>
      </c>
      <c r="J1136" s="119">
        <v>3511528.55</v>
      </c>
      <c r="K1136" s="121">
        <v>43220</v>
      </c>
      <c r="L1136" s="119">
        <v>552</v>
      </c>
      <c r="M1136" s="119" t="s">
        <v>1693</v>
      </c>
    </row>
    <row r="1137" spans="1:13">
      <c r="A1137" s="119" t="s">
        <v>1694</v>
      </c>
      <c r="B1137" s="119" t="s">
        <v>395</v>
      </c>
      <c r="C1137" s="119">
        <v>334</v>
      </c>
      <c r="D1137" s="119">
        <v>346.9</v>
      </c>
      <c r="E1137" s="119">
        <v>332</v>
      </c>
      <c r="F1137" s="119">
        <v>338.6</v>
      </c>
      <c r="G1137" s="119">
        <v>336.15</v>
      </c>
      <c r="H1137" s="119">
        <v>332.45</v>
      </c>
      <c r="I1137" s="119">
        <v>9054</v>
      </c>
      <c r="J1137" s="119">
        <v>3077462.35</v>
      </c>
      <c r="K1137" s="121">
        <v>43220</v>
      </c>
      <c r="L1137" s="119">
        <v>365</v>
      </c>
      <c r="M1137" s="119" t="s">
        <v>1695</v>
      </c>
    </row>
    <row r="1138" spans="1:13">
      <c r="A1138" s="119" t="s">
        <v>1696</v>
      </c>
      <c r="B1138" s="119" t="s">
        <v>395</v>
      </c>
      <c r="C1138" s="119">
        <v>40.75</v>
      </c>
      <c r="D1138" s="119">
        <v>40.75</v>
      </c>
      <c r="E1138" s="119">
        <v>39</v>
      </c>
      <c r="F1138" s="119">
        <v>39.25</v>
      </c>
      <c r="G1138" s="119">
        <v>39.5</v>
      </c>
      <c r="H1138" s="119">
        <v>40</v>
      </c>
      <c r="I1138" s="119">
        <v>36773</v>
      </c>
      <c r="J1138" s="119">
        <v>1468537.7</v>
      </c>
      <c r="K1138" s="121">
        <v>43220</v>
      </c>
      <c r="L1138" s="119">
        <v>343</v>
      </c>
      <c r="M1138" s="119" t="s">
        <v>1697</v>
      </c>
    </row>
    <row r="1139" spans="1:13">
      <c r="A1139" s="119" t="s">
        <v>3110</v>
      </c>
      <c r="B1139" s="119" t="s">
        <v>395</v>
      </c>
      <c r="C1139" s="119">
        <v>5.55</v>
      </c>
      <c r="D1139" s="119">
        <v>5.7</v>
      </c>
      <c r="E1139" s="119">
        <v>5.0999999999999996</v>
      </c>
      <c r="F1139" s="119">
        <v>5.15</v>
      </c>
      <c r="G1139" s="119">
        <v>5.25</v>
      </c>
      <c r="H1139" s="119">
        <v>5.25</v>
      </c>
      <c r="I1139" s="119">
        <v>2974079</v>
      </c>
      <c r="J1139" s="119">
        <v>15941619.949999999</v>
      </c>
      <c r="K1139" s="121">
        <v>43220</v>
      </c>
      <c r="L1139" s="119">
        <v>1434</v>
      </c>
      <c r="M1139" s="119" t="s">
        <v>3111</v>
      </c>
    </row>
    <row r="1140" spans="1:13">
      <c r="A1140" s="119" t="s">
        <v>1698</v>
      </c>
      <c r="B1140" s="119" t="s">
        <v>395</v>
      </c>
      <c r="C1140" s="119">
        <v>5.2</v>
      </c>
      <c r="D1140" s="119">
        <v>5.3</v>
      </c>
      <c r="E1140" s="119">
        <v>5.05</v>
      </c>
      <c r="F1140" s="119">
        <v>5.0999999999999996</v>
      </c>
      <c r="G1140" s="119">
        <v>5.0999999999999996</v>
      </c>
      <c r="H1140" s="119">
        <v>5.2</v>
      </c>
      <c r="I1140" s="119">
        <v>3292393</v>
      </c>
      <c r="J1140" s="119">
        <v>17025774.850000001</v>
      </c>
      <c r="K1140" s="121">
        <v>43220</v>
      </c>
      <c r="L1140" s="119">
        <v>1355</v>
      </c>
      <c r="M1140" s="119" t="s">
        <v>1699</v>
      </c>
    </row>
    <row r="1141" spans="1:13">
      <c r="A1141" s="119" t="s">
        <v>1700</v>
      </c>
      <c r="B1141" s="119" t="s">
        <v>395</v>
      </c>
      <c r="C1141" s="119">
        <v>398.75</v>
      </c>
      <c r="D1141" s="119">
        <v>409.6</v>
      </c>
      <c r="E1141" s="119">
        <v>395.55</v>
      </c>
      <c r="F1141" s="119">
        <v>400.45</v>
      </c>
      <c r="G1141" s="119">
        <v>402</v>
      </c>
      <c r="H1141" s="119">
        <v>397.35</v>
      </c>
      <c r="I1141" s="119">
        <v>16813</v>
      </c>
      <c r="J1141" s="119">
        <v>6745811.2000000002</v>
      </c>
      <c r="K1141" s="121">
        <v>43220</v>
      </c>
      <c r="L1141" s="119">
        <v>664</v>
      </c>
      <c r="M1141" s="119" t="s">
        <v>1701</v>
      </c>
    </row>
    <row r="1142" spans="1:13">
      <c r="A1142" s="119" t="s">
        <v>1702</v>
      </c>
      <c r="B1142" s="119" t="s">
        <v>395</v>
      </c>
      <c r="C1142" s="119">
        <v>164.3</v>
      </c>
      <c r="D1142" s="119">
        <v>166.9</v>
      </c>
      <c r="E1142" s="119">
        <v>159</v>
      </c>
      <c r="F1142" s="119">
        <v>160.80000000000001</v>
      </c>
      <c r="G1142" s="119">
        <v>161.5</v>
      </c>
      <c r="H1142" s="119">
        <v>160.05000000000001</v>
      </c>
      <c r="I1142" s="119">
        <v>54845</v>
      </c>
      <c r="J1142" s="119">
        <v>8910685.4000000004</v>
      </c>
      <c r="K1142" s="121">
        <v>43220</v>
      </c>
      <c r="L1142" s="119">
        <v>920</v>
      </c>
      <c r="M1142" s="119" t="s">
        <v>1703</v>
      </c>
    </row>
    <row r="1143" spans="1:13">
      <c r="A1143" s="119" t="s">
        <v>1704</v>
      </c>
      <c r="B1143" s="119" t="s">
        <v>395</v>
      </c>
      <c r="C1143" s="119">
        <v>15.55</v>
      </c>
      <c r="D1143" s="119">
        <v>15.7</v>
      </c>
      <c r="E1143" s="119">
        <v>15.2</v>
      </c>
      <c r="F1143" s="119">
        <v>15.25</v>
      </c>
      <c r="G1143" s="119">
        <v>15.25</v>
      </c>
      <c r="H1143" s="119">
        <v>15.5</v>
      </c>
      <c r="I1143" s="119">
        <v>1112836</v>
      </c>
      <c r="J1143" s="119">
        <v>17082825.600000001</v>
      </c>
      <c r="K1143" s="121">
        <v>43220</v>
      </c>
      <c r="L1143" s="119">
        <v>1707</v>
      </c>
      <c r="M1143" s="119" t="s">
        <v>1705</v>
      </c>
    </row>
    <row r="1144" spans="1:13">
      <c r="A1144" s="119" t="s">
        <v>1706</v>
      </c>
      <c r="B1144" s="119" t="s">
        <v>395</v>
      </c>
      <c r="C1144" s="119">
        <v>437.7</v>
      </c>
      <c r="D1144" s="119">
        <v>444.25</v>
      </c>
      <c r="E1144" s="119">
        <v>435.2</v>
      </c>
      <c r="F1144" s="119">
        <v>440.95</v>
      </c>
      <c r="G1144" s="119">
        <v>441</v>
      </c>
      <c r="H1144" s="119">
        <v>436.05</v>
      </c>
      <c r="I1144" s="119">
        <v>19738</v>
      </c>
      <c r="J1144" s="119">
        <v>8683226.25</v>
      </c>
      <c r="K1144" s="121">
        <v>43220</v>
      </c>
      <c r="L1144" s="119">
        <v>664</v>
      </c>
      <c r="M1144" s="119" t="s">
        <v>1707</v>
      </c>
    </row>
    <row r="1145" spans="1:13">
      <c r="A1145" s="119" t="s">
        <v>1708</v>
      </c>
      <c r="B1145" s="119" t="s">
        <v>395</v>
      </c>
      <c r="C1145" s="119">
        <v>778.75</v>
      </c>
      <c r="D1145" s="119">
        <v>787.05</v>
      </c>
      <c r="E1145" s="119">
        <v>768</v>
      </c>
      <c r="F1145" s="119">
        <v>771.05</v>
      </c>
      <c r="G1145" s="119">
        <v>768.95</v>
      </c>
      <c r="H1145" s="119">
        <v>776.15</v>
      </c>
      <c r="I1145" s="119">
        <v>5195</v>
      </c>
      <c r="J1145" s="119">
        <v>4044955.9</v>
      </c>
      <c r="K1145" s="121">
        <v>43220</v>
      </c>
      <c r="L1145" s="119">
        <v>561</v>
      </c>
      <c r="M1145" s="119" t="s">
        <v>1709</v>
      </c>
    </row>
    <row r="1146" spans="1:13">
      <c r="A1146" s="119" t="s">
        <v>1710</v>
      </c>
      <c r="B1146" s="119" t="s">
        <v>395</v>
      </c>
      <c r="C1146" s="119">
        <v>384</v>
      </c>
      <c r="D1146" s="119">
        <v>387.75</v>
      </c>
      <c r="E1146" s="119">
        <v>371.3</v>
      </c>
      <c r="F1146" s="119">
        <v>382.1</v>
      </c>
      <c r="G1146" s="119">
        <v>384</v>
      </c>
      <c r="H1146" s="119">
        <v>384.55</v>
      </c>
      <c r="I1146" s="119">
        <v>82541</v>
      </c>
      <c r="J1146" s="119">
        <v>31217687.899999999</v>
      </c>
      <c r="K1146" s="121">
        <v>43220</v>
      </c>
      <c r="L1146" s="119">
        <v>1960</v>
      </c>
      <c r="M1146" s="119" t="s">
        <v>1711</v>
      </c>
    </row>
    <row r="1147" spans="1:13">
      <c r="A1147" s="119" t="s">
        <v>1712</v>
      </c>
      <c r="B1147" s="119" t="s">
        <v>395</v>
      </c>
      <c r="C1147" s="119">
        <v>134.5</v>
      </c>
      <c r="D1147" s="119">
        <v>135.9</v>
      </c>
      <c r="E1147" s="119">
        <v>132.6</v>
      </c>
      <c r="F1147" s="119">
        <v>133.35</v>
      </c>
      <c r="G1147" s="119">
        <v>133</v>
      </c>
      <c r="H1147" s="119">
        <v>134.44999999999999</v>
      </c>
      <c r="I1147" s="119">
        <v>36055</v>
      </c>
      <c r="J1147" s="119">
        <v>4842617.8499999996</v>
      </c>
      <c r="K1147" s="121">
        <v>43220</v>
      </c>
      <c r="L1147" s="119">
        <v>255</v>
      </c>
      <c r="M1147" s="119" t="s">
        <v>1713</v>
      </c>
    </row>
    <row r="1148" spans="1:13">
      <c r="A1148" s="119" t="s">
        <v>1714</v>
      </c>
      <c r="B1148" s="119" t="s">
        <v>395</v>
      </c>
      <c r="C1148" s="119">
        <v>945.2</v>
      </c>
      <c r="D1148" s="119">
        <v>1074</v>
      </c>
      <c r="E1148" s="119">
        <v>938.2</v>
      </c>
      <c r="F1148" s="119">
        <v>1016.45</v>
      </c>
      <c r="G1148" s="119">
        <v>1045.4000000000001</v>
      </c>
      <c r="H1148" s="119">
        <v>944.05</v>
      </c>
      <c r="I1148" s="119">
        <v>9101</v>
      </c>
      <c r="J1148" s="119">
        <v>9191506.5</v>
      </c>
      <c r="K1148" s="121">
        <v>43220</v>
      </c>
      <c r="L1148" s="119">
        <v>664</v>
      </c>
      <c r="M1148" s="119" t="s">
        <v>1715</v>
      </c>
    </row>
    <row r="1149" spans="1:13">
      <c r="A1149" s="119" t="s">
        <v>137</v>
      </c>
      <c r="B1149" s="119" t="s">
        <v>395</v>
      </c>
      <c r="C1149" s="119">
        <v>77.650000000000006</v>
      </c>
      <c r="D1149" s="119">
        <v>78.650000000000006</v>
      </c>
      <c r="E1149" s="119">
        <v>76.05</v>
      </c>
      <c r="F1149" s="119">
        <v>77.650000000000006</v>
      </c>
      <c r="G1149" s="119">
        <v>77.599999999999994</v>
      </c>
      <c r="H1149" s="119">
        <v>77.349999999999994</v>
      </c>
      <c r="I1149" s="119">
        <v>6564870</v>
      </c>
      <c r="J1149" s="119">
        <v>509307750.30000001</v>
      </c>
      <c r="K1149" s="121">
        <v>43220</v>
      </c>
      <c r="L1149" s="119">
        <v>15049</v>
      </c>
      <c r="M1149" s="119" t="s">
        <v>1716</v>
      </c>
    </row>
    <row r="1150" spans="1:13">
      <c r="A1150" s="119" t="s">
        <v>1717</v>
      </c>
      <c r="B1150" s="119" t="s">
        <v>395</v>
      </c>
      <c r="C1150" s="119">
        <v>16.8</v>
      </c>
      <c r="D1150" s="119">
        <v>17.2</v>
      </c>
      <c r="E1150" s="119">
        <v>16.3</v>
      </c>
      <c r="F1150" s="119">
        <v>16.45</v>
      </c>
      <c r="G1150" s="119">
        <v>16.45</v>
      </c>
      <c r="H1150" s="119">
        <v>16.7</v>
      </c>
      <c r="I1150" s="119">
        <v>139853</v>
      </c>
      <c r="J1150" s="119">
        <v>2322980.65</v>
      </c>
      <c r="K1150" s="121">
        <v>43220</v>
      </c>
      <c r="L1150" s="119">
        <v>479</v>
      </c>
      <c r="M1150" s="119" t="s">
        <v>1718</v>
      </c>
    </row>
    <row r="1151" spans="1:13">
      <c r="A1151" s="119" t="s">
        <v>1719</v>
      </c>
      <c r="B1151" s="119" t="s">
        <v>395</v>
      </c>
      <c r="C1151" s="119">
        <v>245</v>
      </c>
      <c r="D1151" s="119">
        <v>266.95</v>
      </c>
      <c r="E1151" s="119">
        <v>245</v>
      </c>
      <c r="F1151" s="119">
        <v>258.35000000000002</v>
      </c>
      <c r="G1151" s="119">
        <v>257</v>
      </c>
      <c r="H1151" s="119">
        <v>249.85</v>
      </c>
      <c r="I1151" s="119">
        <v>46856</v>
      </c>
      <c r="J1151" s="119">
        <v>12053030.949999999</v>
      </c>
      <c r="K1151" s="121">
        <v>43220</v>
      </c>
      <c r="L1151" s="119">
        <v>704</v>
      </c>
      <c r="M1151" s="119" t="s">
        <v>1720</v>
      </c>
    </row>
    <row r="1152" spans="1:13">
      <c r="A1152" s="119" t="s">
        <v>3112</v>
      </c>
      <c r="B1152" s="119" t="s">
        <v>395</v>
      </c>
      <c r="C1152" s="119">
        <v>191.45</v>
      </c>
      <c r="D1152" s="119">
        <v>207.5</v>
      </c>
      <c r="E1152" s="119">
        <v>191.45</v>
      </c>
      <c r="F1152" s="119">
        <v>201.9</v>
      </c>
      <c r="G1152" s="119">
        <v>202.5</v>
      </c>
      <c r="H1152" s="119">
        <v>193.3</v>
      </c>
      <c r="I1152" s="119">
        <v>104627</v>
      </c>
      <c r="J1152" s="119">
        <v>21226127.449999999</v>
      </c>
      <c r="K1152" s="121">
        <v>43220</v>
      </c>
      <c r="L1152" s="119">
        <v>810</v>
      </c>
      <c r="M1152" s="119" t="s">
        <v>3113</v>
      </c>
    </row>
    <row r="1153" spans="1:13">
      <c r="A1153" s="119" t="s">
        <v>2536</v>
      </c>
      <c r="B1153" s="119" t="s">
        <v>395</v>
      </c>
      <c r="C1153" s="119">
        <v>394.9</v>
      </c>
      <c r="D1153" s="119">
        <v>407.9</v>
      </c>
      <c r="E1153" s="119">
        <v>389</v>
      </c>
      <c r="F1153" s="119">
        <v>397.2</v>
      </c>
      <c r="G1153" s="119">
        <v>396.5</v>
      </c>
      <c r="H1153" s="119">
        <v>388.55</v>
      </c>
      <c r="I1153" s="119">
        <v>72465</v>
      </c>
      <c r="J1153" s="119">
        <v>29050839.850000001</v>
      </c>
      <c r="K1153" s="121">
        <v>43220</v>
      </c>
      <c r="L1153" s="119">
        <v>1604</v>
      </c>
      <c r="M1153" s="119" t="s">
        <v>2537</v>
      </c>
    </row>
    <row r="1154" spans="1:13">
      <c r="A1154" s="119" t="s">
        <v>3114</v>
      </c>
      <c r="B1154" s="119" t="s">
        <v>395</v>
      </c>
      <c r="C1154" s="119">
        <v>113</v>
      </c>
      <c r="D1154" s="119">
        <v>113.4</v>
      </c>
      <c r="E1154" s="119">
        <v>108.15</v>
      </c>
      <c r="F1154" s="119">
        <v>108.3</v>
      </c>
      <c r="G1154" s="119">
        <v>108.2</v>
      </c>
      <c r="H1154" s="119">
        <v>113.8</v>
      </c>
      <c r="I1154" s="119">
        <v>3520</v>
      </c>
      <c r="J1154" s="119">
        <v>387680.85</v>
      </c>
      <c r="K1154" s="121">
        <v>43220</v>
      </c>
      <c r="L1154" s="119">
        <v>87</v>
      </c>
      <c r="M1154" s="119" t="s">
        <v>3115</v>
      </c>
    </row>
    <row r="1155" spans="1:13">
      <c r="A1155" s="119" t="s">
        <v>3375</v>
      </c>
      <c r="B1155" s="119" t="s">
        <v>395</v>
      </c>
      <c r="C1155" s="119">
        <v>42.25</v>
      </c>
      <c r="D1155" s="119">
        <v>44</v>
      </c>
      <c r="E1155" s="119">
        <v>39.549999999999997</v>
      </c>
      <c r="F1155" s="119">
        <v>39.549999999999997</v>
      </c>
      <c r="G1155" s="119">
        <v>39.549999999999997</v>
      </c>
      <c r="H1155" s="119">
        <v>42</v>
      </c>
      <c r="I1155" s="119">
        <v>987</v>
      </c>
      <c r="J1155" s="119">
        <v>41723.550000000003</v>
      </c>
      <c r="K1155" s="121">
        <v>43220</v>
      </c>
      <c r="L1155" s="119">
        <v>10</v>
      </c>
      <c r="M1155" s="119" t="s">
        <v>3376</v>
      </c>
    </row>
    <row r="1156" spans="1:13">
      <c r="A1156" s="119" t="s">
        <v>3116</v>
      </c>
      <c r="B1156" s="119" t="s">
        <v>395</v>
      </c>
      <c r="C1156" s="119">
        <v>8.3000000000000007</v>
      </c>
      <c r="D1156" s="119">
        <v>8.5</v>
      </c>
      <c r="E1156" s="119">
        <v>8</v>
      </c>
      <c r="F1156" s="119">
        <v>8.15</v>
      </c>
      <c r="G1156" s="119">
        <v>8.15</v>
      </c>
      <c r="H1156" s="119">
        <v>8.0500000000000007</v>
      </c>
      <c r="I1156" s="119">
        <v>46205</v>
      </c>
      <c r="J1156" s="119">
        <v>379767.4</v>
      </c>
      <c r="K1156" s="121">
        <v>43220</v>
      </c>
      <c r="L1156" s="119">
        <v>192</v>
      </c>
      <c r="M1156" s="119" t="s">
        <v>3117</v>
      </c>
    </row>
    <row r="1157" spans="1:13">
      <c r="A1157" s="119" t="s">
        <v>1721</v>
      </c>
      <c r="B1157" s="119" t="s">
        <v>395</v>
      </c>
      <c r="C1157" s="119">
        <v>206</v>
      </c>
      <c r="D1157" s="119">
        <v>206.95</v>
      </c>
      <c r="E1157" s="119">
        <v>202</v>
      </c>
      <c r="F1157" s="119">
        <v>203.2</v>
      </c>
      <c r="G1157" s="119">
        <v>202</v>
      </c>
      <c r="H1157" s="119">
        <v>204.9</v>
      </c>
      <c r="I1157" s="119">
        <v>9449</v>
      </c>
      <c r="J1157" s="119">
        <v>1928106.95</v>
      </c>
      <c r="K1157" s="121">
        <v>43220</v>
      </c>
      <c r="L1157" s="119">
        <v>189</v>
      </c>
      <c r="M1157" s="119" t="s">
        <v>1722</v>
      </c>
    </row>
    <row r="1158" spans="1:13">
      <c r="A1158" s="119" t="s">
        <v>2814</v>
      </c>
      <c r="B1158" s="119" t="s">
        <v>395</v>
      </c>
      <c r="C1158" s="119">
        <v>8.6999999999999993</v>
      </c>
      <c r="D1158" s="119">
        <v>8.9499999999999993</v>
      </c>
      <c r="E1158" s="119">
        <v>8.65</v>
      </c>
      <c r="F1158" s="119">
        <v>8.65</v>
      </c>
      <c r="G1158" s="119">
        <v>8.6999999999999993</v>
      </c>
      <c r="H1158" s="119">
        <v>8.8000000000000007</v>
      </c>
      <c r="I1158" s="119">
        <v>25855</v>
      </c>
      <c r="J1158" s="119">
        <v>225689.75</v>
      </c>
      <c r="K1158" s="121">
        <v>43220</v>
      </c>
      <c r="L1158" s="119">
        <v>58</v>
      </c>
      <c r="M1158" s="119" t="s">
        <v>2815</v>
      </c>
    </row>
    <row r="1159" spans="1:13">
      <c r="A1159" s="119" t="s">
        <v>2568</v>
      </c>
      <c r="B1159" s="119" t="s">
        <v>395</v>
      </c>
      <c r="C1159" s="119">
        <v>27.5</v>
      </c>
      <c r="D1159" s="119">
        <v>27.85</v>
      </c>
      <c r="E1159" s="119">
        <v>23.55</v>
      </c>
      <c r="F1159" s="119">
        <v>24.5</v>
      </c>
      <c r="G1159" s="119">
        <v>24.5</v>
      </c>
      <c r="H1159" s="119">
        <v>27.4</v>
      </c>
      <c r="I1159" s="119">
        <v>51354</v>
      </c>
      <c r="J1159" s="119">
        <v>1288628.8</v>
      </c>
      <c r="K1159" s="121">
        <v>43220</v>
      </c>
      <c r="L1159" s="119">
        <v>382</v>
      </c>
      <c r="M1159" s="119" t="s">
        <v>2569</v>
      </c>
    </row>
    <row r="1160" spans="1:13">
      <c r="A1160" s="119" t="s">
        <v>1723</v>
      </c>
      <c r="B1160" s="119" t="s">
        <v>395</v>
      </c>
      <c r="C1160" s="119">
        <v>1118.95</v>
      </c>
      <c r="D1160" s="119">
        <v>1118.95</v>
      </c>
      <c r="E1160" s="119">
        <v>1081.25</v>
      </c>
      <c r="F1160" s="119">
        <v>1089.45</v>
      </c>
      <c r="G1160" s="119">
        <v>1088</v>
      </c>
      <c r="H1160" s="119">
        <v>1089.9000000000001</v>
      </c>
      <c r="I1160" s="119">
        <v>865</v>
      </c>
      <c r="J1160" s="119">
        <v>944511.15</v>
      </c>
      <c r="K1160" s="121">
        <v>43220</v>
      </c>
      <c r="L1160" s="119">
        <v>152</v>
      </c>
      <c r="M1160" s="119" t="s">
        <v>1724</v>
      </c>
    </row>
    <row r="1161" spans="1:13">
      <c r="A1161" s="119" t="s">
        <v>3262</v>
      </c>
      <c r="B1161" s="119" t="s">
        <v>395</v>
      </c>
      <c r="C1161" s="119">
        <v>389</v>
      </c>
      <c r="D1161" s="119">
        <v>399</v>
      </c>
      <c r="E1161" s="119">
        <v>382</v>
      </c>
      <c r="F1161" s="119">
        <v>392.05</v>
      </c>
      <c r="G1161" s="119">
        <v>390.1</v>
      </c>
      <c r="H1161" s="119">
        <v>388.15</v>
      </c>
      <c r="I1161" s="119">
        <v>309657</v>
      </c>
      <c r="J1161" s="119">
        <v>121735905.05</v>
      </c>
      <c r="K1161" s="121">
        <v>43220</v>
      </c>
      <c r="L1161" s="119">
        <v>10534</v>
      </c>
      <c r="M1161" s="119" t="s">
        <v>3263</v>
      </c>
    </row>
    <row r="1162" spans="1:13">
      <c r="A1162" s="119" t="s">
        <v>1725</v>
      </c>
      <c r="B1162" s="119" t="s">
        <v>395</v>
      </c>
      <c r="C1162" s="119">
        <v>128.9</v>
      </c>
      <c r="D1162" s="119">
        <v>132</v>
      </c>
      <c r="E1162" s="119">
        <v>126.1</v>
      </c>
      <c r="F1162" s="119">
        <v>128</v>
      </c>
      <c r="G1162" s="119">
        <v>128.1</v>
      </c>
      <c r="H1162" s="119">
        <v>128.55000000000001</v>
      </c>
      <c r="I1162" s="119">
        <v>569765</v>
      </c>
      <c r="J1162" s="119">
        <v>72534369.599999994</v>
      </c>
      <c r="K1162" s="121">
        <v>43220</v>
      </c>
      <c r="L1162" s="119">
        <v>635</v>
      </c>
      <c r="M1162" s="119" t="s">
        <v>1726</v>
      </c>
    </row>
    <row r="1163" spans="1:13">
      <c r="A1163" s="119" t="s">
        <v>1727</v>
      </c>
      <c r="B1163" s="119" t="s">
        <v>395</v>
      </c>
      <c r="C1163" s="119">
        <v>113</v>
      </c>
      <c r="D1163" s="119">
        <v>113.85</v>
      </c>
      <c r="E1163" s="119">
        <v>112.6</v>
      </c>
      <c r="F1163" s="119">
        <v>113.05</v>
      </c>
      <c r="G1163" s="119">
        <v>113.5</v>
      </c>
      <c r="H1163" s="119">
        <v>112.8</v>
      </c>
      <c r="I1163" s="119">
        <v>93813</v>
      </c>
      <c r="J1163" s="119">
        <v>10619372.35</v>
      </c>
      <c r="K1163" s="121">
        <v>43220</v>
      </c>
      <c r="L1163" s="119">
        <v>737</v>
      </c>
      <c r="M1163" s="119" t="s">
        <v>1728</v>
      </c>
    </row>
    <row r="1164" spans="1:13">
      <c r="A1164" s="119" t="s">
        <v>1729</v>
      </c>
      <c r="B1164" s="119" t="s">
        <v>395</v>
      </c>
      <c r="C1164" s="119">
        <v>41.5</v>
      </c>
      <c r="D1164" s="119">
        <v>41.7</v>
      </c>
      <c r="E1164" s="119">
        <v>39.299999999999997</v>
      </c>
      <c r="F1164" s="119">
        <v>39.950000000000003</v>
      </c>
      <c r="G1164" s="119">
        <v>40.549999999999997</v>
      </c>
      <c r="H1164" s="119">
        <v>42.05</v>
      </c>
      <c r="I1164" s="119">
        <v>28172</v>
      </c>
      <c r="J1164" s="119">
        <v>1135271.1499999999</v>
      </c>
      <c r="K1164" s="121">
        <v>43220</v>
      </c>
      <c r="L1164" s="119">
        <v>298</v>
      </c>
      <c r="M1164" s="119" t="s">
        <v>1730</v>
      </c>
    </row>
    <row r="1165" spans="1:13">
      <c r="A1165" s="119" t="s">
        <v>1731</v>
      </c>
      <c r="B1165" s="119" t="s">
        <v>395</v>
      </c>
      <c r="C1165" s="119">
        <v>206.3</v>
      </c>
      <c r="D1165" s="119">
        <v>210</v>
      </c>
      <c r="E1165" s="119">
        <v>206</v>
      </c>
      <c r="F1165" s="119">
        <v>208.65</v>
      </c>
      <c r="G1165" s="119">
        <v>207.7</v>
      </c>
      <c r="H1165" s="119">
        <v>205.9</v>
      </c>
      <c r="I1165" s="119">
        <v>32666</v>
      </c>
      <c r="J1165" s="119">
        <v>6816595.9500000002</v>
      </c>
      <c r="K1165" s="121">
        <v>43220</v>
      </c>
      <c r="L1165" s="119">
        <v>510</v>
      </c>
      <c r="M1165" s="119" t="s">
        <v>1732</v>
      </c>
    </row>
    <row r="1166" spans="1:13">
      <c r="A1166" s="119" t="s">
        <v>211</v>
      </c>
      <c r="B1166" s="119" t="s">
        <v>395</v>
      </c>
      <c r="C1166" s="119">
        <v>4850</v>
      </c>
      <c r="D1166" s="119">
        <v>4890.05</v>
      </c>
      <c r="E1166" s="119">
        <v>4796.8999999999996</v>
      </c>
      <c r="F1166" s="119">
        <v>4862.6000000000004</v>
      </c>
      <c r="G1166" s="119">
        <v>4845</v>
      </c>
      <c r="H1166" s="119">
        <v>4846.8500000000004</v>
      </c>
      <c r="I1166" s="119">
        <v>8072</v>
      </c>
      <c r="J1166" s="119">
        <v>39245613.049999997</v>
      </c>
      <c r="K1166" s="121">
        <v>43220</v>
      </c>
      <c r="L1166" s="119">
        <v>786</v>
      </c>
      <c r="M1166" s="119" t="s">
        <v>1733</v>
      </c>
    </row>
    <row r="1167" spans="1:13">
      <c r="A1167" s="119" t="s">
        <v>3118</v>
      </c>
      <c r="B1167" s="119" t="s">
        <v>395</v>
      </c>
      <c r="C1167" s="119">
        <v>19.8</v>
      </c>
      <c r="D1167" s="119">
        <v>19.899999999999999</v>
      </c>
      <c r="E1167" s="119">
        <v>19</v>
      </c>
      <c r="F1167" s="119">
        <v>19.149999999999999</v>
      </c>
      <c r="G1167" s="119">
        <v>19.25</v>
      </c>
      <c r="H1167" s="119">
        <v>19.350000000000001</v>
      </c>
      <c r="I1167" s="119">
        <v>3715936</v>
      </c>
      <c r="J1167" s="119">
        <v>72339197.599999994</v>
      </c>
      <c r="K1167" s="121">
        <v>43220</v>
      </c>
      <c r="L1167" s="119">
        <v>5902</v>
      </c>
      <c r="M1167" s="119" t="s">
        <v>3119</v>
      </c>
    </row>
    <row r="1168" spans="1:13">
      <c r="A1168" s="119" t="s">
        <v>1734</v>
      </c>
      <c r="B1168" s="119" t="s">
        <v>395</v>
      </c>
      <c r="C1168" s="119">
        <v>474.2</v>
      </c>
      <c r="D1168" s="119">
        <v>478.45</v>
      </c>
      <c r="E1168" s="119">
        <v>468.05</v>
      </c>
      <c r="F1168" s="119">
        <v>474</v>
      </c>
      <c r="G1168" s="119">
        <v>473.25</v>
      </c>
      <c r="H1168" s="119">
        <v>470.05</v>
      </c>
      <c r="I1168" s="119">
        <v>36370</v>
      </c>
      <c r="J1168" s="119">
        <v>17191224.350000001</v>
      </c>
      <c r="K1168" s="121">
        <v>43220</v>
      </c>
      <c r="L1168" s="119">
        <v>921</v>
      </c>
      <c r="M1168" s="119" t="s">
        <v>1735</v>
      </c>
    </row>
    <row r="1169" spans="1:13">
      <c r="A1169" s="119" t="s">
        <v>1736</v>
      </c>
      <c r="B1169" s="119" t="s">
        <v>395</v>
      </c>
      <c r="C1169" s="119">
        <v>738.7</v>
      </c>
      <c r="D1169" s="119">
        <v>739.05</v>
      </c>
      <c r="E1169" s="119">
        <v>722</v>
      </c>
      <c r="F1169" s="119">
        <v>724.2</v>
      </c>
      <c r="G1169" s="119">
        <v>724</v>
      </c>
      <c r="H1169" s="119">
        <v>732.35</v>
      </c>
      <c r="I1169" s="119">
        <v>23434</v>
      </c>
      <c r="J1169" s="119">
        <v>17082350.5</v>
      </c>
      <c r="K1169" s="121">
        <v>43220</v>
      </c>
      <c r="L1169" s="119">
        <v>1420</v>
      </c>
      <c r="M1169" s="119" t="s">
        <v>1737</v>
      </c>
    </row>
    <row r="1170" spans="1:13">
      <c r="A1170" s="119" t="s">
        <v>1738</v>
      </c>
      <c r="B1170" s="119" t="s">
        <v>395</v>
      </c>
      <c r="C1170" s="119">
        <v>52</v>
      </c>
      <c r="D1170" s="119">
        <v>52.75</v>
      </c>
      <c r="E1170" s="119">
        <v>51</v>
      </c>
      <c r="F1170" s="119">
        <v>52.4</v>
      </c>
      <c r="G1170" s="119">
        <v>52.75</v>
      </c>
      <c r="H1170" s="119">
        <v>50.75</v>
      </c>
      <c r="I1170" s="119">
        <v>63911</v>
      </c>
      <c r="J1170" s="119">
        <v>3322227.35</v>
      </c>
      <c r="K1170" s="121">
        <v>43220</v>
      </c>
      <c r="L1170" s="119">
        <v>383</v>
      </c>
      <c r="M1170" s="119" t="s">
        <v>1739</v>
      </c>
    </row>
    <row r="1171" spans="1:13">
      <c r="A1171" s="119" t="s">
        <v>1740</v>
      </c>
      <c r="B1171" s="119" t="s">
        <v>395</v>
      </c>
      <c r="C1171" s="119">
        <v>869.65</v>
      </c>
      <c r="D1171" s="119">
        <v>1000</v>
      </c>
      <c r="E1171" s="119">
        <v>840</v>
      </c>
      <c r="F1171" s="119">
        <v>978.35</v>
      </c>
      <c r="G1171" s="119">
        <v>973</v>
      </c>
      <c r="H1171" s="119">
        <v>859.85</v>
      </c>
      <c r="I1171" s="119">
        <v>666442</v>
      </c>
      <c r="J1171" s="119">
        <v>637266403.35000002</v>
      </c>
      <c r="K1171" s="121">
        <v>43220</v>
      </c>
      <c r="L1171" s="119">
        <v>30257</v>
      </c>
      <c r="M1171" s="119" t="s">
        <v>1741</v>
      </c>
    </row>
    <row r="1172" spans="1:13">
      <c r="A1172" s="119" t="s">
        <v>3120</v>
      </c>
      <c r="B1172" s="119" t="s">
        <v>395</v>
      </c>
      <c r="C1172" s="119">
        <v>123</v>
      </c>
      <c r="D1172" s="119">
        <v>123</v>
      </c>
      <c r="E1172" s="119">
        <v>110.5</v>
      </c>
      <c r="F1172" s="119">
        <v>115</v>
      </c>
      <c r="G1172" s="119">
        <v>115</v>
      </c>
      <c r="H1172" s="119">
        <v>116.8</v>
      </c>
      <c r="I1172" s="119">
        <v>3366</v>
      </c>
      <c r="J1172" s="119">
        <v>377174.6</v>
      </c>
      <c r="K1172" s="121">
        <v>43220</v>
      </c>
      <c r="L1172" s="119">
        <v>30</v>
      </c>
      <c r="M1172" s="119" t="s">
        <v>3121</v>
      </c>
    </row>
    <row r="1173" spans="1:13">
      <c r="A1173" s="119" t="s">
        <v>1742</v>
      </c>
      <c r="B1173" s="119" t="s">
        <v>395</v>
      </c>
      <c r="C1173" s="119">
        <v>16.75</v>
      </c>
      <c r="D1173" s="119">
        <v>16.8</v>
      </c>
      <c r="E1173" s="119">
        <v>15.3</v>
      </c>
      <c r="F1173" s="119">
        <v>15.65</v>
      </c>
      <c r="G1173" s="119">
        <v>15.4</v>
      </c>
      <c r="H1173" s="119">
        <v>16.75</v>
      </c>
      <c r="I1173" s="119">
        <v>48061</v>
      </c>
      <c r="J1173" s="119">
        <v>777141.3</v>
      </c>
      <c r="K1173" s="121">
        <v>43220</v>
      </c>
      <c r="L1173" s="119">
        <v>343</v>
      </c>
      <c r="M1173" s="119" t="s">
        <v>1743</v>
      </c>
    </row>
    <row r="1174" spans="1:13">
      <c r="A1174" s="119" t="s">
        <v>1744</v>
      </c>
      <c r="B1174" s="119" t="s">
        <v>395</v>
      </c>
      <c r="C1174" s="119">
        <v>407.35</v>
      </c>
      <c r="D1174" s="119">
        <v>414.45</v>
      </c>
      <c r="E1174" s="119">
        <v>403.55</v>
      </c>
      <c r="F1174" s="119">
        <v>404.8</v>
      </c>
      <c r="G1174" s="119">
        <v>404</v>
      </c>
      <c r="H1174" s="119">
        <v>406.65</v>
      </c>
      <c r="I1174" s="119">
        <v>18751</v>
      </c>
      <c r="J1174" s="119">
        <v>7630126.4000000004</v>
      </c>
      <c r="K1174" s="121">
        <v>43220</v>
      </c>
      <c r="L1174" s="119">
        <v>2038</v>
      </c>
      <c r="M1174" s="119" t="s">
        <v>1745</v>
      </c>
    </row>
    <row r="1175" spans="1:13">
      <c r="A1175" s="119" t="s">
        <v>2680</v>
      </c>
      <c r="B1175" s="119" t="s">
        <v>395</v>
      </c>
      <c r="C1175" s="119">
        <v>756</v>
      </c>
      <c r="D1175" s="119">
        <v>762.85</v>
      </c>
      <c r="E1175" s="119">
        <v>732</v>
      </c>
      <c r="F1175" s="119">
        <v>743.1</v>
      </c>
      <c r="G1175" s="119">
        <v>741</v>
      </c>
      <c r="H1175" s="119">
        <v>758.85</v>
      </c>
      <c r="I1175" s="119">
        <v>448784</v>
      </c>
      <c r="J1175" s="119">
        <v>334590765.19999999</v>
      </c>
      <c r="K1175" s="121">
        <v>43220</v>
      </c>
      <c r="L1175" s="119">
        <v>45167</v>
      </c>
      <c r="M1175" s="119" t="s">
        <v>2681</v>
      </c>
    </row>
    <row r="1176" spans="1:13">
      <c r="A1176" s="119" t="s">
        <v>138</v>
      </c>
      <c r="B1176" s="119" t="s">
        <v>395</v>
      </c>
      <c r="C1176" s="119">
        <v>244.8</v>
      </c>
      <c r="D1176" s="119">
        <v>249.7</v>
      </c>
      <c r="E1176" s="119">
        <v>244.5</v>
      </c>
      <c r="F1176" s="119">
        <v>246.4</v>
      </c>
      <c r="G1176" s="119">
        <v>246.05</v>
      </c>
      <c r="H1176" s="119">
        <v>242.6</v>
      </c>
      <c r="I1176" s="119">
        <v>17263193</v>
      </c>
      <c r="J1176" s="119">
        <v>4265822592.0500002</v>
      </c>
      <c r="K1176" s="121">
        <v>43220</v>
      </c>
      <c r="L1176" s="119">
        <v>102753</v>
      </c>
      <c r="M1176" s="119" t="s">
        <v>1746</v>
      </c>
    </row>
    <row r="1177" spans="1:13">
      <c r="A1177" s="119" t="s">
        <v>2528</v>
      </c>
      <c r="B1177" s="119" t="s">
        <v>395</v>
      </c>
      <c r="C1177" s="119">
        <v>5365.75</v>
      </c>
      <c r="D1177" s="119">
        <v>5424.3</v>
      </c>
      <c r="E1177" s="119">
        <v>5337.4</v>
      </c>
      <c r="F1177" s="119">
        <v>5368.4</v>
      </c>
      <c r="G1177" s="119">
        <v>5400</v>
      </c>
      <c r="H1177" s="119">
        <v>5353.75</v>
      </c>
      <c r="I1177" s="119">
        <v>1509</v>
      </c>
      <c r="J1177" s="119">
        <v>8142774.5499999998</v>
      </c>
      <c r="K1177" s="121">
        <v>43220</v>
      </c>
      <c r="L1177" s="119">
        <v>233</v>
      </c>
      <c r="M1177" s="119" t="s">
        <v>816</v>
      </c>
    </row>
    <row r="1178" spans="1:13">
      <c r="A1178" s="119" t="s">
        <v>2429</v>
      </c>
      <c r="B1178" s="119" t="s">
        <v>395</v>
      </c>
      <c r="C1178" s="119">
        <v>402.45</v>
      </c>
      <c r="D1178" s="119">
        <v>402.55</v>
      </c>
      <c r="E1178" s="119">
        <v>396.25</v>
      </c>
      <c r="F1178" s="119">
        <v>398.5</v>
      </c>
      <c r="G1178" s="119">
        <v>398.45</v>
      </c>
      <c r="H1178" s="119">
        <v>401.6</v>
      </c>
      <c r="I1178" s="119">
        <v>4520</v>
      </c>
      <c r="J1178" s="119">
        <v>1807715.1</v>
      </c>
      <c r="K1178" s="121">
        <v>43220</v>
      </c>
      <c r="L1178" s="119">
        <v>399</v>
      </c>
      <c r="M1178" s="119" t="s">
        <v>2431</v>
      </c>
    </row>
    <row r="1179" spans="1:13">
      <c r="A1179" s="119" t="s">
        <v>1747</v>
      </c>
      <c r="B1179" s="119" t="s">
        <v>395</v>
      </c>
      <c r="C1179" s="119">
        <v>113.8</v>
      </c>
      <c r="D1179" s="119">
        <v>114.9</v>
      </c>
      <c r="E1179" s="119">
        <v>112.05</v>
      </c>
      <c r="F1179" s="119">
        <v>112.65</v>
      </c>
      <c r="G1179" s="119">
        <v>112.6</v>
      </c>
      <c r="H1179" s="119">
        <v>113.65</v>
      </c>
      <c r="I1179" s="119">
        <v>52051</v>
      </c>
      <c r="J1179" s="119">
        <v>5893172.2000000002</v>
      </c>
      <c r="K1179" s="121">
        <v>43220</v>
      </c>
      <c r="L1179" s="119">
        <v>665</v>
      </c>
      <c r="M1179" s="119" t="s">
        <v>1748</v>
      </c>
    </row>
    <row r="1180" spans="1:13">
      <c r="A1180" s="119" t="s">
        <v>1749</v>
      </c>
      <c r="B1180" s="119" t="s">
        <v>395</v>
      </c>
      <c r="C1180" s="119">
        <v>74.5</v>
      </c>
      <c r="D1180" s="119">
        <v>75.2</v>
      </c>
      <c r="E1180" s="119">
        <v>73.2</v>
      </c>
      <c r="F1180" s="119">
        <v>74.55</v>
      </c>
      <c r="G1180" s="119">
        <v>74.8</v>
      </c>
      <c r="H1180" s="119">
        <v>74.099999999999994</v>
      </c>
      <c r="I1180" s="119">
        <v>643441</v>
      </c>
      <c r="J1180" s="119">
        <v>47659315.399999999</v>
      </c>
      <c r="K1180" s="121">
        <v>43220</v>
      </c>
      <c r="L1180" s="119">
        <v>5013</v>
      </c>
      <c r="M1180" s="119" t="s">
        <v>1750</v>
      </c>
    </row>
    <row r="1181" spans="1:13">
      <c r="A1181" s="119" t="s">
        <v>1751</v>
      </c>
      <c r="B1181" s="119" t="s">
        <v>395</v>
      </c>
      <c r="C1181" s="119">
        <v>285.7</v>
      </c>
      <c r="D1181" s="119">
        <v>292</v>
      </c>
      <c r="E1181" s="119">
        <v>278</v>
      </c>
      <c r="F1181" s="119">
        <v>279.75</v>
      </c>
      <c r="G1181" s="119">
        <v>279.2</v>
      </c>
      <c r="H1181" s="119">
        <v>283.39999999999998</v>
      </c>
      <c r="I1181" s="119">
        <v>235683</v>
      </c>
      <c r="J1181" s="119">
        <v>67206091.700000003</v>
      </c>
      <c r="K1181" s="121">
        <v>43220</v>
      </c>
      <c r="L1181" s="119">
        <v>3316</v>
      </c>
      <c r="M1181" s="119" t="s">
        <v>1752</v>
      </c>
    </row>
    <row r="1182" spans="1:13">
      <c r="A1182" s="119" t="s">
        <v>3122</v>
      </c>
      <c r="B1182" s="119" t="s">
        <v>395</v>
      </c>
      <c r="C1182" s="119">
        <v>211</v>
      </c>
      <c r="D1182" s="119">
        <v>218.4</v>
      </c>
      <c r="E1182" s="119">
        <v>211</v>
      </c>
      <c r="F1182" s="119">
        <v>218.2</v>
      </c>
      <c r="G1182" s="119">
        <v>218.3</v>
      </c>
      <c r="H1182" s="119">
        <v>208</v>
      </c>
      <c r="I1182" s="119">
        <v>11081</v>
      </c>
      <c r="J1182" s="119">
        <v>2409489.4500000002</v>
      </c>
      <c r="K1182" s="121">
        <v>43220</v>
      </c>
      <c r="L1182" s="119">
        <v>139</v>
      </c>
      <c r="M1182" s="119" t="s">
        <v>3123</v>
      </c>
    </row>
    <row r="1183" spans="1:13">
      <c r="A1183" s="119" t="s">
        <v>3124</v>
      </c>
      <c r="B1183" s="119" t="s">
        <v>395</v>
      </c>
      <c r="C1183" s="119">
        <v>238.9</v>
      </c>
      <c r="D1183" s="119">
        <v>260.60000000000002</v>
      </c>
      <c r="E1183" s="119">
        <v>238</v>
      </c>
      <c r="F1183" s="119">
        <v>260.60000000000002</v>
      </c>
      <c r="G1183" s="119">
        <v>260.60000000000002</v>
      </c>
      <c r="H1183" s="119">
        <v>236.95</v>
      </c>
      <c r="I1183" s="119">
        <v>387928</v>
      </c>
      <c r="J1183" s="119">
        <v>98944140.299999997</v>
      </c>
      <c r="K1183" s="121">
        <v>43220</v>
      </c>
      <c r="L1183" s="119">
        <v>3040</v>
      </c>
      <c r="M1183" s="119" t="s">
        <v>3125</v>
      </c>
    </row>
    <row r="1184" spans="1:13">
      <c r="A1184" s="119" t="s">
        <v>1753</v>
      </c>
      <c r="B1184" s="119" t="s">
        <v>395</v>
      </c>
      <c r="C1184" s="119">
        <v>2.35</v>
      </c>
      <c r="D1184" s="119">
        <v>2.4</v>
      </c>
      <c r="E1184" s="119">
        <v>2.35</v>
      </c>
      <c r="F1184" s="119">
        <v>2.35</v>
      </c>
      <c r="G1184" s="119">
        <v>2.35</v>
      </c>
      <c r="H1184" s="119">
        <v>2.4500000000000002</v>
      </c>
      <c r="I1184" s="119">
        <v>75913</v>
      </c>
      <c r="J1184" s="119">
        <v>178705.3</v>
      </c>
      <c r="K1184" s="121">
        <v>43220</v>
      </c>
      <c r="L1184" s="119">
        <v>85</v>
      </c>
      <c r="M1184" s="119" t="s">
        <v>1754</v>
      </c>
    </row>
    <row r="1185" spans="1:13">
      <c r="A1185" s="119" t="s">
        <v>3126</v>
      </c>
      <c r="B1185" s="119" t="s">
        <v>395</v>
      </c>
      <c r="C1185" s="119">
        <v>6.1</v>
      </c>
      <c r="D1185" s="119">
        <v>6.3</v>
      </c>
      <c r="E1185" s="119">
        <v>6.1</v>
      </c>
      <c r="F1185" s="119">
        <v>6.1</v>
      </c>
      <c r="G1185" s="119">
        <v>6.1</v>
      </c>
      <c r="H1185" s="119">
        <v>6.4</v>
      </c>
      <c r="I1185" s="119">
        <v>6956</v>
      </c>
      <c r="J1185" s="119">
        <v>42571.6</v>
      </c>
      <c r="K1185" s="121">
        <v>43220</v>
      </c>
      <c r="L1185" s="119">
        <v>35</v>
      </c>
      <c r="M1185" s="119" t="s">
        <v>3127</v>
      </c>
    </row>
    <row r="1186" spans="1:13">
      <c r="A1186" s="119" t="s">
        <v>3449</v>
      </c>
      <c r="B1186" s="119" t="s">
        <v>395</v>
      </c>
      <c r="C1186" s="119">
        <v>67.45</v>
      </c>
      <c r="D1186" s="119">
        <v>68</v>
      </c>
      <c r="E1186" s="119">
        <v>64.7</v>
      </c>
      <c r="F1186" s="119">
        <v>65.75</v>
      </c>
      <c r="G1186" s="119">
        <v>65.75</v>
      </c>
      <c r="H1186" s="119">
        <v>66.3</v>
      </c>
      <c r="I1186" s="119">
        <v>200192</v>
      </c>
      <c r="J1186" s="119">
        <v>13291755.6</v>
      </c>
      <c r="K1186" s="121">
        <v>43220</v>
      </c>
      <c r="L1186" s="119">
        <v>1651</v>
      </c>
      <c r="M1186" s="119" t="s">
        <v>3450</v>
      </c>
    </row>
    <row r="1187" spans="1:13">
      <c r="A1187" s="119" t="s">
        <v>1755</v>
      </c>
      <c r="B1187" s="119" t="s">
        <v>395</v>
      </c>
      <c r="C1187" s="119">
        <v>939.9</v>
      </c>
      <c r="D1187" s="119">
        <v>950</v>
      </c>
      <c r="E1187" s="119">
        <v>936</v>
      </c>
      <c r="F1187" s="119">
        <v>940</v>
      </c>
      <c r="G1187" s="119">
        <v>940</v>
      </c>
      <c r="H1187" s="119">
        <v>931.35</v>
      </c>
      <c r="I1187" s="119">
        <v>2630</v>
      </c>
      <c r="J1187" s="119">
        <v>2473369.0499999998</v>
      </c>
      <c r="K1187" s="121">
        <v>43220</v>
      </c>
      <c r="L1187" s="119">
        <v>91</v>
      </c>
      <c r="M1187" s="119" t="s">
        <v>1756</v>
      </c>
    </row>
    <row r="1188" spans="1:13">
      <c r="A1188" s="119" t="s">
        <v>2154</v>
      </c>
      <c r="B1188" s="119" t="s">
        <v>395</v>
      </c>
      <c r="C1188" s="119">
        <v>59.4</v>
      </c>
      <c r="D1188" s="119">
        <v>60.8</v>
      </c>
      <c r="E1188" s="119">
        <v>59.1</v>
      </c>
      <c r="F1188" s="119">
        <v>60.3</v>
      </c>
      <c r="G1188" s="119">
        <v>60.2</v>
      </c>
      <c r="H1188" s="119">
        <v>59.25</v>
      </c>
      <c r="I1188" s="119">
        <v>356610</v>
      </c>
      <c r="J1188" s="119">
        <v>21368098.100000001</v>
      </c>
      <c r="K1188" s="121">
        <v>43220</v>
      </c>
      <c r="L1188" s="119">
        <v>1795</v>
      </c>
      <c r="M1188" s="119" t="s">
        <v>2155</v>
      </c>
    </row>
    <row r="1189" spans="1:13">
      <c r="A1189" s="119" t="s">
        <v>3474</v>
      </c>
      <c r="B1189" s="119" t="s">
        <v>395</v>
      </c>
      <c r="C1189" s="119">
        <v>163.80000000000001</v>
      </c>
      <c r="D1189" s="119">
        <v>176.45</v>
      </c>
      <c r="E1189" s="119">
        <v>150.35</v>
      </c>
      <c r="F1189" s="119">
        <v>152</v>
      </c>
      <c r="G1189" s="119">
        <v>152</v>
      </c>
      <c r="H1189" s="119">
        <v>162.91</v>
      </c>
      <c r="I1189" s="119">
        <v>76</v>
      </c>
      <c r="J1189" s="119">
        <v>12035.09</v>
      </c>
      <c r="K1189" s="121">
        <v>43220</v>
      </c>
      <c r="L1189" s="119">
        <v>11</v>
      </c>
      <c r="M1189" s="119" t="s">
        <v>3475</v>
      </c>
    </row>
    <row r="1190" spans="1:13">
      <c r="A1190" s="119" t="s">
        <v>2720</v>
      </c>
      <c r="B1190" s="119" t="s">
        <v>395</v>
      </c>
      <c r="C1190" s="119">
        <v>2833.6</v>
      </c>
      <c r="D1190" s="119">
        <v>2842.6</v>
      </c>
      <c r="E1190" s="119">
        <v>2816.75</v>
      </c>
      <c r="F1190" s="119">
        <v>2821.2</v>
      </c>
      <c r="G1190" s="119">
        <v>2816.75</v>
      </c>
      <c r="H1190" s="119">
        <v>2832.85</v>
      </c>
      <c r="I1190" s="119">
        <v>1008</v>
      </c>
      <c r="J1190" s="119">
        <v>2851219.3</v>
      </c>
      <c r="K1190" s="121">
        <v>43220</v>
      </c>
      <c r="L1190" s="119">
        <v>171</v>
      </c>
      <c r="M1190" s="119" t="s">
        <v>2721</v>
      </c>
    </row>
    <row r="1191" spans="1:13">
      <c r="A1191" s="119" t="s">
        <v>1757</v>
      </c>
      <c r="B1191" s="119" t="s">
        <v>395</v>
      </c>
      <c r="C1191" s="119">
        <v>108.11</v>
      </c>
      <c r="D1191" s="119">
        <v>108.3</v>
      </c>
      <c r="E1191" s="119">
        <v>107.95</v>
      </c>
      <c r="F1191" s="119">
        <v>108.24</v>
      </c>
      <c r="G1191" s="119">
        <v>108.24</v>
      </c>
      <c r="H1191" s="119">
        <v>107.5</v>
      </c>
      <c r="I1191" s="119">
        <v>879</v>
      </c>
      <c r="J1191" s="119">
        <v>95004.96</v>
      </c>
      <c r="K1191" s="121">
        <v>43220</v>
      </c>
      <c r="L1191" s="119">
        <v>41</v>
      </c>
      <c r="M1191" s="119" t="s">
        <v>1758</v>
      </c>
    </row>
    <row r="1192" spans="1:13">
      <c r="A1192" s="119" t="s">
        <v>1759</v>
      </c>
      <c r="B1192" s="119" t="s">
        <v>395</v>
      </c>
      <c r="C1192" s="119">
        <v>256</v>
      </c>
      <c r="D1192" s="119">
        <v>263</v>
      </c>
      <c r="E1192" s="119">
        <v>256</v>
      </c>
      <c r="F1192" s="119">
        <v>256.77999999999997</v>
      </c>
      <c r="G1192" s="119">
        <v>256.77999999999997</v>
      </c>
      <c r="H1192" s="119">
        <v>255.27</v>
      </c>
      <c r="I1192" s="119">
        <v>1061</v>
      </c>
      <c r="J1192" s="119">
        <v>275627.84999999998</v>
      </c>
      <c r="K1192" s="121">
        <v>43220</v>
      </c>
      <c r="L1192" s="119">
        <v>14</v>
      </c>
      <c r="M1192" s="119" t="s">
        <v>1760</v>
      </c>
    </row>
    <row r="1193" spans="1:13">
      <c r="A1193" s="119" t="s">
        <v>2196</v>
      </c>
      <c r="B1193" s="119" t="s">
        <v>395</v>
      </c>
      <c r="C1193" s="119">
        <v>308.5</v>
      </c>
      <c r="D1193" s="119">
        <v>310.99</v>
      </c>
      <c r="E1193" s="119">
        <v>308.5</v>
      </c>
      <c r="F1193" s="119">
        <v>310.3</v>
      </c>
      <c r="G1193" s="119">
        <v>310.3</v>
      </c>
      <c r="H1193" s="119">
        <v>308</v>
      </c>
      <c r="I1193" s="119">
        <v>315</v>
      </c>
      <c r="J1193" s="119">
        <v>97832.4</v>
      </c>
      <c r="K1193" s="121">
        <v>43220</v>
      </c>
      <c r="L1193" s="119">
        <v>24</v>
      </c>
      <c r="M1193" s="119" t="s">
        <v>2197</v>
      </c>
    </row>
    <row r="1194" spans="1:13">
      <c r="A1194" s="119" t="s">
        <v>2313</v>
      </c>
      <c r="B1194" s="119" t="s">
        <v>395</v>
      </c>
      <c r="C1194" s="119">
        <v>1520</v>
      </c>
      <c r="D1194" s="119">
        <v>1570</v>
      </c>
      <c r="E1194" s="119">
        <v>1495.6</v>
      </c>
      <c r="F1194" s="119">
        <v>1502</v>
      </c>
      <c r="G1194" s="119">
        <v>1496.05</v>
      </c>
      <c r="H1194" s="119">
        <v>1517.55</v>
      </c>
      <c r="I1194" s="119">
        <v>885</v>
      </c>
      <c r="J1194" s="119">
        <v>1346424.95</v>
      </c>
      <c r="K1194" s="121">
        <v>43220</v>
      </c>
      <c r="L1194" s="119">
        <v>270</v>
      </c>
      <c r="M1194" s="119" t="s">
        <v>2314</v>
      </c>
    </row>
    <row r="1195" spans="1:13">
      <c r="A1195" s="119" t="s">
        <v>1761</v>
      </c>
      <c r="B1195" s="119" t="s">
        <v>395</v>
      </c>
      <c r="C1195" s="119">
        <v>16.350000000000001</v>
      </c>
      <c r="D1195" s="119">
        <v>17</v>
      </c>
      <c r="E1195" s="119">
        <v>15.6</v>
      </c>
      <c r="F1195" s="119">
        <v>16.55</v>
      </c>
      <c r="G1195" s="119">
        <v>16.5</v>
      </c>
      <c r="H1195" s="119">
        <v>15.8</v>
      </c>
      <c r="I1195" s="119">
        <v>18391</v>
      </c>
      <c r="J1195" s="119">
        <v>302612.3</v>
      </c>
      <c r="K1195" s="121">
        <v>43220</v>
      </c>
      <c r="L1195" s="119">
        <v>96</v>
      </c>
      <c r="M1195" s="119" t="s">
        <v>1762</v>
      </c>
    </row>
    <row r="1196" spans="1:13">
      <c r="A1196" s="119" t="s">
        <v>2473</v>
      </c>
      <c r="B1196" s="119" t="s">
        <v>395</v>
      </c>
      <c r="C1196" s="119">
        <v>44.65</v>
      </c>
      <c r="D1196" s="119">
        <v>44.65</v>
      </c>
      <c r="E1196" s="119">
        <v>41.05</v>
      </c>
      <c r="F1196" s="119">
        <v>41.05</v>
      </c>
      <c r="G1196" s="119">
        <v>41.05</v>
      </c>
      <c r="H1196" s="119">
        <v>43.2</v>
      </c>
      <c r="I1196" s="119">
        <v>28313</v>
      </c>
      <c r="J1196" s="119">
        <v>1191981.3500000001</v>
      </c>
      <c r="K1196" s="121">
        <v>43220</v>
      </c>
      <c r="L1196" s="119">
        <v>285</v>
      </c>
      <c r="M1196" s="119" t="s">
        <v>2474</v>
      </c>
    </row>
    <row r="1197" spans="1:13">
      <c r="A1197" s="119" t="s">
        <v>1763</v>
      </c>
      <c r="B1197" s="119" t="s">
        <v>395</v>
      </c>
      <c r="C1197" s="119">
        <v>726.15</v>
      </c>
      <c r="D1197" s="119">
        <v>732.9</v>
      </c>
      <c r="E1197" s="119">
        <v>695.2</v>
      </c>
      <c r="F1197" s="119">
        <v>708.15</v>
      </c>
      <c r="G1197" s="119">
        <v>707</v>
      </c>
      <c r="H1197" s="119">
        <v>732.05</v>
      </c>
      <c r="I1197" s="119">
        <v>211669</v>
      </c>
      <c r="J1197" s="119">
        <v>150369690.55000001</v>
      </c>
      <c r="K1197" s="121">
        <v>43220</v>
      </c>
      <c r="L1197" s="119">
        <v>8442</v>
      </c>
      <c r="M1197" s="119" t="s">
        <v>1764</v>
      </c>
    </row>
    <row r="1198" spans="1:13">
      <c r="A1198" s="119" t="s">
        <v>2847</v>
      </c>
      <c r="B1198" s="119" t="s">
        <v>395</v>
      </c>
      <c r="C1198" s="119">
        <v>216.1</v>
      </c>
      <c r="D1198" s="119">
        <v>220.45</v>
      </c>
      <c r="E1198" s="119">
        <v>215.5</v>
      </c>
      <c r="F1198" s="119">
        <v>219.75</v>
      </c>
      <c r="G1198" s="119">
        <v>220.25</v>
      </c>
      <c r="H1198" s="119">
        <v>217.55</v>
      </c>
      <c r="I1198" s="119">
        <v>106811</v>
      </c>
      <c r="J1198" s="119">
        <v>23277048.050000001</v>
      </c>
      <c r="K1198" s="121">
        <v>43220</v>
      </c>
      <c r="L1198" s="119">
        <v>3349</v>
      </c>
      <c r="M1198" s="119" t="s">
        <v>2848</v>
      </c>
    </row>
    <row r="1199" spans="1:13">
      <c r="A1199" s="119" t="s">
        <v>2622</v>
      </c>
      <c r="B1199" s="119" t="s">
        <v>395</v>
      </c>
      <c r="C1199" s="119">
        <v>156</v>
      </c>
      <c r="D1199" s="119">
        <v>156</v>
      </c>
      <c r="E1199" s="119">
        <v>150.6</v>
      </c>
      <c r="F1199" s="119">
        <v>151.30000000000001</v>
      </c>
      <c r="G1199" s="119">
        <v>150.6</v>
      </c>
      <c r="H1199" s="119">
        <v>152.85</v>
      </c>
      <c r="I1199" s="119">
        <v>45006</v>
      </c>
      <c r="J1199" s="119">
        <v>6887254.5</v>
      </c>
      <c r="K1199" s="121">
        <v>43220</v>
      </c>
      <c r="L1199" s="119">
        <v>386</v>
      </c>
      <c r="M1199" s="119" t="s">
        <v>2623</v>
      </c>
    </row>
    <row r="1200" spans="1:13">
      <c r="A1200" s="119" t="s">
        <v>2412</v>
      </c>
      <c r="B1200" s="119" t="s">
        <v>395</v>
      </c>
      <c r="C1200" s="119">
        <v>1960</v>
      </c>
      <c r="D1200" s="119">
        <v>1985</v>
      </c>
      <c r="E1200" s="119">
        <v>1932</v>
      </c>
      <c r="F1200" s="119">
        <v>1951.35</v>
      </c>
      <c r="G1200" s="119">
        <v>1947</v>
      </c>
      <c r="H1200" s="119">
        <v>1948.4</v>
      </c>
      <c r="I1200" s="119">
        <v>60641</v>
      </c>
      <c r="J1200" s="119">
        <v>118666437.90000001</v>
      </c>
      <c r="K1200" s="121">
        <v>43220</v>
      </c>
      <c r="L1200" s="119">
        <v>4904</v>
      </c>
      <c r="M1200" s="119" t="s">
        <v>2413</v>
      </c>
    </row>
    <row r="1201" spans="1:13">
      <c r="A1201" s="119" t="s">
        <v>1765</v>
      </c>
      <c r="B1201" s="119" t="s">
        <v>395</v>
      </c>
      <c r="C1201" s="119">
        <v>136.9</v>
      </c>
      <c r="D1201" s="119">
        <v>140.4</v>
      </c>
      <c r="E1201" s="119">
        <v>136.19999999999999</v>
      </c>
      <c r="F1201" s="119">
        <v>139.5</v>
      </c>
      <c r="G1201" s="119">
        <v>139.5</v>
      </c>
      <c r="H1201" s="119">
        <v>136.05000000000001</v>
      </c>
      <c r="I1201" s="119">
        <v>23521</v>
      </c>
      <c r="J1201" s="119">
        <v>3267304.15</v>
      </c>
      <c r="K1201" s="121">
        <v>43220</v>
      </c>
      <c r="L1201" s="119">
        <v>408</v>
      </c>
      <c r="M1201" s="119" t="s">
        <v>1766</v>
      </c>
    </row>
    <row r="1202" spans="1:13">
      <c r="A1202" s="119" t="s">
        <v>1767</v>
      </c>
      <c r="B1202" s="119" t="s">
        <v>395</v>
      </c>
      <c r="C1202" s="119">
        <v>409.85</v>
      </c>
      <c r="D1202" s="119">
        <v>409.85</v>
      </c>
      <c r="E1202" s="119">
        <v>401</v>
      </c>
      <c r="F1202" s="119">
        <v>404.55</v>
      </c>
      <c r="G1202" s="119">
        <v>404</v>
      </c>
      <c r="H1202" s="119">
        <v>406.7</v>
      </c>
      <c r="I1202" s="119">
        <v>6400</v>
      </c>
      <c r="J1202" s="119">
        <v>2589157.1</v>
      </c>
      <c r="K1202" s="121">
        <v>43220</v>
      </c>
      <c r="L1202" s="119">
        <v>465</v>
      </c>
      <c r="M1202" s="119" t="s">
        <v>1768</v>
      </c>
    </row>
    <row r="1203" spans="1:13">
      <c r="A1203" s="119" t="s">
        <v>1769</v>
      </c>
      <c r="B1203" s="119" t="s">
        <v>395</v>
      </c>
      <c r="C1203" s="119">
        <v>1923.85</v>
      </c>
      <c r="D1203" s="119">
        <v>1944.95</v>
      </c>
      <c r="E1203" s="119">
        <v>1910.35</v>
      </c>
      <c r="F1203" s="119">
        <v>1928.3</v>
      </c>
      <c r="G1203" s="119">
        <v>1926</v>
      </c>
      <c r="H1203" s="119">
        <v>1918.85</v>
      </c>
      <c r="I1203" s="119">
        <v>1372</v>
      </c>
      <c r="J1203" s="119">
        <v>2643327.4500000002</v>
      </c>
      <c r="K1203" s="121">
        <v>43220</v>
      </c>
      <c r="L1203" s="119">
        <v>260</v>
      </c>
      <c r="M1203" s="119" t="s">
        <v>1770</v>
      </c>
    </row>
    <row r="1204" spans="1:13">
      <c r="A1204" s="119" t="s">
        <v>3238</v>
      </c>
      <c r="B1204" s="119" t="s">
        <v>395</v>
      </c>
      <c r="C1204" s="119">
        <v>258.8</v>
      </c>
      <c r="D1204" s="119">
        <v>258.8</v>
      </c>
      <c r="E1204" s="119">
        <v>243.2</v>
      </c>
      <c r="F1204" s="119">
        <v>249.75</v>
      </c>
      <c r="G1204" s="119">
        <v>249.75</v>
      </c>
      <c r="H1204" s="119">
        <v>242.64</v>
      </c>
      <c r="I1204" s="119">
        <v>56</v>
      </c>
      <c r="J1204" s="119">
        <v>14154.05</v>
      </c>
      <c r="K1204" s="121">
        <v>43220</v>
      </c>
      <c r="L1204" s="119">
        <v>8</v>
      </c>
      <c r="M1204" s="119" t="s">
        <v>3239</v>
      </c>
    </row>
    <row r="1205" spans="1:13">
      <c r="A1205" s="119" t="s">
        <v>1771</v>
      </c>
      <c r="B1205" s="119" t="s">
        <v>395</v>
      </c>
      <c r="C1205" s="119">
        <v>480.75</v>
      </c>
      <c r="D1205" s="119">
        <v>488.9</v>
      </c>
      <c r="E1205" s="119">
        <v>478.25</v>
      </c>
      <c r="F1205" s="119">
        <v>482.35</v>
      </c>
      <c r="G1205" s="119">
        <v>480</v>
      </c>
      <c r="H1205" s="119">
        <v>478.65</v>
      </c>
      <c r="I1205" s="119">
        <v>11058</v>
      </c>
      <c r="J1205" s="119">
        <v>5353438.55</v>
      </c>
      <c r="K1205" s="121">
        <v>43220</v>
      </c>
      <c r="L1205" s="119">
        <v>533</v>
      </c>
      <c r="M1205" s="119" t="s">
        <v>1772</v>
      </c>
    </row>
    <row r="1206" spans="1:13">
      <c r="A1206" s="119" t="s">
        <v>1773</v>
      </c>
      <c r="B1206" s="119" t="s">
        <v>395</v>
      </c>
      <c r="C1206" s="119">
        <v>462.15</v>
      </c>
      <c r="D1206" s="119">
        <v>477.15</v>
      </c>
      <c r="E1206" s="119">
        <v>462.15</v>
      </c>
      <c r="F1206" s="119">
        <v>469.95</v>
      </c>
      <c r="G1206" s="119">
        <v>471</v>
      </c>
      <c r="H1206" s="119">
        <v>462.5</v>
      </c>
      <c r="I1206" s="119">
        <v>23576</v>
      </c>
      <c r="J1206" s="119">
        <v>11121963.550000001</v>
      </c>
      <c r="K1206" s="121">
        <v>43220</v>
      </c>
      <c r="L1206" s="119">
        <v>1093</v>
      </c>
      <c r="M1206" s="119" t="s">
        <v>1774</v>
      </c>
    </row>
    <row r="1207" spans="1:13">
      <c r="A1207" s="119" t="s">
        <v>1775</v>
      </c>
      <c r="B1207" s="119" t="s">
        <v>395</v>
      </c>
      <c r="C1207" s="119">
        <v>127.5</v>
      </c>
      <c r="D1207" s="119">
        <v>128.6</v>
      </c>
      <c r="E1207" s="119">
        <v>126.6</v>
      </c>
      <c r="F1207" s="119">
        <v>126.65</v>
      </c>
      <c r="G1207" s="119">
        <v>126.6</v>
      </c>
      <c r="H1207" s="119">
        <v>127.35</v>
      </c>
      <c r="I1207" s="119">
        <v>1169</v>
      </c>
      <c r="J1207" s="119">
        <v>148338.20000000001</v>
      </c>
      <c r="K1207" s="121">
        <v>43220</v>
      </c>
      <c r="L1207" s="119">
        <v>43</v>
      </c>
      <c r="M1207" s="119" t="s">
        <v>1776</v>
      </c>
    </row>
    <row r="1208" spans="1:13">
      <c r="A1208" s="119" t="s">
        <v>1777</v>
      </c>
      <c r="B1208" s="119" t="s">
        <v>395</v>
      </c>
      <c r="C1208" s="119">
        <v>79.2</v>
      </c>
      <c r="D1208" s="119">
        <v>79.2</v>
      </c>
      <c r="E1208" s="119">
        <v>77.099999999999994</v>
      </c>
      <c r="F1208" s="119">
        <v>78</v>
      </c>
      <c r="G1208" s="119">
        <v>78.400000000000006</v>
      </c>
      <c r="H1208" s="119">
        <v>77.099999999999994</v>
      </c>
      <c r="I1208" s="119">
        <v>44416</v>
      </c>
      <c r="J1208" s="119">
        <v>3456602.9</v>
      </c>
      <c r="K1208" s="121">
        <v>43220</v>
      </c>
      <c r="L1208" s="119">
        <v>552</v>
      </c>
      <c r="M1208" s="119" t="s">
        <v>1778</v>
      </c>
    </row>
    <row r="1209" spans="1:13">
      <c r="A1209" s="119" t="s">
        <v>3225</v>
      </c>
      <c r="B1209" s="119" t="s">
        <v>395</v>
      </c>
      <c r="C1209" s="119">
        <v>51</v>
      </c>
      <c r="D1209" s="119">
        <v>52</v>
      </c>
      <c r="E1209" s="119">
        <v>50.1</v>
      </c>
      <c r="F1209" s="119">
        <v>51.5</v>
      </c>
      <c r="G1209" s="119">
        <v>52</v>
      </c>
      <c r="H1209" s="119">
        <v>51.45</v>
      </c>
      <c r="I1209" s="119">
        <v>1000</v>
      </c>
      <c r="J1209" s="119">
        <v>51220.9</v>
      </c>
      <c r="K1209" s="121">
        <v>43220</v>
      </c>
      <c r="L1209" s="119">
        <v>24</v>
      </c>
      <c r="M1209" s="119" t="s">
        <v>3226</v>
      </c>
    </row>
    <row r="1210" spans="1:13">
      <c r="A1210" s="119" t="s">
        <v>2877</v>
      </c>
      <c r="B1210" s="119" t="s">
        <v>395</v>
      </c>
      <c r="C1210" s="119">
        <v>510</v>
      </c>
      <c r="D1210" s="119">
        <v>519.9</v>
      </c>
      <c r="E1210" s="119">
        <v>507.15</v>
      </c>
      <c r="F1210" s="119">
        <v>514.79999999999995</v>
      </c>
      <c r="G1210" s="119">
        <v>515</v>
      </c>
      <c r="H1210" s="119">
        <v>510.85</v>
      </c>
      <c r="I1210" s="119">
        <v>306</v>
      </c>
      <c r="J1210" s="119">
        <v>156978.9</v>
      </c>
      <c r="K1210" s="121">
        <v>43220</v>
      </c>
      <c r="L1210" s="119">
        <v>8</v>
      </c>
      <c r="M1210" s="119" t="s">
        <v>2878</v>
      </c>
    </row>
    <row r="1211" spans="1:13">
      <c r="A1211" s="119" t="s">
        <v>1779</v>
      </c>
      <c r="B1211" s="119" t="s">
        <v>395</v>
      </c>
      <c r="C1211" s="119">
        <v>241.3</v>
      </c>
      <c r="D1211" s="119">
        <v>246.8</v>
      </c>
      <c r="E1211" s="119">
        <v>239.35</v>
      </c>
      <c r="F1211" s="119">
        <v>242.85</v>
      </c>
      <c r="G1211" s="119">
        <v>243.2</v>
      </c>
      <c r="H1211" s="119">
        <v>240.65</v>
      </c>
      <c r="I1211" s="119">
        <v>43623</v>
      </c>
      <c r="J1211" s="119">
        <v>10628339.449999999</v>
      </c>
      <c r="K1211" s="121">
        <v>43220</v>
      </c>
      <c r="L1211" s="119">
        <v>1670</v>
      </c>
      <c r="M1211" s="119" t="s">
        <v>1780</v>
      </c>
    </row>
    <row r="1212" spans="1:13">
      <c r="A1212" s="119" t="s">
        <v>1781</v>
      </c>
      <c r="B1212" s="119" t="s">
        <v>395</v>
      </c>
      <c r="C1212" s="119">
        <v>590</v>
      </c>
      <c r="D1212" s="119">
        <v>590</v>
      </c>
      <c r="E1212" s="119">
        <v>561.65</v>
      </c>
      <c r="F1212" s="119">
        <v>566.5</v>
      </c>
      <c r="G1212" s="119">
        <v>569.9</v>
      </c>
      <c r="H1212" s="119">
        <v>578.6</v>
      </c>
      <c r="I1212" s="119">
        <v>85812</v>
      </c>
      <c r="J1212" s="119">
        <v>48939168.5</v>
      </c>
      <c r="K1212" s="121">
        <v>43220</v>
      </c>
      <c r="L1212" s="119">
        <v>3065</v>
      </c>
      <c r="M1212" s="119" t="s">
        <v>1782</v>
      </c>
    </row>
    <row r="1213" spans="1:13">
      <c r="A1213" s="119" t="s">
        <v>212</v>
      </c>
      <c r="B1213" s="119" t="s">
        <v>395</v>
      </c>
      <c r="C1213" s="119">
        <v>17198.75</v>
      </c>
      <c r="D1213" s="119">
        <v>17296.75</v>
      </c>
      <c r="E1213" s="119">
        <v>16841.95</v>
      </c>
      <c r="F1213" s="119">
        <v>16943.8</v>
      </c>
      <c r="G1213" s="119">
        <v>16950</v>
      </c>
      <c r="H1213" s="119">
        <v>17018.95</v>
      </c>
      <c r="I1213" s="119">
        <v>19376</v>
      </c>
      <c r="J1213" s="119">
        <v>329801581.80000001</v>
      </c>
      <c r="K1213" s="121">
        <v>43220</v>
      </c>
      <c r="L1213" s="119">
        <v>5298</v>
      </c>
      <c r="M1213" s="119" t="s">
        <v>1783</v>
      </c>
    </row>
    <row r="1214" spans="1:13">
      <c r="A1214" s="119" t="s">
        <v>1784</v>
      </c>
      <c r="B1214" s="119" t="s">
        <v>395</v>
      </c>
      <c r="C1214" s="119">
        <v>221.4</v>
      </c>
      <c r="D1214" s="119">
        <v>221.45</v>
      </c>
      <c r="E1214" s="119">
        <v>217.35</v>
      </c>
      <c r="F1214" s="119">
        <v>218.25</v>
      </c>
      <c r="G1214" s="119">
        <v>217.7</v>
      </c>
      <c r="H1214" s="119">
        <v>219.45</v>
      </c>
      <c r="I1214" s="119">
        <v>48183</v>
      </c>
      <c r="J1214" s="119">
        <v>10553692.15</v>
      </c>
      <c r="K1214" s="121">
        <v>43220</v>
      </c>
      <c r="L1214" s="119">
        <v>833</v>
      </c>
      <c r="M1214" s="119" t="s">
        <v>1785</v>
      </c>
    </row>
    <row r="1215" spans="1:13">
      <c r="A1215" s="119" t="s">
        <v>3128</v>
      </c>
      <c r="B1215" s="119" t="s">
        <v>395</v>
      </c>
      <c r="C1215" s="119">
        <v>12.15</v>
      </c>
      <c r="D1215" s="119">
        <v>12.45</v>
      </c>
      <c r="E1215" s="119">
        <v>11.8</v>
      </c>
      <c r="F1215" s="119">
        <v>12.2</v>
      </c>
      <c r="G1215" s="119">
        <v>12.3</v>
      </c>
      <c r="H1215" s="119">
        <v>12.05</v>
      </c>
      <c r="I1215" s="119">
        <v>19406</v>
      </c>
      <c r="J1215" s="119">
        <v>234085.85</v>
      </c>
      <c r="K1215" s="121">
        <v>43220</v>
      </c>
      <c r="L1215" s="119">
        <v>54</v>
      </c>
      <c r="M1215" s="119" t="s">
        <v>3129</v>
      </c>
    </row>
    <row r="1216" spans="1:13">
      <c r="A1216" s="119" t="s">
        <v>1786</v>
      </c>
      <c r="B1216" s="119" t="s">
        <v>395</v>
      </c>
      <c r="C1216" s="119">
        <v>172.1</v>
      </c>
      <c r="D1216" s="119">
        <v>176</v>
      </c>
      <c r="E1216" s="119">
        <v>167</v>
      </c>
      <c r="F1216" s="119">
        <v>172.15</v>
      </c>
      <c r="G1216" s="119">
        <v>173</v>
      </c>
      <c r="H1216" s="119">
        <v>170.35</v>
      </c>
      <c r="I1216" s="119">
        <v>24188</v>
      </c>
      <c r="J1216" s="119">
        <v>4164499.9</v>
      </c>
      <c r="K1216" s="121">
        <v>43220</v>
      </c>
      <c r="L1216" s="119">
        <v>343</v>
      </c>
      <c r="M1216" s="119" t="s">
        <v>1787</v>
      </c>
    </row>
    <row r="1217" spans="1:13">
      <c r="A1217" s="119" t="s">
        <v>1788</v>
      </c>
      <c r="B1217" s="119" t="s">
        <v>395</v>
      </c>
      <c r="C1217" s="119">
        <v>582</v>
      </c>
      <c r="D1217" s="119">
        <v>589.29999999999995</v>
      </c>
      <c r="E1217" s="119">
        <v>580</v>
      </c>
      <c r="F1217" s="119">
        <v>582.25</v>
      </c>
      <c r="G1217" s="119">
        <v>583</v>
      </c>
      <c r="H1217" s="119">
        <v>583.1</v>
      </c>
      <c r="I1217" s="119">
        <v>1530</v>
      </c>
      <c r="J1217" s="119">
        <v>890531.5</v>
      </c>
      <c r="K1217" s="121">
        <v>43220</v>
      </c>
      <c r="L1217" s="119">
        <v>77</v>
      </c>
      <c r="M1217" s="119" t="s">
        <v>1789</v>
      </c>
    </row>
    <row r="1218" spans="1:13">
      <c r="A1218" s="119" t="s">
        <v>1790</v>
      </c>
      <c r="B1218" s="119" t="s">
        <v>395</v>
      </c>
      <c r="C1218" s="119">
        <v>2393.1999999999998</v>
      </c>
      <c r="D1218" s="119">
        <v>2453</v>
      </c>
      <c r="E1218" s="119">
        <v>2387.85</v>
      </c>
      <c r="F1218" s="119">
        <v>2408.65</v>
      </c>
      <c r="G1218" s="119">
        <v>2414</v>
      </c>
      <c r="H1218" s="119">
        <v>2395.15</v>
      </c>
      <c r="I1218" s="119">
        <v>7742</v>
      </c>
      <c r="J1218" s="119">
        <v>18777806.449999999</v>
      </c>
      <c r="K1218" s="121">
        <v>43220</v>
      </c>
      <c r="L1218" s="119">
        <v>1508</v>
      </c>
      <c r="M1218" s="119" t="s">
        <v>1791</v>
      </c>
    </row>
    <row r="1219" spans="1:13">
      <c r="A1219" s="119" t="s">
        <v>1792</v>
      </c>
      <c r="B1219" s="119" t="s">
        <v>395</v>
      </c>
      <c r="C1219" s="119">
        <v>26.15</v>
      </c>
      <c r="D1219" s="119">
        <v>26.15</v>
      </c>
      <c r="E1219" s="119">
        <v>25.1</v>
      </c>
      <c r="F1219" s="119">
        <v>26</v>
      </c>
      <c r="G1219" s="119">
        <v>26</v>
      </c>
      <c r="H1219" s="119">
        <v>25.7</v>
      </c>
      <c r="I1219" s="119">
        <v>65003</v>
      </c>
      <c r="J1219" s="119">
        <v>1672309.35</v>
      </c>
      <c r="K1219" s="121">
        <v>43220</v>
      </c>
      <c r="L1219" s="119">
        <v>390</v>
      </c>
      <c r="M1219" s="119" t="s">
        <v>1793</v>
      </c>
    </row>
    <row r="1220" spans="1:13">
      <c r="A1220" s="119" t="s">
        <v>3130</v>
      </c>
      <c r="B1220" s="119" t="s">
        <v>395</v>
      </c>
      <c r="C1220" s="119">
        <v>12.5</v>
      </c>
      <c r="D1220" s="119">
        <v>12.6</v>
      </c>
      <c r="E1220" s="119">
        <v>11.5</v>
      </c>
      <c r="F1220" s="119">
        <v>12.6</v>
      </c>
      <c r="G1220" s="119">
        <v>12.6</v>
      </c>
      <c r="H1220" s="119">
        <v>12</v>
      </c>
      <c r="I1220" s="119">
        <v>57423</v>
      </c>
      <c r="J1220" s="119">
        <v>717706.4</v>
      </c>
      <c r="K1220" s="121">
        <v>43220</v>
      </c>
      <c r="L1220" s="119">
        <v>185</v>
      </c>
      <c r="M1220" s="119" t="s">
        <v>3131</v>
      </c>
    </row>
    <row r="1221" spans="1:13">
      <c r="A1221" s="119" t="s">
        <v>3234</v>
      </c>
      <c r="B1221" s="119" t="s">
        <v>395</v>
      </c>
      <c r="C1221" s="119">
        <v>13.9</v>
      </c>
      <c r="D1221" s="119">
        <v>13.9</v>
      </c>
      <c r="E1221" s="119">
        <v>13.25</v>
      </c>
      <c r="F1221" s="119">
        <v>13.25</v>
      </c>
      <c r="G1221" s="119">
        <v>13.25</v>
      </c>
      <c r="H1221" s="119">
        <v>13.9</v>
      </c>
      <c r="I1221" s="119">
        <v>1478</v>
      </c>
      <c r="J1221" s="119">
        <v>19616</v>
      </c>
      <c r="K1221" s="121">
        <v>43220</v>
      </c>
      <c r="L1221" s="119">
        <v>11</v>
      </c>
      <c r="M1221" s="119" t="s">
        <v>3235</v>
      </c>
    </row>
    <row r="1222" spans="1:13">
      <c r="A1222" s="119" t="s">
        <v>1794</v>
      </c>
      <c r="B1222" s="119" t="s">
        <v>395</v>
      </c>
      <c r="C1222" s="119">
        <v>40.049999999999997</v>
      </c>
      <c r="D1222" s="119">
        <v>41</v>
      </c>
      <c r="E1222" s="119">
        <v>39.75</v>
      </c>
      <c r="F1222" s="119">
        <v>40.1</v>
      </c>
      <c r="G1222" s="119">
        <v>40.299999999999997</v>
      </c>
      <c r="H1222" s="119">
        <v>40.450000000000003</v>
      </c>
      <c r="I1222" s="119">
        <v>20505</v>
      </c>
      <c r="J1222" s="119">
        <v>825224.35</v>
      </c>
      <c r="K1222" s="121">
        <v>43220</v>
      </c>
      <c r="L1222" s="119">
        <v>168</v>
      </c>
      <c r="M1222" s="119" t="s">
        <v>1795</v>
      </c>
    </row>
    <row r="1223" spans="1:13">
      <c r="A1223" s="119" t="s">
        <v>1796</v>
      </c>
      <c r="B1223" s="119" t="s">
        <v>395</v>
      </c>
      <c r="C1223" s="119">
        <v>202.05</v>
      </c>
      <c r="D1223" s="119">
        <v>211.9</v>
      </c>
      <c r="E1223" s="119">
        <v>202.05</v>
      </c>
      <c r="F1223" s="119">
        <v>210.55</v>
      </c>
      <c r="G1223" s="119">
        <v>210.35</v>
      </c>
      <c r="H1223" s="119">
        <v>206.4</v>
      </c>
      <c r="I1223" s="119">
        <v>137374</v>
      </c>
      <c r="J1223" s="119">
        <v>28772551.850000001</v>
      </c>
      <c r="K1223" s="121">
        <v>43220</v>
      </c>
      <c r="L1223" s="119">
        <v>609</v>
      </c>
      <c r="M1223" s="119" t="s">
        <v>1797</v>
      </c>
    </row>
    <row r="1224" spans="1:13">
      <c r="A1224" s="119" t="s">
        <v>139</v>
      </c>
      <c r="B1224" s="119" t="s">
        <v>395</v>
      </c>
      <c r="C1224" s="119">
        <v>1100</v>
      </c>
      <c r="D1224" s="119">
        <v>1128.8</v>
      </c>
      <c r="E1224" s="119">
        <v>1093.5</v>
      </c>
      <c r="F1224" s="119">
        <v>1122.4000000000001</v>
      </c>
      <c r="G1224" s="119">
        <v>1125.5999999999999</v>
      </c>
      <c r="H1224" s="119">
        <v>1095.45</v>
      </c>
      <c r="I1224" s="119">
        <v>285209</v>
      </c>
      <c r="J1224" s="119">
        <v>318291484.89999998</v>
      </c>
      <c r="K1224" s="121">
        <v>43220</v>
      </c>
      <c r="L1224" s="119">
        <v>11866</v>
      </c>
      <c r="M1224" s="119" t="s">
        <v>1798</v>
      </c>
    </row>
    <row r="1225" spans="1:13">
      <c r="A1225" s="119" t="s">
        <v>3132</v>
      </c>
      <c r="B1225" s="119" t="s">
        <v>395</v>
      </c>
      <c r="C1225" s="119">
        <v>7.05</v>
      </c>
      <c r="D1225" s="119">
        <v>7.2</v>
      </c>
      <c r="E1225" s="119">
        <v>6.85</v>
      </c>
      <c r="F1225" s="119">
        <v>7.1</v>
      </c>
      <c r="G1225" s="119">
        <v>7.1</v>
      </c>
      <c r="H1225" s="119">
        <v>7.1</v>
      </c>
      <c r="I1225" s="119">
        <v>57274</v>
      </c>
      <c r="J1225" s="119">
        <v>404416.2</v>
      </c>
      <c r="K1225" s="121">
        <v>43220</v>
      </c>
      <c r="L1225" s="119">
        <v>102</v>
      </c>
      <c r="M1225" s="119" t="s">
        <v>3133</v>
      </c>
    </row>
    <row r="1226" spans="1:13">
      <c r="A1226" s="119" t="s">
        <v>3134</v>
      </c>
      <c r="B1226" s="119" t="s">
        <v>395</v>
      </c>
      <c r="C1226" s="119">
        <v>424</v>
      </c>
      <c r="D1226" s="119">
        <v>434</v>
      </c>
      <c r="E1226" s="119">
        <v>395</v>
      </c>
      <c r="F1226" s="119">
        <v>407.6</v>
      </c>
      <c r="G1226" s="119">
        <v>408</v>
      </c>
      <c r="H1226" s="119">
        <v>424.1</v>
      </c>
      <c r="I1226" s="119">
        <v>12082</v>
      </c>
      <c r="J1226" s="119">
        <v>5049801.3499999996</v>
      </c>
      <c r="K1226" s="121">
        <v>43220</v>
      </c>
      <c r="L1226" s="119">
        <v>489</v>
      </c>
      <c r="M1226" s="119" t="s">
        <v>3135</v>
      </c>
    </row>
    <row r="1227" spans="1:13">
      <c r="A1227" s="119" t="s">
        <v>2392</v>
      </c>
      <c r="B1227" s="119" t="s">
        <v>395</v>
      </c>
      <c r="C1227" s="119">
        <v>14.45</v>
      </c>
      <c r="D1227" s="119">
        <v>14.5</v>
      </c>
      <c r="E1227" s="119">
        <v>13.3</v>
      </c>
      <c r="F1227" s="119">
        <v>13.6</v>
      </c>
      <c r="G1227" s="119">
        <v>13.5</v>
      </c>
      <c r="H1227" s="119">
        <v>13.8</v>
      </c>
      <c r="I1227" s="119">
        <v>20520</v>
      </c>
      <c r="J1227" s="119">
        <v>289137.5</v>
      </c>
      <c r="K1227" s="121">
        <v>43220</v>
      </c>
      <c r="L1227" s="119">
        <v>98</v>
      </c>
      <c r="M1227" s="119" t="s">
        <v>2393</v>
      </c>
    </row>
    <row r="1228" spans="1:13">
      <c r="A1228" s="119" t="s">
        <v>3136</v>
      </c>
      <c r="B1228" s="119" t="s">
        <v>395</v>
      </c>
      <c r="C1228" s="119">
        <v>26</v>
      </c>
      <c r="D1228" s="119">
        <v>26.1</v>
      </c>
      <c r="E1228" s="119">
        <v>25</v>
      </c>
      <c r="F1228" s="119">
        <v>26.1</v>
      </c>
      <c r="G1228" s="119">
        <v>26.1</v>
      </c>
      <c r="H1228" s="119">
        <v>26.5</v>
      </c>
      <c r="I1228" s="119">
        <v>14363</v>
      </c>
      <c r="J1228" s="119">
        <v>367744.2</v>
      </c>
      <c r="K1228" s="121">
        <v>43220</v>
      </c>
      <c r="L1228" s="119">
        <v>81</v>
      </c>
      <c r="M1228" s="119" t="s">
        <v>3137</v>
      </c>
    </row>
    <row r="1229" spans="1:13">
      <c r="A1229" s="119" t="s">
        <v>1799</v>
      </c>
      <c r="B1229" s="119" t="s">
        <v>395</v>
      </c>
      <c r="C1229" s="119">
        <v>607.1</v>
      </c>
      <c r="D1229" s="119">
        <v>612.04999999999995</v>
      </c>
      <c r="E1229" s="119">
        <v>596</v>
      </c>
      <c r="F1229" s="119">
        <v>607.65</v>
      </c>
      <c r="G1229" s="119">
        <v>608</v>
      </c>
      <c r="H1229" s="119">
        <v>606.25</v>
      </c>
      <c r="I1229" s="119">
        <v>7391</v>
      </c>
      <c r="J1229" s="119">
        <v>4474454.75</v>
      </c>
      <c r="K1229" s="121">
        <v>43220</v>
      </c>
      <c r="L1229" s="119">
        <v>395</v>
      </c>
      <c r="M1229" s="119" t="s">
        <v>1800</v>
      </c>
    </row>
    <row r="1230" spans="1:13">
      <c r="A1230" s="119" t="s">
        <v>1801</v>
      </c>
      <c r="B1230" s="119" t="s">
        <v>395</v>
      </c>
      <c r="C1230" s="119">
        <v>18.100000000000001</v>
      </c>
      <c r="D1230" s="119">
        <v>18.100000000000001</v>
      </c>
      <c r="E1230" s="119">
        <v>17.7</v>
      </c>
      <c r="F1230" s="119">
        <v>17.8</v>
      </c>
      <c r="G1230" s="119">
        <v>17.8</v>
      </c>
      <c r="H1230" s="119">
        <v>18.05</v>
      </c>
      <c r="I1230" s="119">
        <v>1624582</v>
      </c>
      <c r="J1230" s="119">
        <v>29020931.75</v>
      </c>
      <c r="K1230" s="121">
        <v>43220</v>
      </c>
      <c r="L1230" s="119">
        <v>3530</v>
      </c>
      <c r="M1230" s="119" t="s">
        <v>1802</v>
      </c>
    </row>
    <row r="1231" spans="1:13">
      <c r="A1231" s="119" t="s">
        <v>2541</v>
      </c>
      <c r="B1231" s="119" t="s">
        <v>395</v>
      </c>
      <c r="C1231" s="119">
        <v>1190</v>
      </c>
      <c r="D1231" s="119">
        <v>1299</v>
      </c>
      <c r="E1231" s="119">
        <v>1185</v>
      </c>
      <c r="F1231" s="119">
        <v>1261.75</v>
      </c>
      <c r="G1231" s="119">
        <v>1299</v>
      </c>
      <c r="H1231" s="119">
        <v>1180.6500000000001</v>
      </c>
      <c r="I1231" s="119">
        <v>27187</v>
      </c>
      <c r="J1231" s="119">
        <v>33673416.700000003</v>
      </c>
      <c r="K1231" s="121">
        <v>43220</v>
      </c>
      <c r="L1231" s="119">
        <v>2050</v>
      </c>
      <c r="M1231" s="119" t="s">
        <v>2542</v>
      </c>
    </row>
    <row r="1232" spans="1:13">
      <c r="A1232" s="119" t="s">
        <v>2198</v>
      </c>
      <c r="B1232" s="119" t="s">
        <v>395</v>
      </c>
      <c r="C1232" s="119">
        <v>16.95</v>
      </c>
      <c r="D1232" s="119">
        <v>17.2</v>
      </c>
      <c r="E1232" s="119">
        <v>16.7</v>
      </c>
      <c r="F1232" s="119">
        <v>16.95</v>
      </c>
      <c r="G1232" s="119">
        <v>16.95</v>
      </c>
      <c r="H1232" s="119">
        <v>16.75</v>
      </c>
      <c r="I1232" s="119">
        <v>90115</v>
      </c>
      <c r="J1232" s="119">
        <v>1529428.65</v>
      </c>
      <c r="K1232" s="121">
        <v>43220</v>
      </c>
      <c r="L1232" s="119">
        <v>575</v>
      </c>
      <c r="M1232" s="119" t="s">
        <v>1803</v>
      </c>
    </row>
    <row r="1233" spans="1:13">
      <c r="A1233" s="119" t="s">
        <v>1804</v>
      </c>
      <c r="B1233" s="119" t="s">
        <v>395</v>
      </c>
      <c r="C1233" s="119">
        <v>673.35</v>
      </c>
      <c r="D1233" s="119">
        <v>697</v>
      </c>
      <c r="E1233" s="119">
        <v>671.35</v>
      </c>
      <c r="F1233" s="119">
        <v>680.7</v>
      </c>
      <c r="G1233" s="119">
        <v>687.25</v>
      </c>
      <c r="H1233" s="119">
        <v>672.6</v>
      </c>
      <c r="I1233" s="119">
        <v>5986</v>
      </c>
      <c r="J1233" s="119">
        <v>4089821.8</v>
      </c>
      <c r="K1233" s="121">
        <v>43220</v>
      </c>
      <c r="L1233" s="119">
        <v>585</v>
      </c>
      <c r="M1233" s="119" t="s">
        <v>2731</v>
      </c>
    </row>
    <row r="1234" spans="1:13">
      <c r="A1234" s="119" t="s">
        <v>1805</v>
      </c>
      <c r="B1234" s="119" t="s">
        <v>395</v>
      </c>
      <c r="C1234" s="119">
        <v>33.75</v>
      </c>
      <c r="D1234" s="119">
        <v>33.75</v>
      </c>
      <c r="E1234" s="119">
        <v>33.25</v>
      </c>
      <c r="F1234" s="119">
        <v>33.299999999999997</v>
      </c>
      <c r="G1234" s="119">
        <v>33.25</v>
      </c>
      <c r="H1234" s="119">
        <v>33.549999999999997</v>
      </c>
      <c r="I1234" s="119">
        <v>314747</v>
      </c>
      <c r="J1234" s="119">
        <v>10501395.699999999</v>
      </c>
      <c r="K1234" s="121">
        <v>43220</v>
      </c>
      <c r="L1234" s="119">
        <v>1679</v>
      </c>
      <c r="M1234" s="119" t="s">
        <v>1806</v>
      </c>
    </row>
    <row r="1235" spans="1:13">
      <c r="A1235" s="119" t="s">
        <v>1807</v>
      </c>
      <c r="B1235" s="119" t="s">
        <v>395</v>
      </c>
      <c r="C1235" s="119">
        <v>1856.55</v>
      </c>
      <c r="D1235" s="119">
        <v>1905</v>
      </c>
      <c r="E1235" s="119">
        <v>1850.7</v>
      </c>
      <c r="F1235" s="119">
        <v>1872.25</v>
      </c>
      <c r="G1235" s="119">
        <v>1884.5</v>
      </c>
      <c r="H1235" s="119">
        <v>1853.5</v>
      </c>
      <c r="I1235" s="119">
        <v>4532</v>
      </c>
      <c r="J1235" s="119">
        <v>8507984.5</v>
      </c>
      <c r="K1235" s="121">
        <v>43220</v>
      </c>
      <c r="L1235" s="119">
        <v>688</v>
      </c>
      <c r="M1235" s="119" t="s">
        <v>1808</v>
      </c>
    </row>
    <row r="1236" spans="1:13">
      <c r="A1236" s="119" t="s">
        <v>1809</v>
      </c>
      <c r="B1236" s="119" t="s">
        <v>395</v>
      </c>
      <c r="C1236" s="119">
        <v>212.4</v>
      </c>
      <c r="D1236" s="119">
        <v>218.8</v>
      </c>
      <c r="E1236" s="119">
        <v>212.4</v>
      </c>
      <c r="F1236" s="119">
        <v>215.55</v>
      </c>
      <c r="G1236" s="119">
        <v>216</v>
      </c>
      <c r="H1236" s="119">
        <v>212.3</v>
      </c>
      <c r="I1236" s="119">
        <v>39414</v>
      </c>
      <c r="J1236" s="119">
        <v>8447000.3499999996</v>
      </c>
      <c r="K1236" s="121">
        <v>43220</v>
      </c>
      <c r="L1236" s="119">
        <v>760</v>
      </c>
      <c r="M1236" s="119" t="s">
        <v>1810</v>
      </c>
    </row>
    <row r="1237" spans="1:13">
      <c r="A1237" s="119" t="s">
        <v>2505</v>
      </c>
      <c r="B1237" s="119" t="s">
        <v>395</v>
      </c>
      <c r="C1237" s="119">
        <v>112.5</v>
      </c>
      <c r="D1237" s="119">
        <v>119.3</v>
      </c>
      <c r="E1237" s="119">
        <v>112.5</v>
      </c>
      <c r="F1237" s="119">
        <v>114.3</v>
      </c>
      <c r="G1237" s="119">
        <v>113.7</v>
      </c>
      <c r="H1237" s="119">
        <v>113.5</v>
      </c>
      <c r="I1237" s="119">
        <v>287740</v>
      </c>
      <c r="J1237" s="119">
        <v>33461990.449999999</v>
      </c>
      <c r="K1237" s="121">
        <v>43220</v>
      </c>
      <c r="L1237" s="119">
        <v>3896</v>
      </c>
      <c r="M1237" s="119" t="s">
        <v>2506</v>
      </c>
    </row>
    <row r="1238" spans="1:13">
      <c r="A1238" s="119" t="s">
        <v>1812</v>
      </c>
      <c r="B1238" s="119" t="s">
        <v>395</v>
      </c>
      <c r="C1238" s="119">
        <v>105.05</v>
      </c>
      <c r="D1238" s="119">
        <v>105.7</v>
      </c>
      <c r="E1238" s="119">
        <v>105</v>
      </c>
      <c r="F1238" s="119">
        <v>105.15</v>
      </c>
      <c r="G1238" s="119">
        <v>105.45</v>
      </c>
      <c r="H1238" s="119">
        <v>105.05</v>
      </c>
      <c r="I1238" s="119">
        <v>13071</v>
      </c>
      <c r="J1238" s="119">
        <v>1375287.35</v>
      </c>
      <c r="K1238" s="121">
        <v>43220</v>
      </c>
      <c r="L1238" s="119">
        <v>162</v>
      </c>
      <c r="M1238" s="119" t="s">
        <v>1813</v>
      </c>
    </row>
    <row r="1239" spans="1:13">
      <c r="A1239" s="119" t="s">
        <v>1814</v>
      </c>
      <c r="B1239" s="119" t="s">
        <v>395</v>
      </c>
      <c r="C1239" s="119">
        <v>859.3</v>
      </c>
      <c r="D1239" s="119">
        <v>898</v>
      </c>
      <c r="E1239" s="119">
        <v>859.3</v>
      </c>
      <c r="F1239" s="119">
        <v>888</v>
      </c>
      <c r="G1239" s="119">
        <v>888.95</v>
      </c>
      <c r="H1239" s="119">
        <v>855.05</v>
      </c>
      <c r="I1239" s="119">
        <v>39401</v>
      </c>
      <c r="J1239" s="119">
        <v>34815446</v>
      </c>
      <c r="K1239" s="121">
        <v>43220</v>
      </c>
      <c r="L1239" s="119">
        <v>1994</v>
      </c>
      <c r="M1239" s="119" t="s">
        <v>1815</v>
      </c>
    </row>
    <row r="1240" spans="1:13">
      <c r="A1240" s="119" t="s">
        <v>3138</v>
      </c>
      <c r="B1240" s="119" t="s">
        <v>395</v>
      </c>
      <c r="C1240" s="119">
        <v>1.2</v>
      </c>
      <c r="D1240" s="119">
        <v>1.2</v>
      </c>
      <c r="E1240" s="119">
        <v>1.1000000000000001</v>
      </c>
      <c r="F1240" s="119">
        <v>1.1000000000000001</v>
      </c>
      <c r="G1240" s="119">
        <v>1.1000000000000001</v>
      </c>
      <c r="H1240" s="119">
        <v>1.1499999999999999</v>
      </c>
      <c r="I1240" s="119">
        <v>18999</v>
      </c>
      <c r="J1240" s="119">
        <v>20975.05</v>
      </c>
      <c r="K1240" s="121">
        <v>43220</v>
      </c>
      <c r="L1240" s="119">
        <v>18</v>
      </c>
      <c r="M1240" s="119" t="s">
        <v>3139</v>
      </c>
    </row>
    <row r="1241" spans="1:13">
      <c r="A1241" s="119" t="s">
        <v>2732</v>
      </c>
      <c r="B1241" s="119" t="s">
        <v>395</v>
      </c>
      <c r="C1241" s="119">
        <v>430</v>
      </c>
      <c r="D1241" s="119">
        <v>437.95</v>
      </c>
      <c r="E1241" s="119">
        <v>422.1</v>
      </c>
      <c r="F1241" s="119">
        <v>429.9</v>
      </c>
      <c r="G1241" s="119">
        <v>431</v>
      </c>
      <c r="H1241" s="119">
        <v>425.4</v>
      </c>
      <c r="I1241" s="119">
        <v>675</v>
      </c>
      <c r="J1241" s="119">
        <v>290041.75</v>
      </c>
      <c r="K1241" s="121">
        <v>43220</v>
      </c>
      <c r="L1241" s="119">
        <v>62</v>
      </c>
      <c r="M1241" s="119" t="s">
        <v>2733</v>
      </c>
    </row>
    <row r="1242" spans="1:13">
      <c r="A1242" s="119" t="s">
        <v>2512</v>
      </c>
      <c r="B1242" s="119" t="s">
        <v>395</v>
      </c>
      <c r="C1242" s="119">
        <v>77.55</v>
      </c>
      <c r="D1242" s="119">
        <v>78.650000000000006</v>
      </c>
      <c r="E1242" s="119">
        <v>75.05</v>
      </c>
      <c r="F1242" s="119">
        <v>78.3</v>
      </c>
      <c r="G1242" s="119">
        <v>78.05</v>
      </c>
      <c r="H1242" s="119">
        <v>76.7</v>
      </c>
      <c r="I1242" s="119">
        <v>27357</v>
      </c>
      <c r="J1242" s="119">
        <v>2119237.7000000002</v>
      </c>
      <c r="K1242" s="121">
        <v>43220</v>
      </c>
      <c r="L1242" s="119">
        <v>341</v>
      </c>
      <c r="M1242" s="119" t="s">
        <v>2513</v>
      </c>
    </row>
    <row r="1243" spans="1:13">
      <c r="A1243" s="119" t="s">
        <v>1816</v>
      </c>
      <c r="B1243" s="119" t="s">
        <v>395</v>
      </c>
      <c r="C1243" s="119">
        <v>49.8</v>
      </c>
      <c r="D1243" s="119">
        <v>52.2</v>
      </c>
      <c r="E1243" s="119">
        <v>48.6</v>
      </c>
      <c r="F1243" s="119">
        <v>51.2</v>
      </c>
      <c r="G1243" s="119">
        <v>51.15</v>
      </c>
      <c r="H1243" s="119">
        <v>49.45</v>
      </c>
      <c r="I1243" s="119">
        <v>1756290</v>
      </c>
      <c r="J1243" s="119">
        <v>89297092.950000003</v>
      </c>
      <c r="K1243" s="121">
        <v>43220</v>
      </c>
      <c r="L1243" s="119">
        <v>9314</v>
      </c>
      <c r="M1243" s="119" t="s">
        <v>1817</v>
      </c>
    </row>
    <row r="1244" spans="1:13">
      <c r="A1244" s="119" t="s">
        <v>1818</v>
      </c>
      <c r="B1244" s="119" t="s">
        <v>395</v>
      </c>
      <c r="C1244" s="119">
        <v>547</v>
      </c>
      <c r="D1244" s="119">
        <v>554.9</v>
      </c>
      <c r="E1244" s="119">
        <v>545.15</v>
      </c>
      <c r="F1244" s="119">
        <v>550.1</v>
      </c>
      <c r="G1244" s="119">
        <v>549.15</v>
      </c>
      <c r="H1244" s="119">
        <v>546.35</v>
      </c>
      <c r="I1244" s="119">
        <v>97403</v>
      </c>
      <c r="J1244" s="119">
        <v>53589922.950000003</v>
      </c>
      <c r="K1244" s="121">
        <v>43220</v>
      </c>
      <c r="L1244" s="119">
        <v>9521</v>
      </c>
      <c r="M1244" s="119" t="s">
        <v>1819</v>
      </c>
    </row>
    <row r="1245" spans="1:13">
      <c r="A1245" s="119" t="s">
        <v>1820</v>
      </c>
      <c r="B1245" s="119" t="s">
        <v>395</v>
      </c>
      <c r="C1245" s="119">
        <v>1064.4000000000001</v>
      </c>
      <c r="D1245" s="119">
        <v>1070</v>
      </c>
      <c r="E1245" s="119">
        <v>1061.3499999999999</v>
      </c>
      <c r="F1245" s="119">
        <v>1063.7</v>
      </c>
      <c r="G1245" s="119">
        <v>1066.1500000000001</v>
      </c>
      <c r="H1245" s="119">
        <v>1061</v>
      </c>
      <c r="I1245" s="119">
        <v>1429</v>
      </c>
      <c r="J1245" s="119">
        <v>1523211.7</v>
      </c>
      <c r="K1245" s="121">
        <v>43220</v>
      </c>
      <c r="L1245" s="119">
        <v>157</v>
      </c>
      <c r="M1245" s="119" t="s">
        <v>2169</v>
      </c>
    </row>
    <row r="1246" spans="1:13">
      <c r="A1246" s="119" t="s">
        <v>1821</v>
      </c>
      <c r="B1246" s="119" t="s">
        <v>395</v>
      </c>
      <c r="C1246" s="119">
        <v>589</v>
      </c>
      <c r="D1246" s="119">
        <v>595.5</v>
      </c>
      <c r="E1246" s="119">
        <v>540.65</v>
      </c>
      <c r="F1246" s="119">
        <v>556</v>
      </c>
      <c r="G1246" s="119">
        <v>566.25</v>
      </c>
      <c r="H1246" s="119">
        <v>584</v>
      </c>
      <c r="I1246" s="119">
        <v>100202</v>
      </c>
      <c r="J1246" s="119">
        <v>56288614.200000003</v>
      </c>
      <c r="K1246" s="121">
        <v>43220</v>
      </c>
      <c r="L1246" s="119">
        <v>3604</v>
      </c>
      <c r="M1246" s="119" t="s">
        <v>1822</v>
      </c>
    </row>
    <row r="1247" spans="1:13">
      <c r="A1247" s="119" t="s">
        <v>3140</v>
      </c>
      <c r="B1247" s="119" t="s">
        <v>395</v>
      </c>
      <c r="C1247" s="119">
        <v>14.85</v>
      </c>
      <c r="D1247" s="119">
        <v>14.85</v>
      </c>
      <c r="E1247" s="119">
        <v>13.5</v>
      </c>
      <c r="F1247" s="119">
        <v>13.75</v>
      </c>
      <c r="G1247" s="119">
        <v>13.75</v>
      </c>
      <c r="H1247" s="119">
        <v>13.75</v>
      </c>
      <c r="I1247" s="119">
        <v>6058</v>
      </c>
      <c r="J1247" s="119">
        <v>83116.5</v>
      </c>
      <c r="K1247" s="121">
        <v>43220</v>
      </c>
      <c r="L1247" s="119">
        <v>33</v>
      </c>
      <c r="M1247" s="119" t="s">
        <v>3141</v>
      </c>
    </row>
    <row r="1248" spans="1:13">
      <c r="A1248" s="119" t="s">
        <v>2273</v>
      </c>
      <c r="B1248" s="119" t="s">
        <v>395</v>
      </c>
      <c r="C1248" s="119">
        <v>49.05</v>
      </c>
      <c r="D1248" s="119">
        <v>50.5</v>
      </c>
      <c r="E1248" s="119">
        <v>48.6</v>
      </c>
      <c r="F1248" s="119">
        <v>49.3</v>
      </c>
      <c r="G1248" s="119">
        <v>49.4</v>
      </c>
      <c r="H1248" s="119">
        <v>49.3</v>
      </c>
      <c r="I1248" s="119">
        <v>1468</v>
      </c>
      <c r="J1248" s="119">
        <v>73019.199999999997</v>
      </c>
      <c r="K1248" s="121">
        <v>43220</v>
      </c>
      <c r="L1248" s="119">
        <v>92</v>
      </c>
      <c r="M1248" s="119" t="s">
        <v>2274</v>
      </c>
    </row>
    <row r="1249" spans="1:13">
      <c r="A1249" s="119" t="s">
        <v>1824</v>
      </c>
      <c r="B1249" s="119" t="s">
        <v>395</v>
      </c>
      <c r="C1249" s="119">
        <v>361.5</v>
      </c>
      <c r="D1249" s="119">
        <v>371</v>
      </c>
      <c r="E1249" s="119">
        <v>357.3</v>
      </c>
      <c r="F1249" s="119">
        <v>358.7</v>
      </c>
      <c r="G1249" s="119">
        <v>361</v>
      </c>
      <c r="H1249" s="119">
        <v>358.1</v>
      </c>
      <c r="I1249" s="119">
        <v>197181</v>
      </c>
      <c r="J1249" s="119">
        <v>71574941.700000003</v>
      </c>
      <c r="K1249" s="121">
        <v>43220</v>
      </c>
      <c r="L1249" s="119">
        <v>5049</v>
      </c>
      <c r="M1249" s="119" t="s">
        <v>1825</v>
      </c>
    </row>
    <row r="1250" spans="1:13">
      <c r="A1250" s="119" t="s">
        <v>3142</v>
      </c>
      <c r="B1250" s="119" t="s">
        <v>395</v>
      </c>
      <c r="C1250" s="119">
        <v>429.5</v>
      </c>
      <c r="D1250" s="119">
        <v>429.5</v>
      </c>
      <c r="E1250" s="119">
        <v>429.5</v>
      </c>
      <c r="F1250" s="119">
        <v>429.5</v>
      </c>
      <c r="G1250" s="119">
        <v>429.5</v>
      </c>
      <c r="H1250" s="119">
        <v>409.05</v>
      </c>
      <c r="I1250" s="119">
        <v>24712</v>
      </c>
      <c r="J1250" s="119">
        <v>10613804</v>
      </c>
      <c r="K1250" s="121">
        <v>43220</v>
      </c>
      <c r="L1250" s="119">
        <v>191</v>
      </c>
      <c r="M1250" s="119" t="s">
        <v>3143</v>
      </c>
    </row>
    <row r="1251" spans="1:13">
      <c r="A1251" s="119" t="s">
        <v>2339</v>
      </c>
      <c r="B1251" s="119" t="s">
        <v>395</v>
      </c>
      <c r="C1251" s="119">
        <v>314.5</v>
      </c>
      <c r="D1251" s="119">
        <v>373.95</v>
      </c>
      <c r="E1251" s="119">
        <v>312</v>
      </c>
      <c r="F1251" s="119">
        <v>373.95</v>
      </c>
      <c r="G1251" s="119">
        <v>373.95</v>
      </c>
      <c r="H1251" s="119">
        <v>311.64999999999998</v>
      </c>
      <c r="I1251" s="119">
        <v>1971140</v>
      </c>
      <c r="J1251" s="119">
        <v>710320046.20000005</v>
      </c>
      <c r="K1251" s="121">
        <v>43220</v>
      </c>
      <c r="L1251" s="119">
        <v>29691</v>
      </c>
      <c r="M1251" s="119" t="s">
        <v>1850</v>
      </c>
    </row>
    <row r="1252" spans="1:13">
      <c r="A1252" s="119" t="s">
        <v>1826</v>
      </c>
      <c r="B1252" s="119" t="s">
        <v>395</v>
      </c>
      <c r="C1252" s="119">
        <v>1455.95</v>
      </c>
      <c r="D1252" s="119">
        <v>1455.95</v>
      </c>
      <c r="E1252" s="119">
        <v>1430</v>
      </c>
      <c r="F1252" s="119">
        <v>1449.7</v>
      </c>
      <c r="G1252" s="119">
        <v>1450</v>
      </c>
      <c r="H1252" s="119">
        <v>1450</v>
      </c>
      <c r="I1252" s="119">
        <v>3707</v>
      </c>
      <c r="J1252" s="119">
        <v>5366450.4000000004</v>
      </c>
      <c r="K1252" s="121">
        <v>43220</v>
      </c>
      <c r="L1252" s="119">
        <v>230</v>
      </c>
      <c r="M1252" s="119" t="s">
        <v>1827</v>
      </c>
    </row>
    <row r="1253" spans="1:13">
      <c r="A1253" s="119" t="s">
        <v>213</v>
      </c>
      <c r="B1253" s="119" t="s">
        <v>395</v>
      </c>
      <c r="C1253" s="119">
        <v>26.7</v>
      </c>
      <c r="D1253" s="119">
        <v>26.85</v>
      </c>
      <c r="E1253" s="119">
        <v>26.4</v>
      </c>
      <c r="F1253" s="119">
        <v>26.45</v>
      </c>
      <c r="G1253" s="119">
        <v>26.45</v>
      </c>
      <c r="H1253" s="119">
        <v>26.65</v>
      </c>
      <c r="I1253" s="119">
        <v>3535213</v>
      </c>
      <c r="J1253" s="119">
        <v>94044230.099999994</v>
      </c>
      <c r="K1253" s="121">
        <v>43220</v>
      </c>
      <c r="L1253" s="119">
        <v>6448</v>
      </c>
      <c r="M1253" s="119" t="s">
        <v>1828</v>
      </c>
    </row>
    <row r="1254" spans="1:13">
      <c r="A1254" s="119" t="s">
        <v>2204</v>
      </c>
      <c r="B1254" s="119" t="s">
        <v>395</v>
      </c>
      <c r="C1254" s="119">
        <v>369.5</v>
      </c>
      <c r="D1254" s="119">
        <v>369.5</v>
      </c>
      <c r="E1254" s="119">
        <v>365</v>
      </c>
      <c r="F1254" s="119">
        <v>367.25</v>
      </c>
      <c r="G1254" s="119">
        <v>365</v>
      </c>
      <c r="H1254" s="119">
        <v>369.7</v>
      </c>
      <c r="I1254" s="119">
        <v>9151</v>
      </c>
      <c r="J1254" s="119">
        <v>3360450.35</v>
      </c>
      <c r="K1254" s="121">
        <v>43220</v>
      </c>
      <c r="L1254" s="119">
        <v>273</v>
      </c>
      <c r="M1254" s="119" t="s">
        <v>2205</v>
      </c>
    </row>
    <row r="1255" spans="1:13">
      <c r="A1255" s="119" t="s">
        <v>1829</v>
      </c>
      <c r="B1255" s="119" t="s">
        <v>395</v>
      </c>
      <c r="C1255" s="119">
        <v>420.5</v>
      </c>
      <c r="D1255" s="119">
        <v>428.4</v>
      </c>
      <c r="E1255" s="119">
        <v>416.5</v>
      </c>
      <c r="F1255" s="119">
        <v>422.45</v>
      </c>
      <c r="G1255" s="119">
        <v>422.05</v>
      </c>
      <c r="H1255" s="119">
        <v>418.45</v>
      </c>
      <c r="I1255" s="119">
        <v>210398</v>
      </c>
      <c r="J1255" s="119">
        <v>88995816.150000006</v>
      </c>
      <c r="K1255" s="121">
        <v>43220</v>
      </c>
      <c r="L1255" s="119">
        <v>5937</v>
      </c>
      <c r="M1255" s="119" t="s">
        <v>1830</v>
      </c>
    </row>
    <row r="1256" spans="1:13">
      <c r="A1256" s="119" t="s">
        <v>2475</v>
      </c>
      <c r="B1256" s="119" t="s">
        <v>395</v>
      </c>
      <c r="C1256" s="119">
        <v>135.30000000000001</v>
      </c>
      <c r="D1256" s="119">
        <v>135.9</v>
      </c>
      <c r="E1256" s="119">
        <v>132.1</v>
      </c>
      <c r="F1256" s="119">
        <v>132.94999999999999</v>
      </c>
      <c r="G1256" s="119">
        <v>133.55000000000001</v>
      </c>
      <c r="H1256" s="119">
        <v>134.55000000000001</v>
      </c>
      <c r="I1256" s="119">
        <v>24653</v>
      </c>
      <c r="J1256" s="119">
        <v>3289217.45</v>
      </c>
      <c r="K1256" s="121">
        <v>43220</v>
      </c>
      <c r="L1256" s="119">
        <v>325</v>
      </c>
      <c r="M1256" s="119" t="s">
        <v>2476</v>
      </c>
    </row>
    <row r="1257" spans="1:13">
      <c r="A1257" s="119" t="s">
        <v>1832</v>
      </c>
      <c r="B1257" s="119" t="s">
        <v>395</v>
      </c>
      <c r="C1257" s="119">
        <v>37.1</v>
      </c>
      <c r="D1257" s="119">
        <v>37.35</v>
      </c>
      <c r="E1257" s="119">
        <v>36.25</v>
      </c>
      <c r="F1257" s="119">
        <v>36.450000000000003</v>
      </c>
      <c r="G1257" s="119">
        <v>36.5</v>
      </c>
      <c r="H1257" s="119">
        <v>37.049999999999997</v>
      </c>
      <c r="I1257" s="119">
        <v>305481</v>
      </c>
      <c r="J1257" s="119">
        <v>11218730.550000001</v>
      </c>
      <c r="K1257" s="121">
        <v>43220</v>
      </c>
      <c r="L1257" s="119">
        <v>1459</v>
      </c>
      <c r="M1257" s="119" t="s">
        <v>1833</v>
      </c>
    </row>
    <row r="1258" spans="1:13">
      <c r="A1258" s="119" t="s">
        <v>1834</v>
      </c>
      <c r="B1258" s="119" t="s">
        <v>395</v>
      </c>
      <c r="C1258" s="119">
        <v>15.8</v>
      </c>
      <c r="D1258" s="119">
        <v>16.3</v>
      </c>
      <c r="E1258" s="119">
        <v>15.55</v>
      </c>
      <c r="F1258" s="119">
        <v>15.6</v>
      </c>
      <c r="G1258" s="119">
        <v>15.6</v>
      </c>
      <c r="H1258" s="119">
        <v>15.9</v>
      </c>
      <c r="I1258" s="119">
        <v>2603</v>
      </c>
      <c r="J1258" s="119">
        <v>40888.6</v>
      </c>
      <c r="K1258" s="121">
        <v>43220</v>
      </c>
      <c r="L1258" s="119">
        <v>44</v>
      </c>
      <c r="M1258" s="119" t="s">
        <v>1835</v>
      </c>
    </row>
    <row r="1259" spans="1:13">
      <c r="A1259" s="119" t="s">
        <v>1836</v>
      </c>
      <c r="B1259" s="119" t="s">
        <v>395</v>
      </c>
      <c r="C1259" s="119">
        <v>24.75</v>
      </c>
      <c r="D1259" s="119">
        <v>25</v>
      </c>
      <c r="E1259" s="119">
        <v>24.5</v>
      </c>
      <c r="F1259" s="119">
        <v>25</v>
      </c>
      <c r="G1259" s="119">
        <v>25</v>
      </c>
      <c r="H1259" s="119">
        <v>25.05</v>
      </c>
      <c r="I1259" s="119">
        <v>14713</v>
      </c>
      <c r="J1259" s="119">
        <v>366776.8</v>
      </c>
      <c r="K1259" s="121">
        <v>43220</v>
      </c>
      <c r="L1259" s="119">
        <v>19</v>
      </c>
      <c r="M1259" s="119" t="s">
        <v>1837</v>
      </c>
    </row>
    <row r="1260" spans="1:13">
      <c r="A1260" s="119" t="s">
        <v>2477</v>
      </c>
      <c r="B1260" s="119" t="s">
        <v>395</v>
      </c>
      <c r="C1260" s="119">
        <v>89.5</v>
      </c>
      <c r="D1260" s="119">
        <v>91.85</v>
      </c>
      <c r="E1260" s="119">
        <v>86.4</v>
      </c>
      <c r="F1260" s="119">
        <v>88.05</v>
      </c>
      <c r="G1260" s="119">
        <v>87.05</v>
      </c>
      <c r="H1260" s="119">
        <v>90.45</v>
      </c>
      <c r="I1260" s="119">
        <v>10986</v>
      </c>
      <c r="J1260" s="119">
        <v>976574.45</v>
      </c>
      <c r="K1260" s="121">
        <v>43220</v>
      </c>
      <c r="L1260" s="119">
        <v>170</v>
      </c>
      <c r="M1260" s="119" t="s">
        <v>2478</v>
      </c>
    </row>
    <row r="1261" spans="1:13">
      <c r="A1261" s="119" t="s">
        <v>2624</v>
      </c>
      <c r="B1261" s="119" t="s">
        <v>395</v>
      </c>
      <c r="C1261" s="119">
        <v>54.2</v>
      </c>
      <c r="D1261" s="119">
        <v>54.6</v>
      </c>
      <c r="E1261" s="119">
        <v>52.6</v>
      </c>
      <c r="F1261" s="119">
        <v>53.75</v>
      </c>
      <c r="G1261" s="119">
        <v>53.7</v>
      </c>
      <c r="H1261" s="119">
        <v>54.2</v>
      </c>
      <c r="I1261" s="119">
        <v>2773854</v>
      </c>
      <c r="J1261" s="119">
        <v>147883274.94999999</v>
      </c>
      <c r="K1261" s="121">
        <v>43220</v>
      </c>
      <c r="L1261" s="119">
        <v>12770</v>
      </c>
      <c r="M1261" s="119" t="s">
        <v>2625</v>
      </c>
    </row>
    <row r="1262" spans="1:13">
      <c r="A1262" s="119" t="s">
        <v>2552</v>
      </c>
      <c r="B1262" s="119" t="s">
        <v>395</v>
      </c>
      <c r="C1262" s="119">
        <v>505</v>
      </c>
      <c r="D1262" s="119">
        <v>512</v>
      </c>
      <c r="E1262" s="119">
        <v>505</v>
      </c>
      <c r="F1262" s="119">
        <v>506.45</v>
      </c>
      <c r="G1262" s="119">
        <v>506</v>
      </c>
      <c r="H1262" s="119">
        <v>508.8</v>
      </c>
      <c r="I1262" s="119">
        <v>6732</v>
      </c>
      <c r="J1262" s="119">
        <v>3407917.05</v>
      </c>
      <c r="K1262" s="121">
        <v>43220</v>
      </c>
      <c r="L1262" s="119">
        <v>211</v>
      </c>
      <c r="M1262" s="119" t="s">
        <v>2553</v>
      </c>
    </row>
    <row r="1263" spans="1:13">
      <c r="A1263" s="119" t="s">
        <v>2626</v>
      </c>
      <c r="B1263" s="119" t="s">
        <v>395</v>
      </c>
      <c r="C1263" s="119">
        <v>264.85000000000002</v>
      </c>
      <c r="D1263" s="119">
        <v>273.95</v>
      </c>
      <c r="E1263" s="119">
        <v>259.35000000000002</v>
      </c>
      <c r="F1263" s="119">
        <v>268.25</v>
      </c>
      <c r="G1263" s="119">
        <v>269</v>
      </c>
      <c r="H1263" s="119">
        <v>260.14999999999998</v>
      </c>
      <c r="I1263" s="119">
        <v>14504</v>
      </c>
      <c r="J1263" s="119">
        <v>3885035.2</v>
      </c>
      <c r="K1263" s="121">
        <v>43220</v>
      </c>
      <c r="L1263" s="119">
        <v>577</v>
      </c>
      <c r="M1263" s="119" t="s">
        <v>2627</v>
      </c>
    </row>
    <row r="1264" spans="1:13">
      <c r="A1264" s="119" t="s">
        <v>1838</v>
      </c>
      <c r="B1264" s="119" t="s">
        <v>395</v>
      </c>
      <c r="C1264" s="119">
        <v>94.9</v>
      </c>
      <c r="D1264" s="119">
        <v>94.9</v>
      </c>
      <c r="E1264" s="119">
        <v>84.2</v>
      </c>
      <c r="F1264" s="119">
        <v>85.95</v>
      </c>
      <c r="G1264" s="119">
        <v>86</v>
      </c>
      <c r="H1264" s="119">
        <v>92.3</v>
      </c>
      <c r="I1264" s="119">
        <v>4594780</v>
      </c>
      <c r="J1264" s="119">
        <v>405052847.05000001</v>
      </c>
      <c r="K1264" s="121">
        <v>43220</v>
      </c>
      <c r="L1264" s="119">
        <v>19313</v>
      </c>
      <c r="M1264" s="119" t="s">
        <v>1839</v>
      </c>
    </row>
    <row r="1265" spans="1:13">
      <c r="A1265" s="119" t="s">
        <v>230</v>
      </c>
      <c r="B1265" s="119" t="s">
        <v>395</v>
      </c>
      <c r="C1265" s="119">
        <v>2371.0500000000002</v>
      </c>
      <c r="D1265" s="119">
        <v>2446.6</v>
      </c>
      <c r="E1265" s="119">
        <v>2371.0500000000002</v>
      </c>
      <c r="F1265" s="119">
        <v>2392.4499999999998</v>
      </c>
      <c r="G1265" s="119">
        <v>2385</v>
      </c>
      <c r="H1265" s="119">
        <v>2380.5500000000002</v>
      </c>
      <c r="I1265" s="119">
        <v>247143</v>
      </c>
      <c r="J1265" s="119">
        <v>595633476.95000005</v>
      </c>
      <c r="K1265" s="121">
        <v>43220</v>
      </c>
      <c r="L1265" s="119">
        <v>11814</v>
      </c>
      <c r="M1265" s="119" t="s">
        <v>1840</v>
      </c>
    </row>
    <row r="1266" spans="1:13">
      <c r="A1266" s="119" t="s">
        <v>1841</v>
      </c>
      <c r="B1266" s="119" t="s">
        <v>395</v>
      </c>
      <c r="C1266" s="119">
        <v>160.80000000000001</v>
      </c>
      <c r="D1266" s="119">
        <v>162</v>
      </c>
      <c r="E1266" s="119">
        <v>158.19999999999999</v>
      </c>
      <c r="F1266" s="119">
        <v>158.19999999999999</v>
      </c>
      <c r="G1266" s="119">
        <v>158.19999999999999</v>
      </c>
      <c r="H1266" s="119">
        <v>157.69999999999999</v>
      </c>
      <c r="I1266" s="119">
        <v>2315</v>
      </c>
      <c r="J1266" s="119">
        <v>371789.7</v>
      </c>
      <c r="K1266" s="121">
        <v>43220</v>
      </c>
      <c r="L1266" s="119">
        <v>64</v>
      </c>
      <c r="M1266" s="119" t="s">
        <v>1842</v>
      </c>
    </row>
    <row r="1267" spans="1:13">
      <c r="A1267" s="119" t="s">
        <v>1843</v>
      </c>
      <c r="B1267" s="119" t="s">
        <v>395</v>
      </c>
      <c r="C1267" s="119">
        <v>360</v>
      </c>
      <c r="D1267" s="119">
        <v>360</v>
      </c>
      <c r="E1267" s="119">
        <v>337.55</v>
      </c>
      <c r="F1267" s="119">
        <v>346.4</v>
      </c>
      <c r="G1267" s="119">
        <v>346.6</v>
      </c>
      <c r="H1267" s="119">
        <v>374.35</v>
      </c>
      <c r="I1267" s="119">
        <v>427331</v>
      </c>
      <c r="J1267" s="119">
        <v>148201303.19999999</v>
      </c>
      <c r="K1267" s="121">
        <v>43220</v>
      </c>
      <c r="L1267" s="119">
        <v>6236</v>
      </c>
      <c r="M1267" s="119" t="s">
        <v>1844</v>
      </c>
    </row>
    <row r="1268" spans="1:13">
      <c r="A1268" s="119" t="s">
        <v>2628</v>
      </c>
      <c r="B1268" s="119" t="s">
        <v>395</v>
      </c>
      <c r="C1268" s="119">
        <v>0.5</v>
      </c>
      <c r="D1268" s="119">
        <v>0.5</v>
      </c>
      <c r="E1268" s="119">
        <v>0.45</v>
      </c>
      <c r="F1268" s="119">
        <v>0.45</v>
      </c>
      <c r="G1268" s="119">
        <v>0.45</v>
      </c>
      <c r="H1268" s="119">
        <v>0.5</v>
      </c>
      <c r="I1268" s="119">
        <v>1888820</v>
      </c>
      <c r="J1268" s="119">
        <v>863656.6</v>
      </c>
      <c r="K1268" s="121">
        <v>43220</v>
      </c>
      <c r="L1268" s="119">
        <v>860</v>
      </c>
      <c r="M1268" s="119" t="s">
        <v>2629</v>
      </c>
    </row>
    <row r="1269" spans="1:13">
      <c r="A1269" s="119" t="s">
        <v>140</v>
      </c>
      <c r="B1269" s="119" t="s">
        <v>395</v>
      </c>
      <c r="C1269" s="119">
        <v>1627</v>
      </c>
      <c r="D1269" s="119">
        <v>1657.3</v>
      </c>
      <c r="E1269" s="119">
        <v>1589.1</v>
      </c>
      <c r="F1269" s="119">
        <v>1610.35</v>
      </c>
      <c r="G1269" s="119">
        <v>1610</v>
      </c>
      <c r="H1269" s="119">
        <v>1627.25</v>
      </c>
      <c r="I1269" s="119">
        <v>977803</v>
      </c>
      <c r="J1269" s="119">
        <v>1576094700.1500001</v>
      </c>
      <c r="K1269" s="121">
        <v>43220</v>
      </c>
      <c r="L1269" s="119">
        <v>43290</v>
      </c>
      <c r="M1269" s="119" t="s">
        <v>1845</v>
      </c>
    </row>
    <row r="1270" spans="1:13">
      <c r="A1270" s="119" t="s">
        <v>351</v>
      </c>
      <c r="B1270" s="119" t="s">
        <v>395</v>
      </c>
      <c r="C1270" s="119">
        <v>1331.8</v>
      </c>
      <c r="D1270" s="119">
        <v>1395.9</v>
      </c>
      <c r="E1270" s="119">
        <v>1327.5</v>
      </c>
      <c r="F1270" s="119">
        <v>1387.7</v>
      </c>
      <c r="G1270" s="119">
        <v>1380</v>
      </c>
      <c r="H1270" s="119">
        <v>1331.8</v>
      </c>
      <c r="I1270" s="119">
        <v>16026</v>
      </c>
      <c r="J1270" s="119">
        <v>21934010.149999999</v>
      </c>
      <c r="K1270" s="121">
        <v>43220</v>
      </c>
      <c r="L1270" s="119">
        <v>1336</v>
      </c>
      <c r="M1270" s="119" t="s">
        <v>1846</v>
      </c>
    </row>
    <row r="1271" spans="1:13">
      <c r="A1271" s="119" t="s">
        <v>141</v>
      </c>
      <c r="B1271" s="119" t="s">
        <v>395</v>
      </c>
      <c r="C1271" s="119">
        <v>643.95000000000005</v>
      </c>
      <c r="D1271" s="119">
        <v>643.95000000000005</v>
      </c>
      <c r="E1271" s="119">
        <v>628.54999999999995</v>
      </c>
      <c r="F1271" s="119">
        <v>637.5</v>
      </c>
      <c r="G1271" s="119">
        <v>639</v>
      </c>
      <c r="H1271" s="119">
        <v>636.35</v>
      </c>
      <c r="I1271" s="119">
        <v>277188</v>
      </c>
      <c r="J1271" s="119">
        <v>175936545.69999999</v>
      </c>
      <c r="K1271" s="121">
        <v>43220</v>
      </c>
      <c r="L1271" s="119">
        <v>11784</v>
      </c>
      <c r="M1271" s="119" t="s">
        <v>1847</v>
      </c>
    </row>
    <row r="1272" spans="1:13">
      <c r="A1272" s="119" t="s">
        <v>2507</v>
      </c>
      <c r="B1272" s="119" t="s">
        <v>395</v>
      </c>
      <c r="C1272" s="119">
        <v>129.75</v>
      </c>
      <c r="D1272" s="119">
        <v>134</v>
      </c>
      <c r="E1272" s="119">
        <v>129.75</v>
      </c>
      <c r="F1272" s="119">
        <v>132.19999999999999</v>
      </c>
      <c r="G1272" s="119">
        <v>131.5</v>
      </c>
      <c r="H1272" s="119">
        <v>129.75</v>
      </c>
      <c r="I1272" s="119">
        <v>119287</v>
      </c>
      <c r="J1272" s="119">
        <v>15753830.699999999</v>
      </c>
      <c r="K1272" s="121">
        <v>43220</v>
      </c>
      <c r="L1272" s="119">
        <v>1027</v>
      </c>
      <c r="M1272" s="119" t="s">
        <v>2508</v>
      </c>
    </row>
    <row r="1273" spans="1:13">
      <c r="A1273" s="119" t="s">
        <v>1848</v>
      </c>
      <c r="B1273" s="119" t="s">
        <v>395</v>
      </c>
      <c r="C1273" s="119">
        <v>229</v>
      </c>
      <c r="D1273" s="119">
        <v>237</v>
      </c>
      <c r="E1273" s="119">
        <v>225.3</v>
      </c>
      <c r="F1273" s="119">
        <v>226.35</v>
      </c>
      <c r="G1273" s="119">
        <v>226.4</v>
      </c>
      <c r="H1273" s="119">
        <v>227.1</v>
      </c>
      <c r="I1273" s="119">
        <v>58992</v>
      </c>
      <c r="J1273" s="119">
        <v>13625629.35</v>
      </c>
      <c r="K1273" s="121">
        <v>43220</v>
      </c>
      <c r="L1273" s="119">
        <v>1153</v>
      </c>
      <c r="M1273" s="119" t="s">
        <v>1849</v>
      </c>
    </row>
    <row r="1274" spans="1:13">
      <c r="A1274" s="119" t="s">
        <v>3144</v>
      </c>
      <c r="B1274" s="119" t="s">
        <v>395</v>
      </c>
      <c r="C1274" s="119">
        <v>173.75</v>
      </c>
      <c r="D1274" s="119">
        <v>176.15</v>
      </c>
      <c r="E1274" s="119">
        <v>171.6</v>
      </c>
      <c r="F1274" s="119">
        <v>172.75</v>
      </c>
      <c r="G1274" s="119">
        <v>173.35</v>
      </c>
      <c r="H1274" s="119">
        <v>172.5</v>
      </c>
      <c r="I1274" s="119">
        <v>139887</v>
      </c>
      <c r="J1274" s="119">
        <v>24262488.75</v>
      </c>
      <c r="K1274" s="121">
        <v>43220</v>
      </c>
      <c r="L1274" s="119">
        <v>2361</v>
      </c>
      <c r="M1274" s="119" t="s">
        <v>3145</v>
      </c>
    </row>
    <row r="1275" spans="1:13">
      <c r="A1275" s="119" t="s">
        <v>2523</v>
      </c>
      <c r="B1275" s="119" t="s">
        <v>395</v>
      </c>
      <c r="C1275" s="119">
        <v>25.8</v>
      </c>
      <c r="D1275" s="119">
        <v>27.9</v>
      </c>
      <c r="E1275" s="119">
        <v>24.9</v>
      </c>
      <c r="F1275" s="119">
        <v>27.15</v>
      </c>
      <c r="G1275" s="119">
        <v>27.8</v>
      </c>
      <c r="H1275" s="119">
        <v>25.8</v>
      </c>
      <c r="I1275" s="119">
        <v>113743</v>
      </c>
      <c r="J1275" s="119">
        <v>2975988.15</v>
      </c>
      <c r="K1275" s="121">
        <v>43220</v>
      </c>
      <c r="L1275" s="119">
        <v>517</v>
      </c>
      <c r="M1275" s="119" t="s">
        <v>2524</v>
      </c>
    </row>
    <row r="1276" spans="1:13">
      <c r="A1276" s="119" t="s">
        <v>2734</v>
      </c>
      <c r="B1276" s="119" t="s">
        <v>395</v>
      </c>
      <c r="C1276" s="119">
        <v>121.45</v>
      </c>
      <c r="D1276" s="119">
        <v>124</v>
      </c>
      <c r="E1276" s="119">
        <v>120.6</v>
      </c>
      <c r="F1276" s="119">
        <v>122.65</v>
      </c>
      <c r="G1276" s="119">
        <v>123.05</v>
      </c>
      <c r="H1276" s="119">
        <v>118.75</v>
      </c>
      <c r="I1276" s="119">
        <v>25269</v>
      </c>
      <c r="J1276" s="119">
        <v>3104444.8</v>
      </c>
      <c r="K1276" s="121">
        <v>43220</v>
      </c>
      <c r="L1276" s="119">
        <v>340</v>
      </c>
      <c r="M1276" s="119" t="s">
        <v>2735</v>
      </c>
    </row>
    <row r="1277" spans="1:13">
      <c r="A1277" s="119" t="s">
        <v>2143</v>
      </c>
      <c r="B1277" s="119" t="s">
        <v>395</v>
      </c>
      <c r="C1277" s="119">
        <v>407.55</v>
      </c>
      <c r="D1277" s="119">
        <v>411.9</v>
      </c>
      <c r="E1277" s="119">
        <v>400.3</v>
      </c>
      <c r="F1277" s="119">
        <v>408.25</v>
      </c>
      <c r="G1277" s="119">
        <v>410</v>
      </c>
      <c r="H1277" s="119">
        <v>406</v>
      </c>
      <c r="I1277" s="119">
        <v>9461</v>
      </c>
      <c r="J1277" s="119">
        <v>3835420.05</v>
      </c>
      <c r="K1277" s="121">
        <v>43220</v>
      </c>
      <c r="L1277" s="119">
        <v>332</v>
      </c>
      <c r="M1277" s="119" t="s">
        <v>2340</v>
      </c>
    </row>
    <row r="1278" spans="1:13">
      <c r="A1278" s="119" t="s">
        <v>3241</v>
      </c>
      <c r="B1278" s="119" t="s">
        <v>395</v>
      </c>
      <c r="C1278" s="119">
        <v>14.6</v>
      </c>
      <c r="D1278" s="119">
        <v>15.45</v>
      </c>
      <c r="E1278" s="119">
        <v>14.15</v>
      </c>
      <c r="F1278" s="119">
        <v>14.65</v>
      </c>
      <c r="G1278" s="119">
        <v>15.45</v>
      </c>
      <c r="H1278" s="119">
        <v>14.05</v>
      </c>
      <c r="I1278" s="119">
        <v>6777</v>
      </c>
      <c r="J1278" s="119">
        <v>101681.05</v>
      </c>
      <c r="K1278" s="121">
        <v>43220</v>
      </c>
      <c r="L1278" s="119">
        <v>27</v>
      </c>
      <c r="M1278" s="119" t="s">
        <v>3242</v>
      </c>
    </row>
    <row r="1279" spans="1:13">
      <c r="A1279" s="119" t="s">
        <v>378</v>
      </c>
      <c r="B1279" s="119" t="s">
        <v>395</v>
      </c>
      <c r="C1279" s="119">
        <v>344.7</v>
      </c>
      <c r="D1279" s="119">
        <v>354.9</v>
      </c>
      <c r="E1279" s="119">
        <v>344</v>
      </c>
      <c r="F1279" s="119">
        <v>352.4</v>
      </c>
      <c r="G1279" s="119">
        <v>352.4</v>
      </c>
      <c r="H1279" s="119">
        <v>341.7</v>
      </c>
      <c r="I1279" s="119">
        <v>1896448</v>
      </c>
      <c r="J1279" s="119">
        <v>664813773.85000002</v>
      </c>
      <c r="K1279" s="121">
        <v>43220</v>
      </c>
      <c r="L1279" s="119">
        <v>40261</v>
      </c>
      <c r="M1279" s="119" t="s">
        <v>2148</v>
      </c>
    </row>
    <row r="1280" spans="1:13">
      <c r="A1280" s="119" t="s">
        <v>1851</v>
      </c>
      <c r="B1280" s="119" t="s">
        <v>395</v>
      </c>
      <c r="C1280" s="119">
        <v>7.6</v>
      </c>
      <c r="D1280" s="119">
        <v>7.7</v>
      </c>
      <c r="E1280" s="119">
        <v>7.45</v>
      </c>
      <c r="F1280" s="119">
        <v>7.65</v>
      </c>
      <c r="G1280" s="119">
        <v>7.7</v>
      </c>
      <c r="H1280" s="119">
        <v>7.45</v>
      </c>
      <c r="I1280" s="119">
        <v>1298421</v>
      </c>
      <c r="J1280" s="119">
        <v>9871936.5999999996</v>
      </c>
      <c r="K1280" s="121">
        <v>43220</v>
      </c>
      <c r="L1280" s="119">
        <v>1279</v>
      </c>
      <c r="M1280" s="119" t="s">
        <v>1852</v>
      </c>
    </row>
    <row r="1281" spans="1:13">
      <c r="A1281" s="119" t="s">
        <v>1853</v>
      </c>
      <c r="B1281" s="119" t="s">
        <v>395</v>
      </c>
      <c r="C1281" s="119">
        <v>330</v>
      </c>
      <c r="D1281" s="119">
        <v>330</v>
      </c>
      <c r="E1281" s="119">
        <v>326</v>
      </c>
      <c r="F1281" s="119">
        <v>327.05</v>
      </c>
      <c r="G1281" s="119">
        <v>326.05</v>
      </c>
      <c r="H1281" s="119">
        <v>328.15</v>
      </c>
      <c r="I1281" s="119">
        <v>11421</v>
      </c>
      <c r="J1281" s="119">
        <v>3740793.95</v>
      </c>
      <c r="K1281" s="121">
        <v>43220</v>
      </c>
      <c r="L1281" s="119">
        <v>391</v>
      </c>
      <c r="M1281" s="119" t="s">
        <v>1854</v>
      </c>
    </row>
    <row r="1282" spans="1:13">
      <c r="A1282" s="119" t="s">
        <v>1855</v>
      </c>
      <c r="B1282" s="119" t="s">
        <v>395</v>
      </c>
      <c r="C1282" s="119">
        <v>592</v>
      </c>
      <c r="D1282" s="119">
        <v>594.70000000000005</v>
      </c>
      <c r="E1282" s="119">
        <v>571.5</v>
      </c>
      <c r="F1282" s="119">
        <v>575.85</v>
      </c>
      <c r="G1282" s="119">
        <v>575.5</v>
      </c>
      <c r="H1282" s="119">
        <v>585.29999999999995</v>
      </c>
      <c r="I1282" s="119">
        <v>67736</v>
      </c>
      <c r="J1282" s="119">
        <v>39538831.25</v>
      </c>
      <c r="K1282" s="121">
        <v>43220</v>
      </c>
      <c r="L1282" s="119">
        <v>2071</v>
      </c>
      <c r="M1282" s="119" t="s">
        <v>1856</v>
      </c>
    </row>
    <row r="1283" spans="1:13">
      <c r="A1283" s="119" t="s">
        <v>1857</v>
      </c>
      <c r="B1283" s="119" t="s">
        <v>395</v>
      </c>
      <c r="C1283" s="119">
        <v>16</v>
      </c>
      <c r="D1283" s="119">
        <v>16.3</v>
      </c>
      <c r="E1283" s="119">
        <v>15.8</v>
      </c>
      <c r="F1283" s="119">
        <v>15.9</v>
      </c>
      <c r="G1283" s="119">
        <v>16</v>
      </c>
      <c r="H1283" s="119">
        <v>15.8</v>
      </c>
      <c r="I1283" s="119">
        <v>1325297</v>
      </c>
      <c r="J1283" s="119">
        <v>21111420.899999999</v>
      </c>
      <c r="K1283" s="121">
        <v>43220</v>
      </c>
      <c r="L1283" s="119">
        <v>2445</v>
      </c>
      <c r="M1283" s="119" t="s">
        <v>1858</v>
      </c>
    </row>
    <row r="1284" spans="1:13">
      <c r="A1284" s="119" t="s">
        <v>1859</v>
      </c>
      <c r="B1284" s="119" t="s">
        <v>395</v>
      </c>
      <c r="C1284" s="119">
        <v>894</v>
      </c>
      <c r="D1284" s="119">
        <v>898.8</v>
      </c>
      <c r="E1284" s="119">
        <v>882.55</v>
      </c>
      <c r="F1284" s="119">
        <v>891.35</v>
      </c>
      <c r="G1284" s="119">
        <v>887.05</v>
      </c>
      <c r="H1284" s="119">
        <v>876.45</v>
      </c>
      <c r="I1284" s="119">
        <v>713</v>
      </c>
      <c r="J1284" s="119">
        <v>635109.75</v>
      </c>
      <c r="K1284" s="121">
        <v>43220</v>
      </c>
      <c r="L1284" s="119">
        <v>64</v>
      </c>
      <c r="M1284" s="119" t="s">
        <v>1860</v>
      </c>
    </row>
    <row r="1285" spans="1:13">
      <c r="A1285" s="119" t="s">
        <v>1861</v>
      </c>
      <c r="B1285" s="119" t="s">
        <v>395</v>
      </c>
      <c r="C1285" s="119">
        <v>4999</v>
      </c>
      <c r="D1285" s="119">
        <v>5148</v>
      </c>
      <c r="E1285" s="119">
        <v>4970.5</v>
      </c>
      <c r="F1285" s="119">
        <v>5064.95</v>
      </c>
      <c r="G1285" s="119">
        <v>5060.1000000000004</v>
      </c>
      <c r="H1285" s="119">
        <v>4989.45</v>
      </c>
      <c r="I1285" s="119">
        <v>1157</v>
      </c>
      <c r="J1285" s="119">
        <v>5843409.5499999998</v>
      </c>
      <c r="K1285" s="121">
        <v>43220</v>
      </c>
      <c r="L1285" s="119">
        <v>302</v>
      </c>
      <c r="M1285" s="119" t="s">
        <v>1862</v>
      </c>
    </row>
    <row r="1286" spans="1:13">
      <c r="A1286" s="119" t="s">
        <v>1863</v>
      </c>
      <c r="B1286" s="119" t="s">
        <v>395</v>
      </c>
      <c r="C1286" s="119">
        <v>2.95</v>
      </c>
      <c r="D1286" s="119">
        <v>3</v>
      </c>
      <c r="E1286" s="119">
        <v>2.9</v>
      </c>
      <c r="F1286" s="119">
        <v>2.95</v>
      </c>
      <c r="G1286" s="119">
        <v>2.95</v>
      </c>
      <c r="H1286" s="119">
        <v>2.95</v>
      </c>
      <c r="I1286" s="119">
        <v>332394</v>
      </c>
      <c r="J1286" s="119">
        <v>982598.95</v>
      </c>
      <c r="K1286" s="121">
        <v>43220</v>
      </c>
      <c r="L1286" s="119">
        <v>264</v>
      </c>
      <c r="M1286" s="119" t="s">
        <v>1864</v>
      </c>
    </row>
    <row r="1287" spans="1:13">
      <c r="A1287" s="119" t="s">
        <v>3191</v>
      </c>
      <c r="B1287" s="119" t="s">
        <v>395</v>
      </c>
      <c r="C1287" s="119">
        <v>1780</v>
      </c>
      <c r="D1287" s="119">
        <v>1781.4</v>
      </c>
      <c r="E1287" s="119">
        <v>1760</v>
      </c>
      <c r="F1287" s="119">
        <v>1770.6</v>
      </c>
      <c r="G1287" s="119">
        <v>1765.05</v>
      </c>
      <c r="H1287" s="119">
        <v>1760.6</v>
      </c>
      <c r="I1287" s="119">
        <v>13497</v>
      </c>
      <c r="J1287" s="119">
        <v>23892521.350000001</v>
      </c>
      <c r="K1287" s="121">
        <v>43220</v>
      </c>
      <c r="L1287" s="119">
        <v>955</v>
      </c>
      <c r="M1287" s="119" t="s">
        <v>3192</v>
      </c>
    </row>
    <row r="1288" spans="1:13">
      <c r="A1288" s="119" t="s">
        <v>2736</v>
      </c>
      <c r="B1288" s="119" t="s">
        <v>395</v>
      </c>
      <c r="C1288" s="119">
        <v>569</v>
      </c>
      <c r="D1288" s="119">
        <v>580</v>
      </c>
      <c r="E1288" s="119">
        <v>556</v>
      </c>
      <c r="F1288" s="119">
        <v>558.20000000000005</v>
      </c>
      <c r="G1288" s="119">
        <v>559.35</v>
      </c>
      <c r="H1288" s="119">
        <v>559.25</v>
      </c>
      <c r="I1288" s="119">
        <v>1139</v>
      </c>
      <c r="J1288" s="119">
        <v>639253.30000000005</v>
      </c>
      <c r="K1288" s="121">
        <v>43220</v>
      </c>
      <c r="L1288" s="119">
        <v>131</v>
      </c>
      <c r="M1288" s="119" t="s">
        <v>2737</v>
      </c>
    </row>
    <row r="1289" spans="1:13">
      <c r="A1289" s="119" t="s">
        <v>1865</v>
      </c>
      <c r="B1289" s="119" t="s">
        <v>395</v>
      </c>
      <c r="C1289" s="119">
        <v>591.79999999999995</v>
      </c>
      <c r="D1289" s="119">
        <v>599.54999999999995</v>
      </c>
      <c r="E1289" s="119">
        <v>585.1</v>
      </c>
      <c r="F1289" s="119">
        <v>597.1</v>
      </c>
      <c r="G1289" s="119">
        <v>597.20000000000005</v>
      </c>
      <c r="H1289" s="119">
        <v>586</v>
      </c>
      <c r="I1289" s="119">
        <v>79110</v>
      </c>
      <c r="J1289" s="119">
        <v>46849624.75</v>
      </c>
      <c r="K1289" s="121">
        <v>43220</v>
      </c>
      <c r="L1289" s="119">
        <v>5430</v>
      </c>
      <c r="M1289" s="119" t="s">
        <v>1866</v>
      </c>
    </row>
    <row r="1290" spans="1:13">
      <c r="A1290" s="119" t="s">
        <v>1867</v>
      </c>
      <c r="B1290" s="119" t="s">
        <v>395</v>
      </c>
      <c r="C1290" s="119">
        <v>90.2</v>
      </c>
      <c r="D1290" s="119">
        <v>90.55</v>
      </c>
      <c r="E1290" s="119">
        <v>87.45</v>
      </c>
      <c r="F1290" s="119">
        <v>88.1</v>
      </c>
      <c r="G1290" s="119">
        <v>88.55</v>
      </c>
      <c r="H1290" s="119">
        <v>90.25</v>
      </c>
      <c r="I1290" s="119">
        <v>776666</v>
      </c>
      <c r="J1290" s="119">
        <v>68853574.349999994</v>
      </c>
      <c r="K1290" s="121">
        <v>43220</v>
      </c>
      <c r="L1290" s="119">
        <v>1829</v>
      </c>
      <c r="M1290" s="119" t="s">
        <v>1868</v>
      </c>
    </row>
    <row r="1291" spans="1:13">
      <c r="A1291" s="119" t="s">
        <v>1869</v>
      </c>
      <c r="B1291" s="119" t="s">
        <v>395</v>
      </c>
      <c r="C1291" s="119">
        <v>7.4</v>
      </c>
      <c r="D1291" s="119">
        <v>7.6</v>
      </c>
      <c r="E1291" s="119">
        <v>7.35</v>
      </c>
      <c r="F1291" s="119">
        <v>7.5</v>
      </c>
      <c r="G1291" s="119">
        <v>7.5</v>
      </c>
      <c r="H1291" s="119">
        <v>7.35</v>
      </c>
      <c r="I1291" s="119">
        <v>1506588</v>
      </c>
      <c r="J1291" s="119">
        <v>11258088.6</v>
      </c>
      <c r="K1291" s="121">
        <v>43220</v>
      </c>
      <c r="L1291" s="119">
        <v>1185</v>
      </c>
      <c r="M1291" s="119" t="s">
        <v>2302</v>
      </c>
    </row>
    <row r="1292" spans="1:13">
      <c r="A1292" s="119" t="s">
        <v>142</v>
      </c>
      <c r="B1292" s="119" t="s">
        <v>395</v>
      </c>
      <c r="C1292" s="119">
        <v>528</v>
      </c>
      <c r="D1292" s="119">
        <v>530.95000000000005</v>
      </c>
      <c r="E1292" s="119">
        <v>525.1</v>
      </c>
      <c r="F1292" s="119">
        <v>528.4</v>
      </c>
      <c r="G1292" s="119">
        <v>528</v>
      </c>
      <c r="H1292" s="119">
        <v>524.15</v>
      </c>
      <c r="I1292" s="119">
        <v>1689385</v>
      </c>
      <c r="J1292" s="119">
        <v>891931942.79999995</v>
      </c>
      <c r="K1292" s="121">
        <v>43220</v>
      </c>
      <c r="L1292" s="119">
        <v>30384</v>
      </c>
      <c r="M1292" s="119" t="s">
        <v>1870</v>
      </c>
    </row>
    <row r="1293" spans="1:13">
      <c r="A1293" s="119" t="s">
        <v>1871</v>
      </c>
      <c r="B1293" s="119" t="s">
        <v>395</v>
      </c>
      <c r="C1293" s="119">
        <v>431.2</v>
      </c>
      <c r="D1293" s="119">
        <v>441.05</v>
      </c>
      <c r="E1293" s="119">
        <v>423.6</v>
      </c>
      <c r="F1293" s="119">
        <v>429.55</v>
      </c>
      <c r="G1293" s="119">
        <v>426.95</v>
      </c>
      <c r="H1293" s="119">
        <v>429.1</v>
      </c>
      <c r="I1293" s="119">
        <v>132084</v>
      </c>
      <c r="J1293" s="119">
        <v>56986288.850000001</v>
      </c>
      <c r="K1293" s="121">
        <v>43220</v>
      </c>
      <c r="L1293" s="119">
        <v>3274</v>
      </c>
      <c r="M1293" s="119" t="s">
        <v>2527</v>
      </c>
    </row>
    <row r="1294" spans="1:13">
      <c r="A1294" s="119" t="s">
        <v>143</v>
      </c>
      <c r="B1294" s="119" t="s">
        <v>395</v>
      </c>
      <c r="C1294" s="119">
        <v>871.5</v>
      </c>
      <c r="D1294" s="119">
        <v>882.6</v>
      </c>
      <c r="E1294" s="119">
        <v>871.5</v>
      </c>
      <c r="F1294" s="119">
        <v>879.8</v>
      </c>
      <c r="G1294" s="119">
        <v>879.45</v>
      </c>
      <c r="H1294" s="119">
        <v>871.65</v>
      </c>
      <c r="I1294" s="119">
        <v>502573</v>
      </c>
      <c r="J1294" s="119">
        <v>441523526.35000002</v>
      </c>
      <c r="K1294" s="121">
        <v>43220</v>
      </c>
      <c r="L1294" s="119">
        <v>11431</v>
      </c>
      <c r="M1294" s="119" t="s">
        <v>1872</v>
      </c>
    </row>
    <row r="1295" spans="1:13">
      <c r="A1295" s="119" t="s">
        <v>1873</v>
      </c>
      <c r="B1295" s="119" t="s">
        <v>395</v>
      </c>
      <c r="C1295" s="119">
        <v>144.69999999999999</v>
      </c>
      <c r="D1295" s="119">
        <v>144.69999999999999</v>
      </c>
      <c r="E1295" s="119">
        <v>140</v>
      </c>
      <c r="F1295" s="119">
        <v>140.25</v>
      </c>
      <c r="G1295" s="119">
        <v>140</v>
      </c>
      <c r="H1295" s="119">
        <v>139.9</v>
      </c>
      <c r="I1295" s="119">
        <v>7439</v>
      </c>
      <c r="J1295" s="119">
        <v>1048046.55</v>
      </c>
      <c r="K1295" s="121">
        <v>43220</v>
      </c>
      <c r="L1295" s="119">
        <v>141</v>
      </c>
      <c r="M1295" s="119" t="s">
        <v>1874</v>
      </c>
    </row>
    <row r="1296" spans="1:13">
      <c r="A1296" s="119" t="s">
        <v>1875</v>
      </c>
      <c r="B1296" s="119" t="s">
        <v>395</v>
      </c>
      <c r="C1296" s="119">
        <v>316.10000000000002</v>
      </c>
      <c r="D1296" s="119">
        <v>316.10000000000002</v>
      </c>
      <c r="E1296" s="119">
        <v>308</v>
      </c>
      <c r="F1296" s="119">
        <v>308.39999999999998</v>
      </c>
      <c r="G1296" s="119">
        <v>310.5</v>
      </c>
      <c r="H1296" s="119">
        <v>312.95</v>
      </c>
      <c r="I1296" s="119">
        <v>19160</v>
      </c>
      <c r="J1296" s="119">
        <v>5938340.8499999996</v>
      </c>
      <c r="K1296" s="121">
        <v>43220</v>
      </c>
      <c r="L1296" s="119">
        <v>465</v>
      </c>
      <c r="M1296" s="119" t="s">
        <v>1876</v>
      </c>
    </row>
    <row r="1297" spans="1:13">
      <c r="A1297" s="119" t="s">
        <v>1877</v>
      </c>
      <c r="B1297" s="119" t="s">
        <v>395</v>
      </c>
      <c r="C1297" s="119">
        <v>277.10000000000002</v>
      </c>
      <c r="D1297" s="119">
        <v>282.45</v>
      </c>
      <c r="E1297" s="119">
        <v>276.2</v>
      </c>
      <c r="F1297" s="119">
        <v>278.95</v>
      </c>
      <c r="G1297" s="119">
        <v>278.8</v>
      </c>
      <c r="H1297" s="119">
        <v>277.14999999999998</v>
      </c>
      <c r="I1297" s="119">
        <v>21738</v>
      </c>
      <c r="J1297" s="119">
        <v>6085691.1500000004</v>
      </c>
      <c r="K1297" s="121">
        <v>43220</v>
      </c>
      <c r="L1297" s="119">
        <v>606</v>
      </c>
      <c r="M1297" s="119" t="s">
        <v>1878</v>
      </c>
    </row>
    <row r="1298" spans="1:13">
      <c r="A1298" s="119" t="s">
        <v>1879</v>
      </c>
      <c r="B1298" s="119" t="s">
        <v>395</v>
      </c>
      <c r="C1298" s="119">
        <v>1335</v>
      </c>
      <c r="D1298" s="119">
        <v>1393.45</v>
      </c>
      <c r="E1298" s="119">
        <v>1320.05</v>
      </c>
      <c r="F1298" s="119">
        <v>1385.6</v>
      </c>
      <c r="G1298" s="119">
        <v>1385</v>
      </c>
      <c r="H1298" s="119">
        <v>1336.85</v>
      </c>
      <c r="I1298" s="119">
        <v>72250</v>
      </c>
      <c r="J1298" s="119">
        <v>98972075.299999997</v>
      </c>
      <c r="K1298" s="121">
        <v>43220</v>
      </c>
      <c r="L1298" s="119">
        <v>3565</v>
      </c>
      <c r="M1298" s="119" t="s">
        <v>1880</v>
      </c>
    </row>
    <row r="1299" spans="1:13">
      <c r="A1299" s="119" t="s">
        <v>2738</v>
      </c>
      <c r="B1299" s="119" t="s">
        <v>395</v>
      </c>
      <c r="C1299" s="119">
        <v>45.7</v>
      </c>
      <c r="D1299" s="119">
        <v>46.95</v>
      </c>
      <c r="E1299" s="119">
        <v>44.1</v>
      </c>
      <c r="F1299" s="119">
        <v>46.65</v>
      </c>
      <c r="G1299" s="119">
        <v>46.95</v>
      </c>
      <c r="H1299" s="119">
        <v>44.75</v>
      </c>
      <c r="I1299" s="119">
        <v>36128</v>
      </c>
      <c r="J1299" s="119">
        <v>1651814.55</v>
      </c>
      <c r="K1299" s="121">
        <v>43220</v>
      </c>
      <c r="L1299" s="119">
        <v>172</v>
      </c>
      <c r="M1299" s="119" t="s">
        <v>2739</v>
      </c>
    </row>
    <row r="1300" spans="1:13">
      <c r="A1300" s="119" t="s">
        <v>3146</v>
      </c>
      <c r="B1300" s="119" t="s">
        <v>395</v>
      </c>
      <c r="C1300" s="119">
        <v>12.5</v>
      </c>
      <c r="D1300" s="119">
        <v>13.3</v>
      </c>
      <c r="E1300" s="119">
        <v>12.5</v>
      </c>
      <c r="F1300" s="119">
        <v>12.85</v>
      </c>
      <c r="G1300" s="119">
        <v>13</v>
      </c>
      <c r="H1300" s="119">
        <v>12.8</v>
      </c>
      <c r="I1300" s="119">
        <v>65216</v>
      </c>
      <c r="J1300" s="119">
        <v>836214.15</v>
      </c>
      <c r="K1300" s="121">
        <v>43220</v>
      </c>
      <c r="L1300" s="119">
        <v>148</v>
      </c>
      <c r="M1300" s="119" t="s">
        <v>3147</v>
      </c>
    </row>
    <row r="1301" spans="1:13">
      <c r="A1301" s="119" t="s">
        <v>3148</v>
      </c>
      <c r="B1301" s="119" t="s">
        <v>395</v>
      </c>
      <c r="C1301" s="119">
        <v>4.8</v>
      </c>
      <c r="D1301" s="119">
        <v>5.0999999999999996</v>
      </c>
      <c r="E1301" s="119">
        <v>4.8</v>
      </c>
      <c r="F1301" s="119">
        <v>5</v>
      </c>
      <c r="G1301" s="119">
        <v>5</v>
      </c>
      <c r="H1301" s="119">
        <v>4.95</v>
      </c>
      <c r="I1301" s="119">
        <v>6320</v>
      </c>
      <c r="J1301" s="119">
        <v>31780.5</v>
      </c>
      <c r="K1301" s="121">
        <v>43220</v>
      </c>
      <c r="L1301" s="119">
        <v>15</v>
      </c>
      <c r="M1301" s="119" t="s">
        <v>3149</v>
      </c>
    </row>
    <row r="1302" spans="1:13">
      <c r="A1302" s="119" t="s">
        <v>1881</v>
      </c>
      <c r="B1302" s="119" t="s">
        <v>395</v>
      </c>
      <c r="C1302" s="119">
        <v>68.25</v>
      </c>
      <c r="D1302" s="119">
        <v>68.25</v>
      </c>
      <c r="E1302" s="119">
        <v>65.55</v>
      </c>
      <c r="F1302" s="119">
        <v>65.75</v>
      </c>
      <c r="G1302" s="119">
        <v>65.599999999999994</v>
      </c>
      <c r="H1302" s="119">
        <v>68.25</v>
      </c>
      <c r="I1302" s="119">
        <v>15439</v>
      </c>
      <c r="J1302" s="119">
        <v>1027449.45</v>
      </c>
      <c r="K1302" s="121">
        <v>43220</v>
      </c>
      <c r="L1302" s="119">
        <v>113</v>
      </c>
      <c r="M1302" s="119" t="s">
        <v>1882</v>
      </c>
    </row>
    <row r="1303" spans="1:13">
      <c r="A1303" s="119" t="s">
        <v>1883</v>
      </c>
      <c r="B1303" s="119" t="s">
        <v>395</v>
      </c>
      <c r="C1303" s="119">
        <v>435</v>
      </c>
      <c r="D1303" s="119">
        <v>439</v>
      </c>
      <c r="E1303" s="119">
        <v>424</v>
      </c>
      <c r="F1303" s="119">
        <v>425.65</v>
      </c>
      <c r="G1303" s="119">
        <v>424</v>
      </c>
      <c r="H1303" s="119">
        <v>429.7</v>
      </c>
      <c r="I1303" s="119">
        <v>76150</v>
      </c>
      <c r="J1303" s="119">
        <v>32742456.149999999</v>
      </c>
      <c r="K1303" s="121">
        <v>43220</v>
      </c>
      <c r="L1303" s="119">
        <v>1881</v>
      </c>
      <c r="M1303" s="119" t="s">
        <v>1884</v>
      </c>
    </row>
    <row r="1304" spans="1:13">
      <c r="A1304" s="119" t="s">
        <v>1885</v>
      </c>
      <c r="B1304" s="119" t="s">
        <v>395</v>
      </c>
      <c r="C1304" s="119">
        <v>72.650000000000006</v>
      </c>
      <c r="D1304" s="119">
        <v>72.75</v>
      </c>
      <c r="E1304" s="119">
        <v>70</v>
      </c>
      <c r="F1304" s="119">
        <v>70.599999999999994</v>
      </c>
      <c r="G1304" s="119">
        <v>70.95</v>
      </c>
      <c r="H1304" s="119">
        <v>72.900000000000006</v>
      </c>
      <c r="I1304" s="119">
        <v>50962</v>
      </c>
      <c r="J1304" s="119">
        <v>3607249.2</v>
      </c>
      <c r="K1304" s="121">
        <v>43220</v>
      </c>
      <c r="L1304" s="119">
        <v>702</v>
      </c>
      <c r="M1304" s="119" t="s">
        <v>2668</v>
      </c>
    </row>
    <row r="1305" spans="1:13">
      <c r="A1305" s="119" t="s">
        <v>382</v>
      </c>
      <c r="B1305" s="119" t="s">
        <v>395</v>
      </c>
      <c r="C1305" s="119">
        <v>179</v>
      </c>
      <c r="D1305" s="119">
        <v>184.4</v>
      </c>
      <c r="E1305" s="119">
        <v>179</v>
      </c>
      <c r="F1305" s="119">
        <v>179.65</v>
      </c>
      <c r="G1305" s="119">
        <v>179.2</v>
      </c>
      <c r="H1305" s="119">
        <v>178.9</v>
      </c>
      <c r="I1305" s="119">
        <v>254036</v>
      </c>
      <c r="J1305" s="119">
        <v>46164770.850000001</v>
      </c>
      <c r="K1305" s="121">
        <v>43220</v>
      </c>
      <c r="L1305" s="119">
        <v>2959</v>
      </c>
      <c r="M1305" s="119" t="s">
        <v>1886</v>
      </c>
    </row>
    <row r="1306" spans="1:13">
      <c r="A1306" s="119" t="s">
        <v>1887</v>
      </c>
      <c r="B1306" s="119" t="s">
        <v>395</v>
      </c>
      <c r="C1306" s="119">
        <v>10.85</v>
      </c>
      <c r="D1306" s="119">
        <v>11</v>
      </c>
      <c r="E1306" s="119">
        <v>10.8</v>
      </c>
      <c r="F1306" s="119">
        <v>10.9</v>
      </c>
      <c r="G1306" s="119">
        <v>10.85</v>
      </c>
      <c r="H1306" s="119">
        <v>10.8</v>
      </c>
      <c r="I1306" s="119">
        <v>12901298</v>
      </c>
      <c r="J1306" s="119">
        <v>140651354.59999999</v>
      </c>
      <c r="K1306" s="121">
        <v>43220</v>
      </c>
      <c r="L1306" s="119">
        <v>14729</v>
      </c>
      <c r="M1306" s="119" t="s">
        <v>1888</v>
      </c>
    </row>
    <row r="1307" spans="1:13">
      <c r="A1307" s="119" t="s">
        <v>1889</v>
      </c>
      <c r="B1307" s="119" t="s">
        <v>395</v>
      </c>
      <c r="C1307" s="119">
        <v>168.65</v>
      </c>
      <c r="D1307" s="119">
        <v>172.85</v>
      </c>
      <c r="E1307" s="119">
        <v>168.3</v>
      </c>
      <c r="F1307" s="119">
        <v>170.9</v>
      </c>
      <c r="G1307" s="119">
        <v>170.25</v>
      </c>
      <c r="H1307" s="119">
        <v>169.1</v>
      </c>
      <c r="I1307" s="119">
        <v>128600</v>
      </c>
      <c r="J1307" s="119">
        <v>21823755.600000001</v>
      </c>
      <c r="K1307" s="121">
        <v>43220</v>
      </c>
      <c r="L1307" s="119">
        <v>2197</v>
      </c>
      <c r="M1307" s="119" t="s">
        <v>1890</v>
      </c>
    </row>
    <row r="1308" spans="1:13">
      <c r="A1308" s="119" t="s">
        <v>1891</v>
      </c>
      <c r="B1308" s="119" t="s">
        <v>395</v>
      </c>
      <c r="C1308" s="119">
        <v>2119.9499999999998</v>
      </c>
      <c r="D1308" s="119">
        <v>2140</v>
      </c>
      <c r="E1308" s="119">
        <v>2092</v>
      </c>
      <c r="F1308" s="119">
        <v>2127.25</v>
      </c>
      <c r="G1308" s="119">
        <v>2120</v>
      </c>
      <c r="H1308" s="119">
        <v>2099.4499999999998</v>
      </c>
      <c r="I1308" s="119">
        <v>6626</v>
      </c>
      <c r="J1308" s="119">
        <v>14040908.75</v>
      </c>
      <c r="K1308" s="121">
        <v>43220</v>
      </c>
      <c r="L1308" s="119">
        <v>915</v>
      </c>
      <c r="M1308" s="119" t="s">
        <v>1892</v>
      </c>
    </row>
    <row r="1309" spans="1:13">
      <c r="A1309" s="119" t="s">
        <v>1893</v>
      </c>
      <c r="B1309" s="119" t="s">
        <v>395</v>
      </c>
      <c r="C1309" s="119">
        <v>390</v>
      </c>
      <c r="D1309" s="119">
        <v>437</v>
      </c>
      <c r="E1309" s="119">
        <v>388.15</v>
      </c>
      <c r="F1309" s="119">
        <v>416.45</v>
      </c>
      <c r="G1309" s="119">
        <v>416.85</v>
      </c>
      <c r="H1309" s="119">
        <v>388.85</v>
      </c>
      <c r="I1309" s="119">
        <v>28153</v>
      </c>
      <c r="J1309" s="119">
        <v>11844217.4</v>
      </c>
      <c r="K1309" s="121">
        <v>43220</v>
      </c>
      <c r="L1309" s="119">
        <v>1240</v>
      </c>
      <c r="M1309" s="119" t="s">
        <v>1894</v>
      </c>
    </row>
    <row r="1310" spans="1:13">
      <c r="A1310" s="119" t="s">
        <v>1895</v>
      </c>
      <c r="B1310" s="119" t="s">
        <v>395</v>
      </c>
      <c r="C1310" s="119">
        <v>1800</v>
      </c>
      <c r="D1310" s="119">
        <v>1835</v>
      </c>
      <c r="E1310" s="119">
        <v>1778.45</v>
      </c>
      <c r="F1310" s="119">
        <v>1820.7</v>
      </c>
      <c r="G1310" s="119">
        <v>1820</v>
      </c>
      <c r="H1310" s="119">
        <v>1798.5</v>
      </c>
      <c r="I1310" s="119">
        <v>11341</v>
      </c>
      <c r="J1310" s="119">
        <v>20570818.300000001</v>
      </c>
      <c r="K1310" s="121">
        <v>43220</v>
      </c>
      <c r="L1310" s="119">
        <v>1144</v>
      </c>
      <c r="M1310" s="119" t="s">
        <v>1896</v>
      </c>
    </row>
    <row r="1311" spans="1:13">
      <c r="A1311" s="119" t="s">
        <v>1897</v>
      </c>
      <c r="B1311" s="119" t="s">
        <v>395</v>
      </c>
      <c r="C1311" s="119">
        <v>5.0999999999999996</v>
      </c>
      <c r="D1311" s="119">
        <v>5.35</v>
      </c>
      <c r="E1311" s="119">
        <v>5.05</v>
      </c>
      <c r="F1311" s="119">
        <v>5.25</v>
      </c>
      <c r="G1311" s="119">
        <v>5.35</v>
      </c>
      <c r="H1311" s="119">
        <v>5.0999999999999996</v>
      </c>
      <c r="I1311" s="119">
        <v>45378</v>
      </c>
      <c r="J1311" s="119">
        <v>236657.05</v>
      </c>
      <c r="K1311" s="121">
        <v>43220</v>
      </c>
      <c r="L1311" s="119">
        <v>133</v>
      </c>
      <c r="M1311" s="119" t="s">
        <v>1898</v>
      </c>
    </row>
    <row r="1312" spans="1:13">
      <c r="A1312" s="119" t="s">
        <v>144</v>
      </c>
      <c r="B1312" s="119" t="s">
        <v>395</v>
      </c>
      <c r="C1312" s="119">
        <v>54.25</v>
      </c>
      <c r="D1312" s="119">
        <v>55.35</v>
      </c>
      <c r="E1312" s="119">
        <v>53.45</v>
      </c>
      <c r="F1312" s="119">
        <v>55.1</v>
      </c>
      <c r="G1312" s="119">
        <v>55.15</v>
      </c>
      <c r="H1312" s="119">
        <v>54.25</v>
      </c>
      <c r="I1312" s="119">
        <v>3712625</v>
      </c>
      <c r="J1312" s="119">
        <v>202757140.94999999</v>
      </c>
      <c r="K1312" s="121">
        <v>43220</v>
      </c>
      <c r="L1312" s="119">
        <v>7241</v>
      </c>
      <c r="M1312" s="119" t="s">
        <v>1899</v>
      </c>
    </row>
    <row r="1313" spans="1:13">
      <c r="A1313" s="119" t="s">
        <v>1900</v>
      </c>
      <c r="B1313" s="119" t="s">
        <v>395</v>
      </c>
      <c r="C1313" s="119">
        <v>623</v>
      </c>
      <c r="D1313" s="119">
        <v>627</v>
      </c>
      <c r="E1313" s="119">
        <v>610</v>
      </c>
      <c r="F1313" s="119">
        <v>624</v>
      </c>
      <c r="G1313" s="119">
        <v>623</v>
      </c>
      <c r="H1313" s="119">
        <v>615.6</v>
      </c>
      <c r="I1313" s="119">
        <v>66010</v>
      </c>
      <c r="J1313" s="119">
        <v>40987857.600000001</v>
      </c>
      <c r="K1313" s="121">
        <v>43220</v>
      </c>
      <c r="L1313" s="119">
        <v>3037</v>
      </c>
      <c r="M1313" s="119" t="s">
        <v>1901</v>
      </c>
    </row>
    <row r="1314" spans="1:13">
      <c r="A1314" s="119" t="s">
        <v>2360</v>
      </c>
      <c r="B1314" s="119" t="s">
        <v>395</v>
      </c>
      <c r="C1314" s="119">
        <v>131.19999999999999</v>
      </c>
      <c r="D1314" s="119">
        <v>135.80000000000001</v>
      </c>
      <c r="E1314" s="119">
        <v>126.4</v>
      </c>
      <c r="F1314" s="119">
        <v>127</v>
      </c>
      <c r="G1314" s="119">
        <v>126.9</v>
      </c>
      <c r="H1314" s="119">
        <v>131.19999999999999</v>
      </c>
      <c r="I1314" s="119">
        <v>1561</v>
      </c>
      <c r="J1314" s="119">
        <v>201128.3</v>
      </c>
      <c r="K1314" s="121">
        <v>43220</v>
      </c>
      <c r="L1314" s="119">
        <v>79</v>
      </c>
      <c r="M1314" s="119" t="s">
        <v>2361</v>
      </c>
    </row>
    <row r="1315" spans="1:13">
      <c r="A1315" s="119" t="s">
        <v>1902</v>
      </c>
      <c r="B1315" s="119" t="s">
        <v>395</v>
      </c>
      <c r="C1315" s="119">
        <v>225</v>
      </c>
      <c r="D1315" s="119">
        <v>235</v>
      </c>
      <c r="E1315" s="119">
        <v>222.35</v>
      </c>
      <c r="F1315" s="119">
        <v>225.85</v>
      </c>
      <c r="G1315" s="119">
        <v>226.75</v>
      </c>
      <c r="H1315" s="119">
        <v>223.55</v>
      </c>
      <c r="I1315" s="119">
        <v>223910</v>
      </c>
      <c r="J1315" s="119">
        <v>51253406.25</v>
      </c>
      <c r="K1315" s="121">
        <v>43220</v>
      </c>
      <c r="L1315" s="119">
        <v>4962</v>
      </c>
      <c r="M1315" s="119" t="s">
        <v>1903</v>
      </c>
    </row>
    <row r="1316" spans="1:13">
      <c r="A1316" s="119" t="s">
        <v>1904</v>
      </c>
      <c r="B1316" s="119" t="s">
        <v>395</v>
      </c>
      <c r="C1316" s="119">
        <v>224.3</v>
      </c>
      <c r="D1316" s="119">
        <v>224.95</v>
      </c>
      <c r="E1316" s="119">
        <v>214.65</v>
      </c>
      <c r="F1316" s="119">
        <v>215.5</v>
      </c>
      <c r="G1316" s="119">
        <v>215.5</v>
      </c>
      <c r="H1316" s="119">
        <v>224.1</v>
      </c>
      <c r="I1316" s="119">
        <v>379618</v>
      </c>
      <c r="J1316" s="119">
        <v>83124197.099999994</v>
      </c>
      <c r="K1316" s="121">
        <v>43220</v>
      </c>
      <c r="L1316" s="119">
        <v>5163</v>
      </c>
      <c r="M1316" s="119" t="s">
        <v>1905</v>
      </c>
    </row>
    <row r="1317" spans="1:13">
      <c r="A1317" s="119" t="s">
        <v>1906</v>
      </c>
      <c r="B1317" s="119" t="s">
        <v>395</v>
      </c>
      <c r="C1317" s="119">
        <v>320</v>
      </c>
      <c r="D1317" s="119">
        <v>323</v>
      </c>
      <c r="E1317" s="119">
        <v>318.5</v>
      </c>
      <c r="F1317" s="119">
        <v>320.10000000000002</v>
      </c>
      <c r="G1317" s="119">
        <v>320</v>
      </c>
      <c r="H1317" s="119">
        <v>321</v>
      </c>
      <c r="I1317" s="119">
        <v>11528</v>
      </c>
      <c r="J1317" s="119">
        <v>3697829.4</v>
      </c>
      <c r="K1317" s="121">
        <v>43220</v>
      </c>
      <c r="L1317" s="119">
        <v>310</v>
      </c>
      <c r="M1317" s="119" t="s">
        <v>1907</v>
      </c>
    </row>
    <row r="1318" spans="1:13">
      <c r="A1318" s="119" t="s">
        <v>3315</v>
      </c>
      <c r="B1318" s="119" t="s">
        <v>395</v>
      </c>
      <c r="C1318" s="119">
        <v>72.95</v>
      </c>
      <c r="D1318" s="119">
        <v>73.7</v>
      </c>
      <c r="E1318" s="119">
        <v>68</v>
      </c>
      <c r="F1318" s="119">
        <v>69.150000000000006</v>
      </c>
      <c r="G1318" s="119">
        <v>69.55</v>
      </c>
      <c r="H1318" s="119">
        <v>70.900000000000006</v>
      </c>
      <c r="I1318" s="119">
        <v>111997</v>
      </c>
      <c r="J1318" s="119">
        <v>7860689.0999999996</v>
      </c>
      <c r="K1318" s="121">
        <v>43220</v>
      </c>
      <c r="L1318" s="119">
        <v>1385</v>
      </c>
      <c r="M1318" s="119" t="s">
        <v>3316</v>
      </c>
    </row>
    <row r="1319" spans="1:13">
      <c r="A1319" s="119" t="s">
        <v>1908</v>
      </c>
      <c r="B1319" s="119" t="s">
        <v>395</v>
      </c>
      <c r="C1319" s="119">
        <v>10.1</v>
      </c>
      <c r="D1319" s="119">
        <v>10.4</v>
      </c>
      <c r="E1319" s="119">
        <v>9.25</v>
      </c>
      <c r="F1319" s="119">
        <v>9.4</v>
      </c>
      <c r="G1319" s="119">
        <v>9.65</v>
      </c>
      <c r="H1319" s="119">
        <v>10.050000000000001</v>
      </c>
      <c r="I1319" s="119">
        <v>67571</v>
      </c>
      <c r="J1319" s="119">
        <v>653587.55000000005</v>
      </c>
      <c r="K1319" s="121">
        <v>43220</v>
      </c>
      <c r="L1319" s="119">
        <v>321</v>
      </c>
      <c r="M1319" s="119" t="s">
        <v>1909</v>
      </c>
    </row>
    <row r="1320" spans="1:13">
      <c r="A1320" s="119" t="s">
        <v>2740</v>
      </c>
      <c r="B1320" s="119" t="s">
        <v>395</v>
      </c>
      <c r="C1320" s="119">
        <v>5.9</v>
      </c>
      <c r="D1320" s="119">
        <v>5.9</v>
      </c>
      <c r="E1320" s="119">
        <v>5.5</v>
      </c>
      <c r="F1320" s="119">
        <v>5.5</v>
      </c>
      <c r="G1320" s="119">
        <v>5.5</v>
      </c>
      <c r="H1320" s="119">
        <v>5.45</v>
      </c>
      <c r="I1320" s="119">
        <v>3942</v>
      </c>
      <c r="J1320" s="119">
        <v>21945.200000000001</v>
      </c>
      <c r="K1320" s="121">
        <v>43220</v>
      </c>
      <c r="L1320" s="119">
        <v>11</v>
      </c>
      <c r="M1320" s="119" t="s">
        <v>2741</v>
      </c>
    </row>
    <row r="1321" spans="1:13">
      <c r="A1321" s="119" t="s">
        <v>2479</v>
      </c>
      <c r="B1321" s="119" t="s">
        <v>395</v>
      </c>
      <c r="C1321" s="119">
        <v>56</v>
      </c>
      <c r="D1321" s="119">
        <v>57.85</v>
      </c>
      <c r="E1321" s="119">
        <v>55.75</v>
      </c>
      <c r="F1321" s="119">
        <v>56.1</v>
      </c>
      <c r="G1321" s="119">
        <v>55.95</v>
      </c>
      <c r="H1321" s="119">
        <v>56.9</v>
      </c>
      <c r="I1321" s="119">
        <v>26756</v>
      </c>
      <c r="J1321" s="119">
        <v>1514584.65</v>
      </c>
      <c r="K1321" s="121">
        <v>43220</v>
      </c>
      <c r="L1321" s="119">
        <v>401</v>
      </c>
      <c r="M1321" s="119" t="s">
        <v>2480</v>
      </c>
    </row>
    <row r="1322" spans="1:13">
      <c r="A1322" s="119" t="s">
        <v>2399</v>
      </c>
      <c r="B1322" s="119" t="s">
        <v>395</v>
      </c>
      <c r="C1322" s="119">
        <v>8691.5499999999993</v>
      </c>
      <c r="D1322" s="119">
        <v>8765.6</v>
      </c>
      <c r="E1322" s="119">
        <v>8455</v>
      </c>
      <c r="F1322" s="119">
        <v>8607.2999999999993</v>
      </c>
      <c r="G1322" s="119">
        <v>8550</v>
      </c>
      <c r="H1322" s="119">
        <v>8690.7999999999993</v>
      </c>
      <c r="I1322" s="119">
        <v>474</v>
      </c>
      <c r="J1322" s="119">
        <v>4073480.65</v>
      </c>
      <c r="K1322" s="121">
        <v>43220</v>
      </c>
      <c r="L1322" s="119">
        <v>214</v>
      </c>
      <c r="M1322" s="119" t="s">
        <v>2400</v>
      </c>
    </row>
    <row r="1323" spans="1:13">
      <c r="A1323" s="119" t="s">
        <v>145</v>
      </c>
      <c r="B1323" s="119" t="s">
        <v>395</v>
      </c>
      <c r="C1323" s="119">
        <v>741</v>
      </c>
      <c r="D1323" s="119">
        <v>775.85</v>
      </c>
      <c r="E1323" s="119">
        <v>740.05</v>
      </c>
      <c r="F1323" s="119">
        <v>763.75</v>
      </c>
      <c r="G1323" s="119">
        <v>763.75</v>
      </c>
      <c r="H1323" s="119">
        <v>736.95</v>
      </c>
      <c r="I1323" s="119">
        <v>2393345</v>
      </c>
      <c r="J1323" s="119">
        <v>1825742498</v>
      </c>
      <c r="K1323" s="121">
        <v>43220</v>
      </c>
      <c r="L1323" s="119">
        <v>49282</v>
      </c>
      <c r="M1323" s="119" t="s">
        <v>1910</v>
      </c>
    </row>
    <row r="1324" spans="1:13">
      <c r="A1324" s="119" t="s">
        <v>1911</v>
      </c>
      <c r="B1324" s="119" t="s">
        <v>395</v>
      </c>
      <c r="C1324" s="119">
        <v>132</v>
      </c>
      <c r="D1324" s="119">
        <v>137.44999999999999</v>
      </c>
      <c r="E1324" s="119">
        <v>131.80000000000001</v>
      </c>
      <c r="F1324" s="119">
        <v>135.85</v>
      </c>
      <c r="G1324" s="119">
        <v>135.9</v>
      </c>
      <c r="H1324" s="119">
        <v>132</v>
      </c>
      <c r="I1324" s="119">
        <v>603561</v>
      </c>
      <c r="J1324" s="119">
        <v>81260930.400000006</v>
      </c>
      <c r="K1324" s="121">
        <v>43220</v>
      </c>
      <c r="L1324" s="119">
        <v>5130</v>
      </c>
      <c r="M1324" s="119" t="s">
        <v>1912</v>
      </c>
    </row>
    <row r="1325" spans="1:13">
      <c r="A1325" s="119" t="s">
        <v>146</v>
      </c>
      <c r="B1325" s="119" t="s">
        <v>395</v>
      </c>
      <c r="C1325" s="119">
        <v>624.9</v>
      </c>
      <c r="D1325" s="119">
        <v>628.65</v>
      </c>
      <c r="E1325" s="119">
        <v>615</v>
      </c>
      <c r="F1325" s="119">
        <v>623.79999999999995</v>
      </c>
      <c r="G1325" s="119">
        <v>621.65</v>
      </c>
      <c r="H1325" s="119">
        <v>621.15</v>
      </c>
      <c r="I1325" s="119">
        <v>806866</v>
      </c>
      <c r="J1325" s="119">
        <v>500203201.75</v>
      </c>
      <c r="K1325" s="121">
        <v>43220</v>
      </c>
      <c r="L1325" s="119">
        <v>10299</v>
      </c>
      <c r="M1325" s="119" t="s">
        <v>1913</v>
      </c>
    </row>
    <row r="1326" spans="1:13">
      <c r="A1326" s="119" t="s">
        <v>359</v>
      </c>
      <c r="B1326" s="119" t="s">
        <v>395</v>
      </c>
      <c r="C1326" s="119">
        <v>1206</v>
      </c>
      <c r="D1326" s="119">
        <v>1242.5</v>
      </c>
      <c r="E1326" s="119">
        <v>1193.95</v>
      </c>
      <c r="F1326" s="119">
        <v>1237.8</v>
      </c>
      <c r="G1326" s="119">
        <v>1239.8</v>
      </c>
      <c r="H1326" s="119">
        <v>1198.6500000000001</v>
      </c>
      <c r="I1326" s="119">
        <v>856449</v>
      </c>
      <c r="J1326" s="119">
        <v>1046003370.15</v>
      </c>
      <c r="K1326" s="121">
        <v>43220</v>
      </c>
      <c r="L1326" s="119">
        <v>23117</v>
      </c>
      <c r="M1326" s="119" t="s">
        <v>1914</v>
      </c>
    </row>
    <row r="1327" spans="1:13">
      <c r="A1327" s="119" t="s">
        <v>147</v>
      </c>
      <c r="B1327" s="119" t="s">
        <v>395</v>
      </c>
      <c r="C1327" s="119">
        <v>293.89999999999998</v>
      </c>
      <c r="D1327" s="119">
        <v>298.5</v>
      </c>
      <c r="E1327" s="119">
        <v>292.05</v>
      </c>
      <c r="F1327" s="119">
        <v>297.55</v>
      </c>
      <c r="G1327" s="119">
        <v>297.85000000000002</v>
      </c>
      <c r="H1327" s="119">
        <v>292.10000000000002</v>
      </c>
      <c r="I1327" s="119">
        <v>3046154</v>
      </c>
      <c r="J1327" s="119">
        <v>902586519.14999998</v>
      </c>
      <c r="K1327" s="121">
        <v>43220</v>
      </c>
      <c r="L1327" s="119">
        <v>17397</v>
      </c>
      <c r="M1327" s="119" t="s">
        <v>1915</v>
      </c>
    </row>
    <row r="1328" spans="1:13">
      <c r="A1328" s="119" t="s">
        <v>1916</v>
      </c>
      <c r="B1328" s="119" t="s">
        <v>395</v>
      </c>
      <c r="C1328" s="119">
        <v>850</v>
      </c>
      <c r="D1328" s="119">
        <v>880</v>
      </c>
      <c r="E1328" s="119">
        <v>840</v>
      </c>
      <c r="F1328" s="119">
        <v>865.7</v>
      </c>
      <c r="G1328" s="119">
        <v>866</v>
      </c>
      <c r="H1328" s="119">
        <v>843.8</v>
      </c>
      <c r="I1328" s="119">
        <v>82111</v>
      </c>
      <c r="J1328" s="119">
        <v>71142379.349999994</v>
      </c>
      <c r="K1328" s="121">
        <v>43220</v>
      </c>
      <c r="L1328" s="119">
        <v>3307</v>
      </c>
      <c r="M1328" s="119" t="s">
        <v>1917</v>
      </c>
    </row>
    <row r="1329" spans="1:13">
      <c r="A1329" s="119" t="s">
        <v>1918</v>
      </c>
      <c r="B1329" s="119" t="s">
        <v>395</v>
      </c>
      <c r="C1329" s="119">
        <v>843.15</v>
      </c>
      <c r="D1329" s="119">
        <v>849</v>
      </c>
      <c r="E1329" s="119">
        <v>827.4</v>
      </c>
      <c r="F1329" s="119">
        <v>831.05</v>
      </c>
      <c r="G1329" s="119">
        <v>828</v>
      </c>
      <c r="H1329" s="119">
        <v>839.2</v>
      </c>
      <c r="I1329" s="119">
        <v>61990</v>
      </c>
      <c r="J1329" s="119">
        <v>51794843.149999999</v>
      </c>
      <c r="K1329" s="121">
        <v>43220</v>
      </c>
      <c r="L1329" s="119">
        <v>2077</v>
      </c>
      <c r="M1329" s="119" t="s">
        <v>1919</v>
      </c>
    </row>
    <row r="1330" spans="1:13">
      <c r="A1330" s="119" t="s">
        <v>148</v>
      </c>
      <c r="B1330" s="119" t="s">
        <v>395</v>
      </c>
      <c r="C1330" s="119">
        <v>338.5</v>
      </c>
      <c r="D1330" s="119">
        <v>342.75</v>
      </c>
      <c r="E1330" s="119">
        <v>337.25</v>
      </c>
      <c r="F1330" s="119">
        <v>340.4</v>
      </c>
      <c r="G1330" s="119">
        <v>340.75</v>
      </c>
      <c r="H1330" s="119">
        <v>336.9</v>
      </c>
      <c r="I1330" s="119">
        <v>5937740</v>
      </c>
      <c r="J1330" s="119">
        <v>2020599581.9000001</v>
      </c>
      <c r="K1330" s="121">
        <v>43220</v>
      </c>
      <c r="L1330" s="119">
        <v>64783</v>
      </c>
      <c r="M1330" s="119" t="s">
        <v>1920</v>
      </c>
    </row>
    <row r="1331" spans="1:13">
      <c r="A1331" s="119" t="s">
        <v>149</v>
      </c>
      <c r="B1331" s="119" t="s">
        <v>395</v>
      </c>
      <c r="C1331" s="119">
        <v>190</v>
      </c>
      <c r="D1331" s="119">
        <v>192.8</v>
      </c>
      <c r="E1331" s="119">
        <v>190</v>
      </c>
      <c r="F1331" s="119">
        <v>191.5</v>
      </c>
      <c r="G1331" s="119">
        <v>191.35</v>
      </c>
      <c r="H1331" s="119">
        <v>188.75</v>
      </c>
      <c r="I1331" s="119">
        <v>1038495</v>
      </c>
      <c r="J1331" s="119">
        <v>198973878.25</v>
      </c>
      <c r="K1331" s="121">
        <v>43220</v>
      </c>
      <c r="L1331" s="119">
        <v>12750</v>
      </c>
      <c r="M1331" s="119" t="s">
        <v>1921</v>
      </c>
    </row>
    <row r="1332" spans="1:13">
      <c r="A1332" s="119" t="s">
        <v>150</v>
      </c>
      <c r="B1332" s="119" t="s">
        <v>395</v>
      </c>
      <c r="C1332" s="119">
        <v>87.85</v>
      </c>
      <c r="D1332" s="119">
        <v>89.15</v>
      </c>
      <c r="E1332" s="119">
        <v>87.1</v>
      </c>
      <c r="F1332" s="119">
        <v>88.3</v>
      </c>
      <c r="G1332" s="119">
        <v>87.85</v>
      </c>
      <c r="H1332" s="119">
        <v>87.8</v>
      </c>
      <c r="I1332" s="119">
        <v>6431222</v>
      </c>
      <c r="J1332" s="119">
        <v>566478469.10000002</v>
      </c>
      <c r="K1332" s="121">
        <v>43220</v>
      </c>
      <c r="L1332" s="119">
        <v>15513</v>
      </c>
      <c r="M1332" s="119" t="s">
        <v>1922</v>
      </c>
    </row>
    <row r="1333" spans="1:13">
      <c r="A1333" s="119" t="s">
        <v>1923</v>
      </c>
      <c r="B1333" s="119" t="s">
        <v>395</v>
      </c>
      <c r="C1333" s="119">
        <v>1077.95</v>
      </c>
      <c r="D1333" s="119">
        <v>1098.8</v>
      </c>
      <c r="E1333" s="119">
        <v>1062.0999999999999</v>
      </c>
      <c r="F1333" s="119">
        <v>1068.55</v>
      </c>
      <c r="G1333" s="119">
        <v>1072.95</v>
      </c>
      <c r="H1333" s="119">
        <v>1070.7</v>
      </c>
      <c r="I1333" s="119">
        <v>173240</v>
      </c>
      <c r="J1333" s="119">
        <v>187170245.65000001</v>
      </c>
      <c r="K1333" s="121">
        <v>43220</v>
      </c>
      <c r="L1333" s="119">
        <v>6937</v>
      </c>
      <c r="M1333" s="119" t="s">
        <v>1924</v>
      </c>
    </row>
    <row r="1334" spans="1:13">
      <c r="A1334" s="119" t="s">
        <v>151</v>
      </c>
      <c r="B1334" s="119" t="s">
        <v>395</v>
      </c>
      <c r="C1334" s="119">
        <v>591.65</v>
      </c>
      <c r="D1334" s="119">
        <v>599.9</v>
      </c>
      <c r="E1334" s="119">
        <v>586</v>
      </c>
      <c r="F1334" s="119">
        <v>594.95000000000005</v>
      </c>
      <c r="G1334" s="119">
        <v>595.1</v>
      </c>
      <c r="H1334" s="119">
        <v>589.79999999999995</v>
      </c>
      <c r="I1334" s="119">
        <v>3658754</v>
      </c>
      <c r="J1334" s="119">
        <v>2175960395.3000002</v>
      </c>
      <c r="K1334" s="121">
        <v>43220</v>
      </c>
      <c r="L1334" s="119">
        <v>53761</v>
      </c>
      <c r="M1334" s="119" t="s">
        <v>1925</v>
      </c>
    </row>
    <row r="1335" spans="1:13">
      <c r="A1335" s="119" t="s">
        <v>1926</v>
      </c>
      <c r="B1335" s="119" t="s">
        <v>395</v>
      </c>
      <c r="C1335" s="119">
        <v>104.95</v>
      </c>
      <c r="D1335" s="119">
        <v>109.2</v>
      </c>
      <c r="E1335" s="119">
        <v>104.1</v>
      </c>
      <c r="F1335" s="119">
        <v>105.8</v>
      </c>
      <c r="G1335" s="119">
        <v>106.35</v>
      </c>
      <c r="H1335" s="119">
        <v>104.95</v>
      </c>
      <c r="I1335" s="119">
        <v>220371</v>
      </c>
      <c r="J1335" s="119">
        <v>23440119.300000001</v>
      </c>
      <c r="K1335" s="121">
        <v>43220</v>
      </c>
      <c r="L1335" s="119">
        <v>1923</v>
      </c>
      <c r="M1335" s="119" t="s">
        <v>1927</v>
      </c>
    </row>
    <row r="1336" spans="1:13">
      <c r="A1336" s="119" t="s">
        <v>332</v>
      </c>
      <c r="B1336" s="119" t="s">
        <v>395</v>
      </c>
      <c r="C1336" s="119">
        <v>288.25</v>
      </c>
      <c r="D1336" s="119">
        <v>294.95</v>
      </c>
      <c r="E1336" s="119">
        <v>286.8</v>
      </c>
      <c r="F1336" s="119">
        <v>292.64999999999998</v>
      </c>
      <c r="G1336" s="119">
        <v>292.05</v>
      </c>
      <c r="H1336" s="119">
        <v>290.2</v>
      </c>
      <c r="I1336" s="119">
        <v>62809</v>
      </c>
      <c r="J1336" s="119">
        <v>18370929.350000001</v>
      </c>
      <c r="K1336" s="121">
        <v>43220</v>
      </c>
      <c r="L1336" s="119">
        <v>1811</v>
      </c>
      <c r="M1336" s="119" t="s">
        <v>2218</v>
      </c>
    </row>
    <row r="1337" spans="1:13">
      <c r="A1337" s="119" t="s">
        <v>2334</v>
      </c>
      <c r="B1337" s="119" t="s">
        <v>395</v>
      </c>
      <c r="C1337" s="119">
        <v>557</v>
      </c>
      <c r="D1337" s="119">
        <v>558</v>
      </c>
      <c r="E1337" s="119">
        <v>525.1</v>
      </c>
      <c r="F1337" s="119">
        <v>529.6</v>
      </c>
      <c r="G1337" s="119">
        <v>528</v>
      </c>
      <c r="H1337" s="119">
        <v>555.95000000000005</v>
      </c>
      <c r="I1337" s="119">
        <v>14825</v>
      </c>
      <c r="J1337" s="119">
        <v>8063511.4500000002</v>
      </c>
      <c r="K1337" s="121">
        <v>43220</v>
      </c>
      <c r="L1337" s="119">
        <v>557</v>
      </c>
      <c r="M1337" s="119" t="s">
        <v>2335</v>
      </c>
    </row>
    <row r="1338" spans="1:13">
      <c r="A1338" s="119" t="s">
        <v>1928</v>
      </c>
      <c r="B1338" s="119" t="s">
        <v>395</v>
      </c>
      <c r="C1338" s="119">
        <v>30</v>
      </c>
      <c r="D1338" s="119">
        <v>30.8</v>
      </c>
      <c r="E1338" s="119">
        <v>29.15</v>
      </c>
      <c r="F1338" s="119">
        <v>30.2</v>
      </c>
      <c r="G1338" s="119">
        <v>30.25</v>
      </c>
      <c r="H1338" s="119">
        <v>29.6</v>
      </c>
      <c r="I1338" s="119">
        <v>105617</v>
      </c>
      <c r="J1338" s="119">
        <v>3183963.2</v>
      </c>
      <c r="K1338" s="121">
        <v>43220</v>
      </c>
      <c r="L1338" s="119">
        <v>1001</v>
      </c>
      <c r="M1338" s="119" t="s">
        <v>1929</v>
      </c>
    </row>
    <row r="1339" spans="1:13">
      <c r="A1339" s="119" t="s">
        <v>2703</v>
      </c>
      <c r="B1339" s="119" t="s">
        <v>395</v>
      </c>
      <c r="C1339" s="119">
        <v>551.65</v>
      </c>
      <c r="D1339" s="119">
        <v>564.25</v>
      </c>
      <c r="E1339" s="119">
        <v>547.04999999999995</v>
      </c>
      <c r="F1339" s="119">
        <v>556.4</v>
      </c>
      <c r="G1339" s="119">
        <v>556</v>
      </c>
      <c r="H1339" s="119">
        <v>551.65</v>
      </c>
      <c r="I1339" s="119">
        <v>2664</v>
      </c>
      <c r="J1339" s="119">
        <v>1476796.15</v>
      </c>
      <c r="K1339" s="121">
        <v>43220</v>
      </c>
      <c r="L1339" s="119">
        <v>104</v>
      </c>
      <c r="M1339" s="119" t="s">
        <v>2704</v>
      </c>
    </row>
    <row r="1340" spans="1:13">
      <c r="A1340" s="119" t="s">
        <v>152</v>
      </c>
      <c r="B1340" s="119" t="s">
        <v>395</v>
      </c>
      <c r="C1340" s="119">
        <v>3451.95</v>
      </c>
      <c r="D1340" s="119">
        <v>3549</v>
      </c>
      <c r="E1340" s="119">
        <v>3437.6</v>
      </c>
      <c r="F1340" s="119">
        <v>3532.1</v>
      </c>
      <c r="G1340" s="119">
        <v>3529</v>
      </c>
      <c r="H1340" s="119">
        <v>3451.95</v>
      </c>
      <c r="I1340" s="119">
        <v>1729279</v>
      </c>
      <c r="J1340" s="119">
        <v>6093220317.25</v>
      </c>
      <c r="K1340" s="121">
        <v>43220</v>
      </c>
      <c r="L1340" s="119">
        <v>109746</v>
      </c>
      <c r="M1340" s="119" t="s">
        <v>1930</v>
      </c>
    </row>
    <row r="1341" spans="1:13">
      <c r="A1341" s="119" t="s">
        <v>1931</v>
      </c>
      <c r="B1341" s="119" t="s">
        <v>395</v>
      </c>
      <c r="C1341" s="119">
        <v>207.95</v>
      </c>
      <c r="D1341" s="119">
        <v>207.95</v>
      </c>
      <c r="E1341" s="119">
        <v>199</v>
      </c>
      <c r="F1341" s="119">
        <v>200</v>
      </c>
      <c r="G1341" s="119">
        <v>199</v>
      </c>
      <c r="H1341" s="119">
        <v>207.2</v>
      </c>
      <c r="I1341" s="119">
        <v>58307</v>
      </c>
      <c r="J1341" s="119">
        <v>11743193.300000001</v>
      </c>
      <c r="K1341" s="121">
        <v>43220</v>
      </c>
      <c r="L1341" s="119">
        <v>686</v>
      </c>
      <c r="M1341" s="119" t="s">
        <v>1932</v>
      </c>
    </row>
    <row r="1342" spans="1:13">
      <c r="A1342" s="119" t="s">
        <v>1933</v>
      </c>
      <c r="B1342" s="119" t="s">
        <v>395</v>
      </c>
      <c r="C1342" s="119">
        <v>2663.9</v>
      </c>
      <c r="D1342" s="119">
        <v>2809</v>
      </c>
      <c r="E1342" s="119">
        <v>2632</v>
      </c>
      <c r="F1342" s="119">
        <v>2765.25</v>
      </c>
      <c r="G1342" s="119">
        <v>2755</v>
      </c>
      <c r="H1342" s="119">
        <v>2647.9</v>
      </c>
      <c r="I1342" s="119">
        <v>32376</v>
      </c>
      <c r="J1342" s="119">
        <v>88587304</v>
      </c>
      <c r="K1342" s="121">
        <v>43220</v>
      </c>
      <c r="L1342" s="119">
        <v>4565</v>
      </c>
      <c r="M1342" s="119" t="s">
        <v>1934</v>
      </c>
    </row>
    <row r="1343" spans="1:13">
      <c r="A1343" s="119" t="s">
        <v>153</v>
      </c>
      <c r="B1343" s="119" t="s">
        <v>395</v>
      </c>
      <c r="C1343" s="119">
        <v>675</v>
      </c>
      <c r="D1343" s="119">
        <v>684.15</v>
      </c>
      <c r="E1343" s="119">
        <v>668.1</v>
      </c>
      <c r="F1343" s="119">
        <v>670.6</v>
      </c>
      <c r="G1343" s="119">
        <v>669.25</v>
      </c>
      <c r="H1343" s="119">
        <v>670.5</v>
      </c>
      <c r="I1343" s="119">
        <v>2639069</v>
      </c>
      <c r="J1343" s="119">
        <v>1777044095.1500001</v>
      </c>
      <c r="K1343" s="121">
        <v>43220</v>
      </c>
      <c r="L1343" s="119">
        <v>45451</v>
      </c>
      <c r="M1343" s="119" t="s">
        <v>1935</v>
      </c>
    </row>
    <row r="1344" spans="1:13">
      <c r="A1344" s="119" t="s">
        <v>1936</v>
      </c>
      <c r="B1344" s="119" t="s">
        <v>395</v>
      </c>
      <c r="C1344" s="119">
        <v>353.7</v>
      </c>
      <c r="D1344" s="119">
        <v>353.7</v>
      </c>
      <c r="E1344" s="119">
        <v>335</v>
      </c>
      <c r="F1344" s="119">
        <v>340.45</v>
      </c>
      <c r="G1344" s="119">
        <v>343.8</v>
      </c>
      <c r="H1344" s="119">
        <v>351.15</v>
      </c>
      <c r="I1344" s="119">
        <v>308012</v>
      </c>
      <c r="J1344" s="119">
        <v>104951736.8</v>
      </c>
      <c r="K1344" s="121">
        <v>43220</v>
      </c>
      <c r="L1344" s="119">
        <v>1299</v>
      </c>
      <c r="M1344" s="119" t="s">
        <v>1937</v>
      </c>
    </row>
    <row r="1345" spans="1:13">
      <c r="A1345" s="119" t="s">
        <v>3150</v>
      </c>
      <c r="B1345" s="119" t="s">
        <v>395</v>
      </c>
      <c r="C1345" s="119">
        <v>219.05</v>
      </c>
      <c r="D1345" s="119">
        <v>222</v>
      </c>
      <c r="E1345" s="119">
        <v>217</v>
      </c>
      <c r="F1345" s="119">
        <v>218.75</v>
      </c>
      <c r="G1345" s="119">
        <v>218.75</v>
      </c>
      <c r="H1345" s="119">
        <v>219.45</v>
      </c>
      <c r="I1345" s="119">
        <v>3038</v>
      </c>
      <c r="J1345" s="119">
        <v>667814.1</v>
      </c>
      <c r="K1345" s="121">
        <v>43220</v>
      </c>
      <c r="L1345" s="119">
        <v>41</v>
      </c>
      <c r="M1345" s="119" t="s">
        <v>3151</v>
      </c>
    </row>
    <row r="1346" spans="1:13">
      <c r="A1346" s="119" t="s">
        <v>2499</v>
      </c>
      <c r="B1346" s="119" t="s">
        <v>395</v>
      </c>
      <c r="C1346" s="119">
        <v>335.2</v>
      </c>
      <c r="D1346" s="119">
        <v>340.7</v>
      </c>
      <c r="E1346" s="119">
        <v>332</v>
      </c>
      <c r="F1346" s="119">
        <v>336.1</v>
      </c>
      <c r="G1346" s="119">
        <v>335</v>
      </c>
      <c r="H1346" s="119">
        <v>336.35</v>
      </c>
      <c r="I1346" s="119">
        <v>29880</v>
      </c>
      <c r="J1346" s="119">
        <v>10051762.699999999</v>
      </c>
      <c r="K1346" s="121">
        <v>43220</v>
      </c>
      <c r="L1346" s="119">
        <v>1296</v>
      </c>
      <c r="M1346" s="119" t="s">
        <v>2500</v>
      </c>
    </row>
    <row r="1347" spans="1:13">
      <c r="A1347" s="119" t="s">
        <v>1938</v>
      </c>
      <c r="B1347" s="119" t="s">
        <v>395</v>
      </c>
      <c r="C1347" s="119">
        <v>75.849999999999994</v>
      </c>
      <c r="D1347" s="119">
        <v>77.55</v>
      </c>
      <c r="E1347" s="119">
        <v>73</v>
      </c>
      <c r="F1347" s="119">
        <v>74.400000000000006</v>
      </c>
      <c r="G1347" s="119">
        <v>75</v>
      </c>
      <c r="H1347" s="119">
        <v>74.900000000000006</v>
      </c>
      <c r="I1347" s="119">
        <v>248289</v>
      </c>
      <c r="J1347" s="119">
        <v>18622838.449999999</v>
      </c>
      <c r="K1347" s="121">
        <v>43220</v>
      </c>
      <c r="L1347" s="119">
        <v>1311</v>
      </c>
      <c r="M1347" s="119" t="s">
        <v>1939</v>
      </c>
    </row>
    <row r="1348" spans="1:13">
      <c r="A1348" s="119" t="s">
        <v>3152</v>
      </c>
      <c r="B1348" s="119" t="s">
        <v>395</v>
      </c>
      <c r="C1348" s="119">
        <v>21.65</v>
      </c>
      <c r="D1348" s="119">
        <v>21.65</v>
      </c>
      <c r="E1348" s="119">
        <v>20.95</v>
      </c>
      <c r="F1348" s="119">
        <v>21.15</v>
      </c>
      <c r="G1348" s="119">
        <v>21.15</v>
      </c>
      <c r="H1348" s="119">
        <v>21.65</v>
      </c>
      <c r="I1348" s="119">
        <v>15002</v>
      </c>
      <c r="J1348" s="119">
        <v>317225.84999999998</v>
      </c>
      <c r="K1348" s="121">
        <v>43220</v>
      </c>
      <c r="L1348" s="119">
        <v>77</v>
      </c>
      <c r="M1348" s="119" t="s">
        <v>3153</v>
      </c>
    </row>
    <row r="1349" spans="1:13">
      <c r="A1349" s="119" t="s">
        <v>1940</v>
      </c>
      <c r="B1349" s="119" t="s">
        <v>395</v>
      </c>
      <c r="C1349" s="119">
        <v>85</v>
      </c>
      <c r="D1349" s="119">
        <v>86.25</v>
      </c>
      <c r="E1349" s="119">
        <v>84.3</v>
      </c>
      <c r="F1349" s="119">
        <v>84.6</v>
      </c>
      <c r="G1349" s="119">
        <v>84.5</v>
      </c>
      <c r="H1349" s="119">
        <v>84.9</v>
      </c>
      <c r="I1349" s="119">
        <v>135294</v>
      </c>
      <c r="J1349" s="119">
        <v>11498012</v>
      </c>
      <c r="K1349" s="121">
        <v>43220</v>
      </c>
      <c r="L1349" s="119">
        <v>1640</v>
      </c>
      <c r="M1349" s="119" t="s">
        <v>1941</v>
      </c>
    </row>
    <row r="1350" spans="1:13">
      <c r="A1350" s="119" t="s">
        <v>1942</v>
      </c>
      <c r="B1350" s="119" t="s">
        <v>395</v>
      </c>
      <c r="C1350" s="119">
        <v>160.6</v>
      </c>
      <c r="D1350" s="119">
        <v>161.85</v>
      </c>
      <c r="E1350" s="119">
        <v>158.05000000000001</v>
      </c>
      <c r="F1350" s="119">
        <v>159.15</v>
      </c>
      <c r="G1350" s="119">
        <v>158.80000000000001</v>
      </c>
      <c r="H1350" s="119">
        <v>159.25</v>
      </c>
      <c r="I1350" s="119">
        <v>119968</v>
      </c>
      <c r="J1350" s="119">
        <v>19201408.600000001</v>
      </c>
      <c r="K1350" s="121">
        <v>43220</v>
      </c>
      <c r="L1350" s="119">
        <v>2031</v>
      </c>
      <c r="M1350" s="119" t="s">
        <v>1943</v>
      </c>
    </row>
    <row r="1351" spans="1:13">
      <c r="A1351" s="119" t="s">
        <v>3154</v>
      </c>
      <c r="B1351" s="119" t="s">
        <v>395</v>
      </c>
      <c r="C1351" s="119">
        <v>5.85</v>
      </c>
      <c r="D1351" s="119">
        <v>5.85</v>
      </c>
      <c r="E1351" s="119">
        <v>5.85</v>
      </c>
      <c r="F1351" s="119">
        <v>5.85</v>
      </c>
      <c r="G1351" s="119">
        <v>5.85</v>
      </c>
      <c r="H1351" s="119">
        <v>5.6</v>
      </c>
      <c r="I1351" s="119">
        <v>2213</v>
      </c>
      <c r="J1351" s="119">
        <v>12946.05</v>
      </c>
      <c r="K1351" s="121">
        <v>43220</v>
      </c>
      <c r="L1351" s="119">
        <v>7</v>
      </c>
      <c r="M1351" s="119" t="s">
        <v>3155</v>
      </c>
    </row>
    <row r="1352" spans="1:13">
      <c r="A1352" s="119" t="s">
        <v>1944</v>
      </c>
      <c r="B1352" s="119" t="s">
        <v>395</v>
      </c>
      <c r="C1352" s="119">
        <v>37.549999999999997</v>
      </c>
      <c r="D1352" s="119">
        <v>38.9</v>
      </c>
      <c r="E1352" s="119">
        <v>36.700000000000003</v>
      </c>
      <c r="F1352" s="119">
        <v>36.9</v>
      </c>
      <c r="G1352" s="119">
        <v>36.700000000000003</v>
      </c>
      <c r="H1352" s="119">
        <v>37.75</v>
      </c>
      <c r="I1352" s="119">
        <v>28088</v>
      </c>
      <c r="J1352" s="119">
        <v>1054335.75</v>
      </c>
      <c r="K1352" s="121">
        <v>43220</v>
      </c>
      <c r="L1352" s="119">
        <v>441</v>
      </c>
      <c r="M1352" s="119" t="s">
        <v>1945</v>
      </c>
    </row>
    <row r="1353" spans="1:13">
      <c r="A1353" s="119" t="s">
        <v>2742</v>
      </c>
      <c r="B1353" s="119" t="s">
        <v>395</v>
      </c>
      <c r="C1353" s="119">
        <v>562</v>
      </c>
      <c r="D1353" s="119">
        <v>566.5</v>
      </c>
      <c r="E1353" s="119">
        <v>535.5</v>
      </c>
      <c r="F1353" s="119">
        <v>541.75</v>
      </c>
      <c r="G1353" s="119">
        <v>536.5</v>
      </c>
      <c r="H1353" s="119">
        <v>558.79999999999995</v>
      </c>
      <c r="I1353" s="119">
        <v>5126</v>
      </c>
      <c r="J1353" s="119">
        <v>2828774.4</v>
      </c>
      <c r="K1353" s="121">
        <v>43220</v>
      </c>
      <c r="L1353" s="119">
        <v>393</v>
      </c>
      <c r="M1353" s="119" t="s">
        <v>2743</v>
      </c>
    </row>
    <row r="1354" spans="1:13">
      <c r="A1354" s="119" t="s">
        <v>2356</v>
      </c>
      <c r="B1354" s="119" t="s">
        <v>395</v>
      </c>
      <c r="C1354" s="119">
        <v>542.35</v>
      </c>
      <c r="D1354" s="119">
        <v>542.35</v>
      </c>
      <c r="E1354" s="119">
        <v>519.4</v>
      </c>
      <c r="F1354" s="119">
        <v>520.25</v>
      </c>
      <c r="G1354" s="119">
        <v>520.1</v>
      </c>
      <c r="H1354" s="119">
        <v>529.15</v>
      </c>
      <c r="I1354" s="119">
        <v>2283</v>
      </c>
      <c r="J1354" s="119">
        <v>1200067.8999999999</v>
      </c>
      <c r="K1354" s="121">
        <v>43220</v>
      </c>
      <c r="L1354" s="119">
        <v>100</v>
      </c>
      <c r="M1354" s="119" t="s">
        <v>2357</v>
      </c>
    </row>
    <row r="1355" spans="1:13">
      <c r="A1355" s="119" t="s">
        <v>215</v>
      </c>
      <c r="B1355" s="119" t="s">
        <v>395</v>
      </c>
      <c r="C1355" s="119">
        <v>1140</v>
      </c>
      <c r="D1355" s="119">
        <v>1145.1500000000001</v>
      </c>
      <c r="E1355" s="119">
        <v>1122.5</v>
      </c>
      <c r="F1355" s="119">
        <v>1137.6500000000001</v>
      </c>
      <c r="G1355" s="119">
        <v>1130.05</v>
      </c>
      <c r="H1355" s="119">
        <v>1140.7</v>
      </c>
      <c r="I1355" s="119">
        <v>10627</v>
      </c>
      <c r="J1355" s="119">
        <v>12106983.300000001</v>
      </c>
      <c r="K1355" s="121">
        <v>43220</v>
      </c>
      <c r="L1355" s="119">
        <v>1107</v>
      </c>
      <c r="M1355" s="119" t="s">
        <v>1946</v>
      </c>
    </row>
    <row r="1356" spans="1:13">
      <c r="A1356" s="119" t="s">
        <v>1947</v>
      </c>
      <c r="B1356" s="119" t="s">
        <v>395</v>
      </c>
      <c r="C1356" s="119">
        <v>32.65</v>
      </c>
      <c r="D1356" s="119">
        <v>34</v>
      </c>
      <c r="E1356" s="119">
        <v>32</v>
      </c>
      <c r="F1356" s="119">
        <v>33</v>
      </c>
      <c r="G1356" s="119">
        <v>32.700000000000003</v>
      </c>
      <c r="H1356" s="119">
        <v>33.200000000000003</v>
      </c>
      <c r="I1356" s="119">
        <v>10747</v>
      </c>
      <c r="J1356" s="119">
        <v>356494.75</v>
      </c>
      <c r="K1356" s="121">
        <v>43220</v>
      </c>
      <c r="L1356" s="119">
        <v>115</v>
      </c>
      <c r="M1356" s="119" t="s">
        <v>1948</v>
      </c>
    </row>
    <row r="1357" spans="1:13">
      <c r="A1357" s="119" t="s">
        <v>1949</v>
      </c>
      <c r="B1357" s="119" t="s">
        <v>395</v>
      </c>
      <c r="C1357" s="119">
        <v>293</v>
      </c>
      <c r="D1357" s="119">
        <v>293</v>
      </c>
      <c r="E1357" s="119">
        <v>287.10000000000002</v>
      </c>
      <c r="F1357" s="119">
        <v>290.05</v>
      </c>
      <c r="G1357" s="119">
        <v>292.8</v>
      </c>
      <c r="H1357" s="119">
        <v>291.89999999999998</v>
      </c>
      <c r="I1357" s="119">
        <v>373916</v>
      </c>
      <c r="J1357" s="119">
        <v>108485419.3</v>
      </c>
      <c r="K1357" s="121">
        <v>43220</v>
      </c>
      <c r="L1357" s="119">
        <v>11807</v>
      </c>
      <c r="M1357" s="119" t="s">
        <v>1950</v>
      </c>
    </row>
    <row r="1358" spans="1:13">
      <c r="A1358" s="119" t="s">
        <v>1951</v>
      </c>
      <c r="B1358" s="119" t="s">
        <v>395</v>
      </c>
      <c r="C1358" s="119">
        <v>711</v>
      </c>
      <c r="D1358" s="119">
        <v>711</v>
      </c>
      <c r="E1358" s="119">
        <v>665.1</v>
      </c>
      <c r="F1358" s="119">
        <v>668.95</v>
      </c>
      <c r="G1358" s="119">
        <v>667</v>
      </c>
      <c r="H1358" s="119">
        <v>668.75</v>
      </c>
      <c r="I1358" s="119">
        <v>218964</v>
      </c>
      <c r="J1358" s="119">
        <v>149394159.84999999</v>
      </c>
      <c r="K1358" s="121">
        <v>43220</v>
      </c>
      <c r="L1358" s="119">
        <v>8032</v>
      </c>
      <c r="M1358" s="119" t="s">
        <v>1952</v>
      </c>
    </row>
    <row r="1359" spans="1:13">
      <c r="A1359" s="119" t="s">
        <v>3156</v>
      </c>
      <c r="B1359" s="119" t="s">
        <v>395</v>
      </c>
      <c r="C1359" s="119">
        <v>22.25</v>
      </c>
      <c r="D1359" s="119">
        <v>23.1</v>
      </c>
      <c r="E1359" s="119">
        <v>22.25</v>
      </c>
      <c r="F1359" s="119">
        <v>22.9</v>
      </c>
      <c r="G1359" s="119">
        <v>22.95</v>
      </c>
      <c r="H1359" s="119">
        <v>22.35</v>
      </c>
      <c r="I1359" s="119">
        <v>118110</v>
      </c>
      <c r="J1359" s="119">
        <v>2704325.8</v>
      </c>
      <c r="K1359" s="121">
        <v>43220</v>
      </c>
      <c r="L1359" s="119">
        <v>411</v>
      </c>
      <c r="M1359" s="119" t="s">
        <v>3157</v>
      </c>
    </row>
    <row r="1360" spans="1:13">
      <c r="A1360" s="119" t="s">
        <v>1953</v>
      </c>
      <c r="B1360" s="119" t="s">
        <v>395</v>
      </c>
      <c r="C1360" s="119">
        <v>6394.95</v>
      </c>
      <c r="D1360" s="119">
        <v>6459.95</v>
      </c>
      <c r="E1360" s="119">
        <v>6368</v>
      </c>
      <c r="F1360" s="119">
        <v>6385.65</v>
      </c>
      <c r="G1360" s="119">
        <v>6398</v>
      </c>
      <c r="H1360" s="119">
        <v>6357.3</v>
      </c>
      <c r="I1360" s="119">
        <v>582</v>
      </c>
      <c r="J1360" s="119">
        <v>3723719.2</v>
      </c>
      <c r="K1360" s="121">
        <v>43220</v>
      </c>
      <c r="L1360" s="119">
        <v>196</v>
      </c>
      <c r="M1360" s="119" t="s">
        <v>1954</v>
      </c>
    </row>
    <row r="1361" spans="1:13">
      <c r="A1361" s="119" t="s">
        <v>2695</v>
      </c>
      <c r="B1361" s="119" t="s">
        <v>395</v>
      </c>
      <c r="C1361" s="119">
        <v>689.25</v>
      </c>
      <c r="D1361" s="119">
        <v>731.95</v>
      </c>
      <c r="E1361" s="119">
        <v>689.25</v>
      </c>
      <c r="F1361" s="119">
        <v>722.45</v>
      </c>
      <c r="G1361" s="119">
        <v>729.75</v>
      </c>
      <c r="H1361" s="119">
        <v>686.7</v>
      </c>
      <c r="I1361" s="119">
        <v>72429</v>
      </c>
      <c r="J1361" s="119">
        <v>52295257.950000003</v>
      </c>
      <c r="K1361" s="121">
        <v>43220</v>
      </c>
      <c r="L1361" s="119">
        <v>1975</v>
      </c>
      <c r="M1361" s="119" t="s">
        <v>2696</v>
      </c>
    </row>
    <row r="1362" spans="1:13">
      <c r="A1362" s="119" t="s">
        <v>1955</v>
      </c>
      <c r="B1362" s="119" t="s">
        <v>395</v>
      </c>
      <c r="C1362" s="119">
        <v>527.9</v>
      </c>
      <c r="D1362" s="119">
        <v>537</v>
      </c>
      <c r="E1362" s="119">
        <v>525.1</v>
      </c>
      <c r="F1362" s="119">
        <v>535.04999999999995</v>
      </c>
      <c r="G1362" s="119">
        <v>537</v>
      </c>
      <c r="H1362" s="119">
        <v>523.1</v>
      </c>
      <c r="I1362" s="119">
        <v>18425</v>
      </c>
      <c r="J1362" s="119">
        <v>9770518.1500000004</v>
      </c>
      <c r="K1362" s="121">
        <v>43220</v>
      </c>
      <c r="L1362" s="119">
        <v>416</v>
      </c>
      <c r="M1362" s="119" t="s">
        <v>1956</v>
      </c>
    </row>
    <row r="1363" spans="1:13">
      <c r="A1363" s="119" t="s">
        <v>2817</v>
      </c>
      <c r="B1363" s="119" t="s">
        <v>395</v>
      </c>
      <c r="C1363" s="119">
        <v>237.85</v>
      </c>
      <c r="D1363" s="119">
        <v>243</v>
      </c>
      <c r="E1363" s="119">
        <v>233.95</v>
      </c>
      <c r="F1363" s="119">
        <v>234.75</v>
      </c>
      <c r="G1363" s="119">
        <v>234.05</v>
      </c>
      <c r="H1363" s="119">
        <v>237.25</v>
      </c>
      <c r="I1363" s="119">
        <v>17304</v>
      </c>
      <c r="J1363" s="119">
        <v>4100878.8</v>
      </c>
      <c r="K1363" s="121">
        <v>43220</v>
      </c>
      <c r="L1363" s="119">
        <v>468</v>
      </c>
      <c r="M1363" s="119" t="s">
        <v>2818</v>
      </c>
    </row>
    <row r="1364" spans="1:13">
      <c r="A1364" s="119" t="s">
        <v>1957</v>
      </c>
      <c r="B1364" s="119" t="s">
        <v>395</v>
      </c>
      <c r="C1364" s="119">
        <v>505.25</v>
      </c>
      <c r="D1364" s="119">
        <v>532</v>
      </c>
      <c r="E1364" s="119">
        <v>505</v>
      </c>
      <c r="F1364" s="119">
        <v>524.15</v>
      </c>
      <c r="G1364" s="119">
        <v>525</v>
      </c>
      <c r="H1364" s="119">
        <v>503.2</v>
      </c>
      <c r="I1364" s="119">
        <v>6468</v>
      </c>
      <c r="J1364" s="119">
        <v>3336758.85</v>
      </c>
      <c r="K1364" s="121">
        <v>43220</v>
      </c>
      <c r="L1364" s="119">
        <v>502</v>
      </c>
      <c r="M1364" s="119" t="s">
        <v>1958</v>
      </c>
    </row>
    <row r="1365" spans="1:13">
      <c r="A1365" s="119" t="s">
        <v>2481</v>
      </c>
      <c r="B1365" s="119" t="s">
        <v>395</v>
      </c>
      <c r="C1365" s="119">
        <v>49.05</v>
      </c>
      <c r="D1365" s="119">
        <v>49.05</v>
      </c>
      <c r="E1365" s="119">
        <v>47.5</v>
      </c>
      <c r="F1365" s="119">
        <v>48.35</v>
      </c>
      <c r="G1365" s="119">
        <v>47.5</v>
      </c>
      <c r="H1365" s="119">
        <v>49.7</v>
      </c>
      <c r="I1365" s="119">
        <v>2297</v>
      </c>
      <c r="J1365" s="119">
        <v>110471.1</v>
      </c>
      <c r="K1365" s="121">
        <v>43220</v>
      </c>
      <c r="L1365" s="119">
        <v>33</v>
      </c>
      <c r="M1365" s="119" t="s">
        <v>2482</v>
      </c>
    </row>
    <row r="1366" spans="1:13">
      <c r="A1366" s="119" t="s">
        <v>1959</v>
      </c>
      <c r="B1366" s="119" t="s">
        <v>395</v>
      </c>
      <c r="C1366" s="119">
        <v>163.9</v>
      </c>
      <c r="D1366" s="119">
        <v>166</v>
      </c>
      <c r="E1366" s="119">
        <v>159.05000000000001</v>
      </c>
      <c r="F1366" s="119">
        <v>160.55000000000001</v>
      </c>
      <c r="G1366" s="119">
        <v>159.69999999999999</v>
      </c>
      <c r="H1366" s="119">
        <v>163.1</v>
      </c>
      <c r="I1366" s="119">
        <v>179923</v>
      </c>
      <c r="J1366" s="119">
        <v>29095239.949999999</v>
      </c>
      <c r="K1366" s="121">
        <v>43220</v>
      </c>
      <c r="L1366" s="119">
        <v>1933</v>
      </c>
      <c r="M1366" s="119" t="s">
        <v>1960</v>
      </c>
    </row>
    <row r="1367" spans="1:13">
      <c r="A1367" s="119" t="s">
        <v>1961</v>
      </c>
      <c r="B1367" s="119" t="s">
        <v>395</v>
      </c>
      <c r="C1367" s="119">
        <v>696.15</v>
      </c>
      <c r="D1367" s="119">
        <v>705.9</v>
      </c>
      <c r="E1367" s="119">
        <v>685</v>
      </c>
      <c r="F1367" s="119">
        <v>688.15</v>
      </c>
      <c r="G1367" s="119">
        <v>685.55</v>
      </c>
      <c r="H1367" s="119">
        <v>695.2</v>
      </c>
      <c r="I1367" s="119">
        <v>8596</v>
      </c>
      <c r="J1367" s="119">
        <v>5936488.0499999998</v>
      </c>
      <c r="K1367" s="121">
        <v>43220</v>
      </c>
      <c r="L1367" s="119">
        <v>872</v>
      </c>
      <c r="M1367" s="119" t="s">
        <v>1962</v>
      </c>
    </row>
    <row r="1368" spans="1:13">
      <c r="A1368" s="119" t="s">
        <v>1963</v>
      </c>
      <c r="B1368" s="119" t="s">
        <v>395</v>
      </c>
      <c r="C1368" s="119">
        <v>234.4</v>
      </c>
      <c r="D1368" s="119">
        <v>235.5</v>
      </c>
      <c r="E1368" s="119">
        <v>228.85</v>
      </c>
      <c r="F1368" s="119">
        <v>231.9</v>
      </c>
      <c r="G1368" s="119">
        <v>231.3</v>
      </c>
      <c r="H1368" s="119">
        <v>233.2</v>
      </c>
      <c r="I1368" s="119">
        <v>604480</v>
      </c>
      <c r="J1368" s="119">
        <v>140402799.5</v>
      </c>
      <c r="K1368" s="121">
        <v>43220</v>
      </c>
      <c r="L1368" s="119">
        <v>8959</v>
      </c>
      <c r="M1368" s="119" t="s">
        <v>1964</v>
      </c>
    </row>
    <row r="1369" spans="1:13">
      <c r="A1369" s="119" t="s">
        <v>3158</v>
      </c>
      <c r="B1369" s="119" t="s">
        <v>395</v>
      </c>
      <c r="C1369" s="119">
        <v>113</v>
      </c>
      <c r="D1369" s="119">
        <v>116</v>
      </c>
      <c r="E1369" s="119">
        <v>113</v>
      </c>
      <c r="F1369" s="119">
        <v>113.55</v>
      </c>
      <c r="G1369" s="119">
        <v>113.1</v>
      </c>
      <c r="H1369" s="119">
        <v>114.35</v>
      </c>
      <c r="I1369" s="119">
        <v>1764</v>
      </c>
      <c r="J1369" s="119">
        <v>202803.8</v>
      </c>
      <c r="K1369" s="121">
        <v>43220</v>
      </c>
      <c r="L1369" s="119">
        <v>31</v>
      </c>
      <c r="M1369" s="119" t="s">
        <v>3159</v>
      </c>
    </row>
    <row r="1370" spans="1:13">
      <c r="A1370" s="119" t="s">
        <v>1965</v>
      </c>
      <c r="B1370" s="119" t="s">
        <v>395</v>
      </c>
      <c r="C1370" s="119">
        <v>2208</v>
      </c>
      <c r="D1370" s="119">
        <v>2224</v>
      </c>
      <c r="E1370" s="119">
        <v>2156</v>
      </c>
      <c r="F1370" s="119">
        <v>2192.4</v>
      </c>
      <c r="G1370" s="119">
        <v>2192</v>
      </c>
      <c r="H1370" s="119">
        <v>2191.75</v>
      </c>
      <c r="I1370" s="119">
        <v>53536</v>
      </c>
      <c r="J1370" s="119">
        <v>117152344.95</v>
      </c>
      <c r="K1370" s="121">
        <v>43220</v>
      </c>
      <c r="L1370" s="119">
        <v>4357</v>
      </c>
      <c r="M1370" s="119" t="s">
        <v>1966</v>
      </c>
    </row>
    <row r="1371" spans="1:13">
      <c r="A1371" s="119" t="s">
        <v>154</v>
      </c>
      <c r="B1371" s="119" t="s">
        <v>395</v>
      </c>
      <c r="C1371" s="119">
        <v>970.5</v>
      </c>
      <c r="D1371" s="119">
        <v>984.9</v>
      </c>
      <c r="E1371" s="119">
        <v>968</v>
      </c>
      <c r="F1371" s="119">
        <v>981.8</v>
      </c>
      <c r="G1371" s="119">
        <v>981.2</v>
      </c>
      <c r="H1371" s="119">
        <v>970</v>
      </c>
      <c r="I1371" s="119">
        <v>1083840</v>
      </c>
      <c r="J1371" s="119">
        <v>1060208603.85</v>
      </c>
      <c r="K1371" s="121">
        <v>43220</v>
      </c>
      <c r="L1371" s="119">
        <v>32706</v>
      </c>
      <c r="M1371" s="119" t="s">
        <v>1967</v>
      </c>
    </row>
    <row r="1372" spans="1:13">
      <c r="A1372" s="119" t="s">
        <v>2330</v>
      </c>
      <c r="B1372" s="119" t="s">
        <v>395</v>
      </c>
      <c r="C1372" s="119">
        <v>103.75</v>
      </c>
      <c r="D1372" s="119">
        <v>109.45</v>
      </c>
      <c r="E1372" s="119">
        <v>103.1</v>
      </c>
      <c r="F1372" s="119">
        <v>104.25</v>
      </c>
      <c r="G1372" s="119">
        <v>104.15</v>
      </c>
      <c r="H1372" s="119">
        <v>102.7</v>
      </c>
      <c r="I1372" s="119">
        <v>34693</v>
      </c>
      <c r="J1372" s="119">
        <v>3667790.2</v>
      </c>
      <c r="K1372" s="121">
        <v>43220</v>
      </c>
      <c r="L1372" s="119">
        <v>496</v>
      </c>
      <c r="M1372" s="119" t="s">
        <v>2331</v>
      </c>
    </row>
    <row r="1373" spans="1:13">
      <c r="A1373" s="119" t="s">
        <v>1968</v>
      </c>
      <c r="B1373" s="119" t="s">
        <v>395</v>
      </c>
      <c r="C1373" s="119">
        <v>54</v>
      </c>
      <c r="D1373" s="119">
        <v>55.8</v>
      </c>
      <c r="E1373" s="119">
        <v>53.8</v>
      </c>
      <c r="F1373" s="119">
        <v>54.8</v>
      </c>
      <c r="G1373" s="119">
        <v>55.25</v>
      </c>
      <c r="H1373" s="119">
        <v>54.3</v>
      </c>
      <c r="I1373" s="119">
        <v>57315</v>
      </c>
      <c r="J1373" s="119">
        <v>3130155.2</v>
      </c>
      <c r="K1373" s="121">
        <v>43220</v>
      </c>
      <c r="L1373" s="119">
        <v>477</v>
      </c>
      <c r="M1373" s="119" t="s">
        <v>1969</v>
      </c>
    </row>
    <row r="1374" spans="1:13">
      <c r="A1374" s="119" t="s">
        <v>1970</v>
      </c>
      <c r="B1374" s="119" t="s">
        <v>395</v>
      </c>
      <c r="C1374" s="119">
        <v>354.5</v>
      </c>
      <c r="D1374" s="119">
        <v>356.8</v>
      </c>
      <c r="E1374" s="119">
        <v>346</v>
      </c>
      <c r="F1374" s="119">
        <v>354.05</v>
      </c>
      <c r="G1374" s="119">
        <v>353.05</v>
      </c>
      <c r="H1374" s="119">
        <v>346.6</v>
      </c>
      <c r="I1374" s="119">
        <v>44849</v>
      </c>
      <c r="J1374" s="119">
        <v>15741838.5</v>
      </c>
      <c r="K1374" s="121">
        <v>43220</v>
      </c>
      <c r="L1374" s="119">
        <v>1360</v>
      </c>
      <c r="M1374" s="119" t="s">
        <v>1971</v>
      </c>
    </row>
    <row r="1375" spans="1:13">
      <c r="A1375" s="119" t="s">
        <v>1972</v>
      </c>
      <c r="B1375" s="119" t="s">
        <v>395</v>
      </c>
      <c r="C1375" s="119">
        <v>90.75</v>
      </c>
      <c r="D1375" s="119">
        <v>92.5</v>
      </c>
      <c r="E1375" s="119">
        <v>87.4</v>
      </c>
      <c r="F1375" s="119">
        <v>91.7</v>
      </c>
      <c r="G1375" s="119">
        <v>92</v>
      </c>
      <c r="H1375" s="119">
        <v>91</v>
      </c>
      <c r="I1375" s="119">
        <v>6245</v>
      </c>
      <c r="J1375" s="119">
        <v>568442.75</v>
      </c>
      <c r="K1375" s="121">
        <v>43220</v>
      </c>
      <c r="L1375" s="119">
        <v>160</v>
      </c>
      <c r="M1375" s="119" t="s">
        <v>1973</v>
      </c>
    </row>
    <row r="1376" spans="1:13">
      <c r="A1376" s="119" t="s">
        <v>216</v>
      </c>
      <c r="B1376" s="119" t="s">
        <v>395</v>
      </c>
      <c r="C1376" s="119">
        <v>1380</v>
      </c>
      <c r="D1376" s="119">
        <v>1424.95</v>
      </c>
      <c r="E1376" s="119">
        <v>1377.05</v>
      </c>
      <c r="F1376" s="119">
        <v>1418.5</v>
      </c>
      <c r="G1376" s="119">
        <v>1424.6</v>
      </c>
      <c r="H1376" s="119">
        <v>1384.25</v>
      </c>
      <c r="I1376" s="119">
        <v>94759</v>
      </c>
      <c r="J1376" s="119">
        <v>132864806.84999999</v>
      </c>
      <c r="K1376" s="121">
        <v>43220</v>
      </c>
      <c r="L1376" s="119">
        <v>4684</v>
      </c>
      <c r="M1376" s="119" t="s">
        <v>1974</v>
      </c>
    </row>
    <row r="1377" spans="1:13">
      <c r="A1377" s="119" t="s">
        <v>217</v>
      </c>
      <c r="B1377" s="119" t="s">
        <v>395</v>
      </c>
      <c r="C1377" s="119">
        <v>241.5</v>
      </c>
      <c r="D1377" s="119">
        <v>248.7</v>
      </c>
      <c r="E1377" s="119">
        <v>240.5</v>
      </c>
      <c r="F1377" s="119">
        <v>247.05</v>
      </c>
      <c r="G1377" s="119">
        <v>247</v>
      </c>
      <c r="H1377" s="119">
        <v>241.2</v>
      </c>
      <c r="I1377" s="119">
        <v>759368</v>
      </c>
      <c r="J1377" s="119">
        <v>186619310.84999999</v>
      </c>
      <c r="K1377" s="121">
        <v>43220</v>
      </c>
      <c r="L1377" s="119">
        <v>9810</v>
      </c>
      <c r="M1377" s="119" t="s">
        <v>1975</v>
      </c>
    </row>
    <row r="1378" spans="1:13">
      <c r="A1378" s="119" t="s">
        <v>1976</v>
      </c>
      <c r="B1378" s="119" t="s">
        <v>395</v>
      </c>
      <c r="C1378" s="119">
        <v>342.85</v>
      </c>
      <c r="D1378" s="119">
        <v>347.35</v>
      </c>
      <c r="E1378" s="119">
        <v>332.2</v>
      </c>
      <c r="F1378" s="119">
        <v>334.65</v>
      </c>
      <c r="G1378" s="119">
        <v>335.85</v>
      </c>
      <c r="H1378" s="119">
        <v>341.35</v>
      </c>
      <c r="I1378" s="119">
        <v>5031</v>
      </c>
      <c r="J1378" s="119">
        <v>1703956.55</v>
      </c>
      <c r="K1378" s="121">
        <v>43220</v>
      </c>
      <c r="L1378" s="119">
        <v>315</v>
      </c>
      <c r="M1378" s="119" t="s">
        <v>1977</v>
      </c>
    </row>
    <row r="1379" spans="1:13">
      <c r="A1379" s="119" t="s">
        <v>3160</v>
      </c>
      <c r="B1379" s="119" t="s">
        <v>395</v>
      </c>
      <c r="C1379" s="119">
        <v>9.0500000000000007</v>
      </c>
      <c r="D1379" s="119">
        <v>9.3000000000000007</v>
      </c>
      <c r="E1379" s="119">
        <v>9</v>
      </c>
      <c r="F1379" s="119">
        <v>9.0500000000000007</v>
      </c>
      <c r="G1379" s="119">
        <v>9.0500000000000007</v>
      </c>
      <c r="H1379" s="119">
        <v>9.15</v>
      </c>
      <c r="I1379" s="119">
        <v>33946</v>
      </c>
      <c r="J1379" s="119">
        <v>308584.8</v>
      </c>
      <c r="K1379" s="121">
        <v>43220</v>
      </c>
      <c r="L1379" s="119">
        <v>147</v>
      </c>
      <c r="M1379" s="119" t="s">
        <v>3161</v>
      </c>
    </row>
    <row r="1380" spans="1:13">
      <c r="A1380" s="119" t="s">
        <v>1978</v>
      </c>
      <c r="B1380" s="119" t="s">
        <v>395</v>
      </c>
      <c r="C1380" s="119">
        <v>351.9</v>
      </c>
      <c r="D1380" s="119">
        <v>353.5</v>
      </c>
      <c r="E1380" s="119">
        <v>346.35</v>
      </c>
      <c r="F1380" s="119">
        <v>351.75</v>
      </c>
      <c r="G1380" s="119">
        <v>353.3</v>
      </c>
      <c r="H1380" s="119">
        <v>350.85</v>
      </c>
      <c r="I1380" s="119">
        <v>36002</v>
      </c>
      <c r="J1380" s="119">
        <v>12616246.800000001</v>
      </c>
      <c r="K1380" s="121">
        <v>43220</v>
      </c>
      <c r="L1380" s="119">
        <v>1077</v>
      </c>
      <c r="M1380" s="119" t="s">
        <v>2222</v>
      </c>
    </row>
    <row r="1381" spans="1:13">
      <c r="A1381" s="119" t="s">
        <v>3162</v>
      </c>
      <c r="B1381" s="119" t="s">
        <v>395</v>
      </c>
      <c r="C1381" s="119">
        <v>235</v>
      </c>
      <c r="D1381" s="119">
        <v>241.45</v>
      </c>
      <c r="E1381" s="119">
        <v>230.15</v>
      </c>
      <c r="F1381" s="119">
        <v>231.95</v>
      </c>
      <c r="G1381" s="119">
        <v>231.5</v>
      </c>
      <c r="H1381" s="119">
        <v>234.85</v>
      </c>
      <c r="I1381" s="119">
        <v>34727</v>
      </c>
      <c r="J1381" s="119">
        <v>8189679.3499999996</v>
      </c>
      <c r="K1381" s="121">
        <v>43220</v>
      </c>
      <c r="L1381" s="119">
        <v>692</v>
      </c>
      <c r="M1381" s="119" t="s">
        <v>3163</v>
      </c>
    </row>
    <row r="1382" spans="1:13">
      <c r="A1382" s="119" t="s">
        <v>1979</v>
      </c>
      <c r="B1382" s="119" t="s">
        <v>395</v>
      </c>
      <c r="C1382" s="119">
        <v>69.400000000000006</v>
      </c>
      <c r="D1382" s="119">
        <v>70.400000000000006</v>
      </c>
      <c r="E1382" s="119">
        <v>68.7</v>
      </c>
      <c r="F1382" s="119">
        <v>68.95</v>
      </c>
      <c r="G1382" s="119">
        <v>68.8</v>
      </c>
      <c r="H1382" s="119">
        <v>68.75</v>
      </c>
      <c r="I1382" s="119">
        <v>266595</v>
      </c>
      <c r="J1382" s="119">
        <v>18528519.649999999</v>
      </c>
      <c r="K1382" s="121">
        <v>43220</v>
      </c>
      <c r="L1382" s="119">
        <v>2510</v>
      </c>
      <c r="M1382" s="119" t="s">
        <v>1980</v>
      </c>
    </row>
    <row r="1383" spans="1:13">
      <c r="A1383" s="119" t="s">
        <v>2630</v>
      </c>
      <c r="B1383" s="119" t="s">
        <v>395</v>
      </c>
      <c r="C1383" s="119">
        <v>154.65</v>
      </c>
      <c r="D1383" s="119">
        <v>156.80000000000001</v>
      </c>
      <c r="E1383" s="119">
        <v>150.5</v>
      </c>
      <c r="F1383" s="119">
        <v>152.80000000000001</v>
      </c>
      <c r="G1383" s="119">
        <v>153.69999999999999</v>
      </c>
      <c r="H1383" s="119">
        <v>153.19999999999999</v>
      </c>
      <c r="I1383" s="119">
        <v>131490</v>
      </c>
      <c r="J1383" s="119">
        <v>20201274.350000001</v>
      </c>
      <c r="K1383" s="121">
        <v>43220</v>
      </c>
      <c r="L1383" s="119">
        <v>1662</v>
      </c>
      <c r="M1383" s="119" t="s">
        <v>2631</v>
      </c>
    </row>
    <row r="1384" spans="1:13">
      <c r="A1384" s="119" t="s">
        <v>1981</v>
      </c>
      <c r="B1384" s="119" t="s">
        <v>395</v>
      </c>
      <c r="C1384" s="119">
        <v>26.85</v>
      </c>
      <c r="D1384" s="119">
        <v>27.6</v>
      </c>
      <c r="E1384" s="119">
        <v>26.8</v>
      </c>
      <c r="F1384" s="119">
        <v>26.9</v>
      </c>
      <c r="G1384" s="119">
        <v>26.8</v>
      </c>
      <c r="H1384" s="119">
        <v>27.4</v>
      </c>
      <c r="I1384" s="119">
        <v>51487</v>
      </c>
      <c r="J1384" s="119">
        <v>1390343.45</v>
      </c>
      <c r="K1384" s="121">
        <v>43220</v>
      </c>
      <c r="L1384" s="119">
        <v>261</v>
      </c>
      <c r="M1384" s="119" t="s">
        <v>2674</v>
      </c>
    </row>
    <row r="1385" spans="1:13">
      <c r="A1385" s="119" t="s">
        <v>385</v>
      </c>
      <c r="B1385" s="119" t="s">
        <v>395</v>
      </c>
      <c r="C1385" s="119">
        <v>98.05</v>
      </c>
      <c r="D1385" s="119">
        <v>100.8</v>
      </c>
      <c r="E1385" s="119">
        <v>98.05</v>
      </c>
      <c r="F1385" s="119">
        <v>99.65</v>
      </c>
      <c r="G1385" s="119">
        <v>99.95</v>
      </c>
      <c r="H1385" s="119">
        <v>98</v>
      </c>
      <c r="I1385" s="119">
        <v>16405</v>
      </c>
      <c r="J1385" s="119">
        <v>1632085</v>
      </c>
      <c r="K1385" s="121">
        <v>43220</v>
      </c>
      <c r="L1385" s="119">
        <v>326</v>
      </c>
      <c r="M1385" s="119" t="s">
        <v>1982</v>
      </c>
    </row>
    <row r="1386" spans="1:13">
      <c r="A1386" s="119" t="s">
        <v>1983</v>
      </c>
      <c r="B1386" s="119" t="s">
        <v>395</v>
      </c>
      <c r="C1386" s="119">
        <v>38.6</v>
      </c>
      <c r="D1386" s="119">
        <v>41.2</v>
      </c>
      <c r="E1386" s="119">
        <v>38.200000000000003</v>
      </c>
      <c r="F1386" s="119">
        <v>40.299999999999997</v>
      </c>
      <c r="G1386" s="119">
        <v>40.65</v>
      </c>
      <c r="H1386" s="119">
        <v>38.4</v>
      </c>
      <c r="I1386" s="119">
        <v>822244</v>
      </c>
      <c r="J1386" s="119">
        <v>32836603.25</v>
      </c>
      <c r="K1386" s="121">
        <v>43220</v>
      </c>
      <c r="L1386" s="119">
        <v>6283</v>
      </c>
      <c r="M1386" s="119" t="s">
        <v>1984</v>
      </c>
    </row>
    <row r="1387" spans="1:13">
      <c r="A1387" s="119" t="s">
        <v>1985</v>
      </c>
      <c r="B1387" s="119" t="s">
        <v>395</v>
      </c>
      <c r="C1387" s="119">
        <v>1079.95</v>
      </c>
      <c r="D1387" s="119">
        <v>1089.95</v>
      </c>
      <c r="E1387" s="119">
        <v>1061.0999999999999</v>
      </c>
      <c r="F1387" s="119">
        <v>1076.2</v>
      </c>
      <c r="G1387" s="119">
        <v>1074</v>
      </c>
      <c r="H1387" s="119">
        <v>1063.6500000000001</v>
      </c>
      <c r="I1387" s="119">
        <v>3964</v>
      </c>
      <c r="J1387" s="119">
        <v>4249537.75</v>
      </c>
      <c r="K1387" s="121">
        <v>43220</v>
      </c>
      <c r="L1387" s="119">
        <v>428</v>
      </c>
      <c r="M1387" s="119" t="s">
        <v>1986</v>
      </c>
    </row>
    <row r="1388" spans="1:13">
      <c r="A1388" s="119" t="s">
        <v>1987</v>
      </c>
      <c r="B1388" s="119" t="s">
        <v>395</v>
      </c>
      <c r="C1388" s="119">
        <v>6267</v>
      </c>
      <c r="D1388" s="119">
        <v>6346.6</v>
      </c>
      <c r="E1388" s="119">
        <v>6156</v>
      </c>
      <c r="F1388" s="119">
        <v>6207.45</v>
      </c>
      <c r="G1388" s="119">
        <v>6225</v>
      </c>
      <c r="H1388" s="119">
        <v>6250.45</v>
      </c>
      <c r="I1388" s="119">
        <v>2709</v>
      </c>
      <c r="J1388" s="119">
        <v>16943620.399999999</v>
      </c>
      <c r="K1388" s="121">
        <v>43220</v>
      </c>
      <c r="L1388" s="119">
        <v>1261</v>
      </c>
      <c r="M1388" s="119" t="s">
        <v>1988</v>
      </c>
    </row>
    <row r="1389" spans="1:13">
      <c r="A1389" s="119" t="s">
        <v>2632</v>
      </c>
      <c r="B1389" s="119" t="s">
        <v>395</v>
      </c>
      <c r="C1389" s="119">
        <v>95.9</v>
      </c>
      <c r="D1389" s="119">
        <v>96.5</v>
      </c>
      <c r="E1389" s="119">
        <v>93.35</v>
      </c>
      <c r="F1389" s="119">
        <v>93.85</v>
      </c>
      <c r="G1389" s="119">
        <v>93.65</v>
      </c>
      <c r="H1389" s="119">
        <v>94.75</v>
      </c>
      <c r="I1389" s="119">
        <v>25991</v>
      </c>
      <c r="J1389" s="119">
        <v>2458577.6</v>
      </c>
      <c r="K1389" s="121">
        <v>43220</v>
      </c>
      <c r="L1389" s="119">
        <v>172</v>
      </c>
      <c r="M1389" s="119" t="s">
        <v>2633</v>
      </c>
    </row>
    <row r="1390" spans="1:13">
      <c r="A1390" s="119" t="s">
        <v>3164</v>
      </c>
      <c r="B1390" s="119" t="s">
        <v>395</v>
      </c>
      <c r="C1390" s="119">
        <v>5.9</v>
      </c>
      <c r="D1390" s="119">
        <v>5.9</v>
      </c>
      <c r="E1390" s="119">
        <v>5.35</v>
      </c>
      <c r="F1390" s="119">
        <v>5.65</v>
      </c>
      <c r="G1390" s="119">
        <v>5.6</v>
      </c>
      <c r="H1390" s="119">
        <v>5.8</v>
      </c>
      <c r="I1390" s="119">
        <v>1089358</v>
      </c>
      <c r="J1390" s="119">
        <v>6079806.9000000004</v>
      </c>
      <c r="K1390" s="121">
        <v>43220</v>
      </c>
      <c r="L1390" s="119">
        <v>926</v>
      </c>
      <c r="M1390" s="119" t="s">
        <v>3165</v>
      </c>
    </row>
    <row r="1391" spans="1:13">
      <c r="A1391" s="119" t="s">
        <v>244</v>
      </c>
      <c r="B1391" s="119" t="s">
        <v>395</v>
      </c>
      <c r="C1391" s="119">
        <v>64.900000000000006</v>
      </c>
      <c r="D1391" s="119">
        <v>64.900000000000006</v>
      </c>
      <c r="E1391" s="119">
        <v>63.7</v>
      </c>
      <c r="F1391" s="119">
        <v>63.85</v>
      </c>
      <c r="G1391" s="119">
        <v>63.95</v>
      </c>
      <c r="H1391" s="119">
        <v>64.650000000000006</v>
      </c>
      <c r="I1391" s="119">
        <v>1994134</v>
      </c>
      <c r="J1391" s="119">
        <v>127823163.34999999</v>
      </c>
      <c r="K1391" s="121">
        <v>43220</v>
      </c>
      <c r="L1391" s="119">
        <v>6578</v>
      </c>
      <c r="M1391" s="119" t="s">
        <v>1989</v>
      </c>
    </row>
    <row r="1392" spans="1:13">
      <c r="A1392" s="119" t="s">
        <v>3166</v>
      </c>
      <c r="B1392" s="119" t="s">
        <v>395</v>
      </c>
      <c r="C1392" s="119">
        <v>536.9</v>
      </c>
      <c r="D1392" s="119">
        <v>541.79999999999995</v>
      </c>
      <c r="E1392" s="119">
        <v>521.45000000000005</v>
      </c>
      <c r="F1392" s="119">
        <v>525.4</v>
      </c>
      <c r="G1392" s="119">
        <v>526</v>
      </c>
      <c r="H1392" s="119">
        <v>536.9</v>
      </c>
      <c r="I1392" s="119">
        <v>208491</v>
      </c>
      <c r="J1392" s="119">
        <v>110483318.84999999</v>
      </c>
      <c r="K1392" s="121">
        <v>43220</v>
      </c>
      <c r="L1392" s="119">
        <v>5015</v>
      </c>
      <c r="M1392" s="119" t="s">
        <v>3167</v>
      </c>
    </row>
    <row r="1393" spans="1:13">
      <c r="A1393" s="119" t="s">
        <v>155</v>
      </c>
      <c r="B1393" s="119" t="s">
        <v>395</v>
      </c>
      <c r="C1393" s="119">
        <v>672.95</v>
      </c>
      <c r="D1393" s="119">
        <v>672.95</v>
      </c>
      <c r="E1393" s="119">
        <v>664.05</v>
      </c>
      <c r="F1393" s="119">
        <v>667.4</v>
      </c>
      <c r="G1393" s="119">
        <v>668.3</v>
      </c>
      <c r="H1393" s="119">
        <v>666.8</v>
      </c>
      <c r="I1393" s="119">
        <v>404364</v>
      </c>
      <c r="J1393" s="119">
        <v>270465550.30000001</v>
      </c>
      <c r="K1393" s="121">
        <v>43220</v>
      </c>
      <c r="L1393" s="119">
        <v>7986</v>
      </c>
      <c r="M1393" s="119" t="s">
        <v>1990</v>
      </c>
    </row>
    <row r="1394" spans="1:13">
      <c r="A1394" s="119" t="s">
        <v>1991</v>
      </c>
      <c r="B1394" s="119" t="s">
        <v>395</v>
      </c>
      <c r="C1394" s="119">
        <v>3600</v>
      </c>
      <c r="D1394" s="119">
        <v>3749</v>
      </c>
      <c r="E1394" s="119">
        <v>3600</v>
      </c>
      <c r="F1394" s="119">
        <v>3679.25</v>
      </c>
      <c r="G1394" s="119">
        <v>3675</v>
      </c>
      <c r="H1394" s="119">
        <v>3645.2</v>
      </c>
      <c r="I1394" s="119">
        <v>2369</v>
      </c>
      <c r="J1394" s="119">
        <v>8750043.0999999996</v>
      </c>
      <c r="K1394" s="121">
        <v>43220</v>
      </c>
      <c r="L1394" s="119">
        <v>548</v>
      </c>
      <c r="M1394" s="119" t="s">
        <v>1992</v>
      </c>
    </row>
    <row r="1395" spans="1:13">
      <c r="A1395" s="119" t="s">
        <v>1993</v>
      </c>
      <c r="B1395" s="119" t="s">
        <v>395</v>
      </c>
      <c r="C1395" s="119">
        <v>478</v>
      </c>
      <c r="D1395" s="119">
        <v>482.7</v>
      </c>
      <c r="E1395" s="119">
        <v>472.15</v>
      </c>
      <c r="F1395" s="119">
        <v>478.2</v>
      </c>
      <c r="G1395" s="119">
        <v>480</v>
      </c>
      <c r="H1395" s="119">
        <v>475.5</v>
      </c>
      <c r="I1395" s="119">
        <v>84911</v>
      </c>
      <c r="J1395" s="119">
        <v>40496034.850000001</v>
      </c>
      <c r="K1395" s="121">
        <v>43220</v>
      </c>
      <c r="L1395" s="119">
        <v>4285</v>
      </c>
      <c r="M1395" s="119" t="s">
        <v>1994</v>
      </c>
    </row>
    <row r="1396" spans="1:13">
      <c r="A1396" s="119" t="s">
        <v>3168</v>
      </c>
      <c r="B1396" s="119" t="s">
        <v>395</v>
      </c>
      <c r="C1396" s="119">
        <v>13.8</v>
      </c>
      <c r="D1396" s="119">
        <v>14.35</v>
      </c>
      <c r="E1396" s="119">
        <v>13.55</v>
      </c>
      <c r="F1396" s="119">
        <v>13.6</v>
      </c>
      <c r="G1396" s="119">
        <v>13.65</v>
      </c>
      <c r="H1396" s="119">
        <v>13.55</v>
      </c>
      <c r="I1396" s="119">
        <v>34611</v>
      </c>
      <c r="J1396" s="119">
        <v>471314.1</v>
      </c>
      <c r="K1396" s="121">
        <v>43220</v>
      </c>
      <c r="L1396" s="119">
        <v>111</v>
      </c>
      <c r="M1396" s="119" t="s">
        <v>3169</v>
      </c>
    </row>
    <row r="1397" spans="1:13">
      <c r="A1397" s="119" t="s">
        <v>1995</v>
      </c>
      <c r="B1397" s="119" t="s">
        <v>395</v>
      </c>
      <c r="C1397" s="119">
        <v>116.15</v>
      </c>
      <c r="D1397" s="119">
        <v>117.6</v>
      </c>
      <c r="E1397" s="119">
        <v>116.1</v>
      </c>
      <c r="F1397" s="119">
        <v>116.75</v>
      </c>
      <c r="G1397" s="119">
        <v>116.65</v>
      </c>
      <c r="H1397" s="119">
        <v>115.95</v>
      </c>
      <c r="I1397" s="119">
        <v>171684</v>
      </c>
      <c r="J1397" s="119">
        <v>20071504.399999999</v>
      </c>
      <c r="K1397" s="121">
        <v>43220</v>
      </c>
      <c r="L1397" s="119">
        <v>2145</v>
      </c>
      <c r="M1397" s="119" t="s">
        <v>1996</v>
      </c>
    </row>
    <row r="1398" spans="1:13">
      <c r="A1398" s="119" t="s">
        <v>156</v>
      </c>
      <c r="B1398" s="119" t="s">
        <v>395</v>
      </c>
      <c r="C1398" s="119">
        <v>1197</v>
      </c>
      <c r="D1398" s="119">
        <v>1205</v>
      </c>
      <c r="E1398" s="119">
        <v>1167.8</v>
      </c>
      <c r="F1398" s="119">
        <v>1200.55</v>
      </c>
      <c r="G1398" s="119">
        <v>1198.4000000000001</v>
      </c>
      <c r="H1398" s="119">
        <v>1186.55</v>
      </c>
      <c r="I1398" s="119">
        <v>262488</v>
      </c>
      <c r="J1398" s="119">
        <v>311506730.94999999</v>
      </c>
      <c r="K1398" s="121">
        <v>43220</v>
      </c>
      <c r="L1398" s="119">
        <v>8607</v>
      </c>
      <c r="M1398" s="119" t="s">
        <v>1997</v>
      </c>
    </row>
    <row r="1399" spans="1:13">
      <c r="A1399" s="119" t="s">
        <v>1998</v>
      </c>
      <c r="B1399" s="119" t="s">
        <v>395</v>
      </c>
      <c r="C1399" s="119">
        <v>268.05</v>
      </c>
      <c r="D1399" s="119">
        <v>272.85000000000002</v>
      </c>
      <c r="E1399" s="119">
        <v>265</v>
      </c>
      <c r="F1399" s="119">
        <v>266.2</v>
      </c>
      <c r="G1399" s="119">
        <v>266</v>
      </c>
      <c r="H1399" s="119">
        <v>267.3</v>
      </c>
      <c r="I1399" s="119">
        <v>34260</v>
      </c>
      <c r="J1399" s="119">
        <v>9181802.5999999996</v>
      </c>
      <c r="K1399" s="121">
        <v>43220</v>
      </c>
      <c r="L1399" s="119">
        <v>948</v>
      </c>
      <c r="M1399" s="119" t="s">
        <v>1999</v>
      </c>
    </row>
    <row r="1400" spans="1:13">
      <c r="A1400" s="119" t="s">
        <v>157</v>
      </c>
      <c r="B1400" s="119" t="s">
        <v>395</v>
      </c>
      <c r="C1400" s="119">
        <v>20.149999999999999</v>
      </c>
      <c r="D1400" s="119">
        <v>20.149999999999999</v>
      </c>
      <c r="E1400" s="119">
        <v>19.600000000000001</v>
      </c>
      <c r="F1400" s="119">
        <v>19.75</v>
      </c>
      <c r="G1400" s="119">
        <v>19.7</v>
      </c>
      <c r="H1400" s="119">
        <v>19.8</v>
      </c>
      <c r="I1400" s="119">
        <v>490635</v>
      </c>
      <c r="J1400" s="119">
        <v>9757817.6500000004</v>
      </c>
      <c r="K1400" s="121">
        <v>43220</v>
      </c>
      <c r="L1400" s="119">
        <v>1299</v>
      </c>
      <c r="M1400" s="119" t="s">
        <v>2000</v>
      </c>
    </row>
    <row r="1401" spans="1:13">
      <c r="A1401" s="119" t="s">
        <v>2001</v>
      </c>
      <c r="B1401" s="119" t="s">
        <v>395</v>
      </c>
      <c r="C1401" s="119">
        <v>337.85</v>
      </c>
      <c r="D1401" s="119">
        <v>343.7</v>
      </c>
      <c r="E1401" s="119">
        <v>335</v>
      </c>
      <c r="F1401" s="119">
        <v>338.75</v>
      </c>
      <c r="G1401" s="119">
        <v>338</v>
      </c>
      <c r="H1401" s="119">
        <v>334.85</v>
      </c>
      <c r="I1401" s="119">
        <v>134677</v>
      </c>
      <c r="J1401" s="119">
        <v>45555185.549999997</v>
      </c>
      <c r="K1401" s="121">
        <v>43220</v>
      </c>
      <c r="L1401" s="119">
        <v>3802</v>
      </c>
      <c r="M1401" s="119" t="s">
        <v>2002</v>
      </c>
    </row>
    <row r="1402" spans="1:13">
      <c r="A1402" s="119" t="s">
        <v>2003</v>
      </c>
      <c r="B1402" s="119" t="s">
        <v>395</v>
      </c>
      <c r="C1402" s="119">
        <v>403.95</v>
      </c>
      <c r="D1402" s="119">
        <v>403.95</v>
      </c>
      <c r="E1402" s="119">
        <v>386.25</v>
      </c>
      <c r="F1402" s="119">
        <v>389.95</v>
      </c>
      <c r="G1402" s="119">
        <v>391</v>
      </c>
      <c r="H1402" s="119">
        <v>394.7</v>
      </c>
      <c r="I1402" s="119">
        <v>16217</v>
      </c>
      <c r="J1402" s="119">
        <v>6373778.5499999998</v>
      </c>
      <c r="K1402" s="121">
        <v>43220</v>
      </c>
      <c r="L1402" s="119">
        <v>725</v>
      </c>
      <c r="M1402" s="119" t="s">
        <v>2004</v>
      </c>
    </row>
    <row r="1403" spans="1:13">
      <c r="A1403" s="119" t="s">
        <v>2005</v>
      </c>
      <c r="B1403" s="119" t="s">
        <v>395</v>
      </c>
      <c r="C1403" s="119">
        <v>16</v>
      </c>
      <c r="D1403" s="119">
        <v>16.25</v>
      </c>
      <c r="E1403" s="119">
        <v>15.85</v>
      </c>
      <c r="F1403" s="119">
        <v>15.95</v>
      </c>
      <c r="G1403" s="119">
        <v>16.100000000000001</v>
      </c>
      <c r="H1403" s="119">
        <v>16</v>
      </c>
      <c r="I1403" s="119">
        <v>82454</v>
      </c>
      <c r="J1403" s="119">
        <v>1322324.7</v>
      </c>
      <c r="K1403" s="121">
        <v>43220</v>
      </c>
      <c r="L1403" s="119">
        <v>233</v>
      </c>
      <c r="M1403" s="119" t="s">
        <v>2006</v>
      </c>
    </row>
    <row r="1404" spans="1:13">
      <c r="A1404" s="119" t="s">
        <v>2007</v>
      </c>
      <c r="B1404" s="119" t="s">
        <v>395</v>
      </c>
      <c r="C1404" s="119">
        <v>17.899999999999999</v>
      </c>
      <c r="D1404" s="119">
        <v>18.100000000000001</v>
      </c>
      <c r="E1404" s="119">
        <v>17.45</v>
      </c>
      <c r="F1404" s="119">
        <v>17.5</v>
      </c>
      <c r="G1404" s="119">
        <v>17.55</v>
      </c>
      <c r="H1404" s="119">
        <v>17.8</v>
      </c>
      <c r="I1404" s="119">
        <v>219675</v>
      </c>
      <c r="J1404" s="119">
        <v>3878633.95</v>
      </c>
      <c r="K1404" s="121">
        <v>43220</v>
      </c>
      <c r="L1404" s="119">
        <v>755</v>
      </c>
      <c r="M1404" s="119" t="s">
        <v>2008</v>
      </c>
    </row>
    <row r="1405" spans="1:13">
      <c r="A1405" s="119" t="s">
        <v>2009</v>
      </c>
      <c r="B1405" s="119" t="s">
        <v>395</v>
      </c>
      <c r="C1405" s="119">
        <v>412</v>
      </c>
      <c r="D1405" s="119">
        <v>413.45</v>
      </c>
      <c r="E1405" s="119">
        <v>405.2</v>
      </c>
      <c r="F1405" s="119">
        <v>409.7</v>
      </c>
      <c r="G1405" s="119">
        <v>410</v>
      </c>
      <c r="H1405" s="119">
        <v>405.35</v>
      </c>
      <c r="I1405" s="119">
        <v>1245399</v>
      </c>
      <c r="J1405" s="119">
        <v>510219239.19999999</v>
      </c>
      <c r="K1405" s="121">
        <v>43220</v>
      </c>
      <c r="L1405" s="119">
        <v>19161</v>
      </c>
      <c r="M1405" s="119" t="s">
        <v>2010</v>
      </c>
    </row>
    <row r="1406" spans="1:13">
      <c r="A1406" s="119" t="s">
        <v>158</v>
      </c>
      <c r="B1406" s="119" t="s">
        <v>395</v>
      </c>
      <c r="C1406" s="119">
        <v>4099.95</v>
      </c>
      <c r="D1406" s="119">
        <v>4127.95</v>
      </c>
      <c r="E1406" s="119">
        <v>4078.05</v>
      </c>
      <c r="F1406" s="119">
        <v>4108.8500000000004</v>
      </c>
      <c r="G1406" s="119">
        <v>4102.1000000000004</v>
      </c>
      <c r="H1406" s="119">
        <v>4062.35</v>
      </c>
      <c r="I1406" s="119">
        <v>177986</v>
      </c>
      <c r="J1406" s="119">
        <v>730388508.60000002</v>
      </c>
      <c r="K1406" s="121">
        <v>43220</v>
      </c>
      <c r="L1406" s="119">
        <v>11869</v>
      </c>
      <c r="M1406" s="119" t="s">
        <v>2011</v>
      </c>
    </row>
    <row r="1407" spans="1:13">
      <c r="A1407" s="119" t="s">
        <v>2012</v>
      </c>
      <c r="B1407" s="119" t="s">
        <v>395</v>
      </c>
      <c r="C1407" s="119">
        <v>85.8</v>
      </c>
      <c r="D1407" s="119">
        <v>89.25</v>
      </c>
      <c r="E1407" s="119">
        <v>85.1</v>
      </c>
      <c r="F1407" s="119">
        <v>86.6</v>
      </c>
      <c r="G1407" s="119">
        <v>85.95</v>
      </c>
      <c r="H1407" s="119">
        <v>85.8</v>
      </c>
      <c r="I1407" s="119">
        <v>85554</v>
      </c>
      <c r="J1407" s="119">
        <v>7448899.5999999996</v>
      </c>
      <c r="K1407" s="121">
        <v>43220</v>
      </c>
      <c r="L1407" s="119">
        <v>558</v>
      </c>
      <c r="M1407" s="119" t="s">
        <v>2013</v>
      </c>
    </row>
    <row r="1408" spans="1:13">
      <c r="A1408" s="119" t="s">
        <v>3494</v>
      </c>
      <c r="B1408" s="119" t="s">
        <v>395</v>
      </c>
      <c r="C1408" s="119">
        <v>1.1499999999999999</v>
      </c>
      <c r="D1408" s="119">
        <v>1.1499999999999999</v>
      </c>
      <c r="E1408" s="119">
        <v>1.1499999999999999</v>
      </c>
      <c r="F1408" s="119">
        <v>1.1499999999999999</v>
      </c>
      <c r="G1408" s="119">
        <v>1.1499999999999999</v>
      </c>
      <c r="H1408" s="119">
        <v>1.1499999999999999</v>
      </c>
      <c r="I1408" s="119">
        <v>215</v>
      </c>
      <c r="J1408" s="119">
        <v>247.25</v>
      </c>
      <c r="K1408" s="121">
        <v>43220</v>
      </c>
      <c r="L1408" s="119">
        <v>3</v>
      </c>
      <c r="M1408" s="119" t="s">
        <v>3495</v>
      </c>
    </row>
    <row r="1409" spans="1:13">
      <c r="A1409" s="119" t="s">
        <v>2014</v>
      </c>
      <c r="B1409" s="119" t="s">
        <v>395</v>
      </c>
      <c r="C1409" s="119">
        <v>271.89999999999998</v>
      </c>
      <c r="D1409" s="119">
        <v>280.2</v>
      </c>
      <c r="E1409" s="119">
        <v>270.95</v>
      </c>
      <c r="F1409" s="119">
        <v>278.60000000000002</v>
      </c>
      <c r="G1409" s="119">
        <v>280.10000000000002</v>
      </c>
      <c r="H1409" s="119">
        <v>269.14999999999998</v>
      </c>
      <c r="I1409" s="119">
        <v>182010</v>
      </c>
      <c r="J1409" s="119">
        <v>50554788.049999997</v>
      </c>
      <c r="K1409" s="121">
        <v>43220</v>
      </c>
      <c r="L1409" s="119">
        <v>2850</v>
      </c>
      <c r="M1409" s="119" t="s">
        <v>2015</v>
      </c>
    </row>
    <row r="1410" spans="1:13">
      <c r="A1410" s="119" t="s">
        <v>2016</v>
      </c>
      <c r="B1410" s="119" t="s">
        <v>395</v>
      </c>
      <c r="C1410" s="119">
        <v>85.75</v>
      </c>
      <c r="D1410" s="119">
        <v>89.45</v>
      </c>
      <c r="E1410" s="119">
        <v>84.7</v>
      </c>
      <c r="F1410" s="119">
        <v>85.75</v>
      </c>
      <c r="G1410" s="119">
        <v>86.5</v>
      </c>
      <c r="H1410" s="119">
        <v>85.7</v>
      </c>
      <c r="I1410" s="119">
        <v>3808</v>
      </c>
      <c r="J1410" s="119">
        <v>326307.25</v>
      </c>
      <c r="K1410" s="121">
        <v>43220</v>
      </c>
      <c r="L1410" s="119">
        <v>37</v>
      </c>
      <c r="M1410" s="119" t="s">
        <v>2017</v>
      </c>
    </row>
    <row r="1411" spans="1:13">
      <c r="A1411" s="119" t="s">
        <v>159</v>
      </c>
      <c r="B1411" s="119" t="s">
        <v>395</v>
      </c>
      <c r="C1411" s="119">
        <v>94.25</v>
      </c>
      <c r="D1411" s="119">
        <v>96.35</v>
      </c>
      <c r="E1411" s="119">
        <v>93.1</v>
      </c>
      <c r="F1411" s="119">
        <v>95.4</v>
      </c>
      <c r="G1411" s="119">
        <v>95.6</v>
      </c>
      <c r="H1411" s="119">
        <v>94.6</v>
      </c>
      <c r="I1411" s="119">
        <v>4793812</v>
      </c>
      <c r="J1411" s="119">
        <v>455832789.30000001</v>
      </c>
      <c r="K1411" s="121">
        <v>43220</v>
      </c>
      <c r="L1411" s="119">
        <v>15679</v>
      </c>
      <c r="M1411" s="119" t="s">
        <v>2018</v>
      </c>
    </row>
    <row r="1412" spans="1:13">
      <c r="A1412" s="119" t="s">
        <v>2483</v>
      </c>
      <c r="B1412" s="119" t="s">
        <v>395</v>
      </c>
      <c r="C1412" s="119">
        <v>474.9</v>
      </c>
      <c r="D1412" s="119">
        <v>474.9</v>
      </c>
      <c r="E1412" s="119">
        <v>450.55</v>
      </c>
      <c r="F1412" s="119">
        <v>459.3</v>
      </c>
      <c r="G1412" s="119">
        <v>457</v>
      </c>
      <c r="H1412" s="119">
        <v>472.15</v>
      </c>
      <c r="I1412" s="119">
        <v>80521</v>
      </c>
      <c r="J1412" s="119">
        <v>37003296.899999999</v>
      </c>
      <c r="K1412" s="121">
        <v>43220</v>
      </c>
      <c r="L1412" s="119">
        <v>2144</v>
      </c>
      <c r="M1412" s="119" t="s">
        <v>2484</v>
      </c>
    </row>
    <row r="1413" spans="1:13">
      <c r="A1413" s="119" t="s">
        <v>160</v>
      </c>
      <c r="B1413" s="119" t="s">
        <v>395</v>
      </c>
      <c r="C1413" s="119">
        <v>5.95</v>
      </c>
      <c r="D1413" s="119">
        <v>6.05</v>
      </c>
      <c r="E1413" s="119">
        <v>5.7</v>
      </c>
      <c r="F1413" s="119">
        <v>5.75</v>
      </c>
      <c r="G1413" s="119">
        <v>5.8</v>
      </c>
      <c r="H1413" s="119">
        <v>5.95</v>
      </c>
      <c r="I1413" s="119">
        <v>9275176</v>
      </c>
      <c r="J1413" s="119">
        <v>54338262.600000001</v>
      </c>
      <c r="K1413" s="121">
        <v>43220</v>
      </c>
      <c r="L1413" s="119">
        <v>15227</v>
      </c>
      <c r="M1413" s="119" t="s">
        <v>2019</v>
      </c>
    </row>
    <row r="1414" spans="1:13">
      <c r="A1414" s="119" t="s">
        <v>2020</v>
      </c>
      <c r="B1414" s="119" t="s">
        <v>395</v>
      </c>
      <c r="C1414" s="119">
        <v>13.1</v>
      </c>
      <c r="D1414" s="119">
        <v>13.4</v>
      </c>
      <c r="E1414" s="119">
        <v>12.9</v>
      </c>
      <c r="F1414" s="119">
        <v>12.95</v>
      </c>
      <c r="G1414" s="119">
        <v>12.95</v>
      </c>
      <c r="H1414" s="119">
        <v>13.1</v>
      </c>
      <c r="I1414" s="119">
        <v>467146</v>
      </c>
      <c r="J1414" s="119">
        <v>6134035.7999999998</v>
      </c>
      <c r="K1414" s="121">
        <v>43220</v>
      </c>
      <c r="L1414" s="119">
        <v>848</v>
      </c>
      <c r="M1414" s="119" t="s">
        <v>2021</v>
      </c>
    </row>
    <row r="1415" spans="1:13">
      <c r="A1415" s="119" t="s">
        <v>3476</v>
      </c>
      <c r="B1415" s="119" t="s">
        <v>395</v>
      </c>
      <c r="C1415" s="119">
        <v>338.5</v>
      </c>
      <c r="D1415" s="119">
        <v>350</v>
      </c>
      <c r="E1415" s="119">
        <v>338.5</v>
      </c>
      <c r="F1415" s="119">
        <v>342.9</v>
      </c>
      <c r="G1415" s="119">
        <v>341</v>
      </c>
      <c r="H1415" s="119">
        <v>350.9</v>
      </c>
      <c r="I1415" s="119">
        <v>911</v>
      </c>
      <c r="J1415" s="119">
        <v>312762.34999999998</v>
      </c>
      <c r="K1415" s="121">
        <v>43220</v>
      </c>
      <c r="L1415" s="119">
        <v>68</v>
      </c>
      <c r="M1415" s="119" t="s">
        <v>3477</v>
      </c>
    </row>
    <row r="1416" spans="1:13">
      <c r="A1416" s="119" t="s">
        <v>3170</v>
      </c>
      <c r="B1416" s="119" t="s">
        <v>395</v>
      </c>
      <c r="C1416" s="119">
        <v>3.6</v>
      </c>
      <c r="D1416" s="119">
        <v>3.8</v>
      </c>
      <c r="E1416" s="119">
        <v>3.5</v>
      </c>
      <c r="F1416" s="119">
        <v>3.5</v>
      </c>
      <c r="G1416" s="119">
        <v>3.5</v>
      </c>
      <c r="H1416" s="119">
        <v>3.85</v>
      </c>
      <c r="I1416" s="119">
        <v>205411</v>
      </c>
      <c r="J1416" s="119">
        <v>729836.8</v>
      </c>
      <c r="K1416" s="121">
        <v>43220</v>
      </c>
      <c r="L1416" s="119">
        <v>161</v>
      </c>
      <c r="M1416" s="119" t="s">
        <v>3171</v>
      </c>
    </row>
    <row r="1417" spans="1:13">
      <c r="A1417" s="119" t="s">
        <v>2022</v>
      </c>
      <c r="B1417" s="119" t="s">
        <v>395</v>
      </c>
      <c r="C1417" s="119">
        <v>168</v>
      </c>
      <c r="D1417" s="119">
        <v>181.9</v>
      </c>
      <c r="E1417" s="119">
        <v>167</v>
      </c>
      <c r="F1417" s="119">
        <v>173.95</v>
      </c>
      <c r="G1417" s="119">
        <v>174.15</v>
      </c>
      <c r="H1417" s="119">
        <v>165.25</v>
      </c>
      <c r="I1417" s="119">
        <v>797619</v>
      </c>
      <c r="J1417" s="119">
        <v>139947988</v>
      </c>
      <c r="K1417" s="121">
        <v>43220</v>
      </c>
      <c r="L1417" s="119">
        <v>10384</v>
      </c>
      <c r="M1417" s="119" t="s">
        <v>2023</v>
      </c>
    </row>
    <row r="1418" spans="1:13">
      <c r="A1418" s="119" t="s">
        <v>161</v>
      </c>
      <c r="B1418" s="119" t="s">
        <v>395</v>
      </c>
      <c r="C1418" s="119">
        <v>757.9</v>
      </c>
      <c r="D1418" s="119">
        <v>759.7</v>
      </c>
      <c r="E1418" s="119">
        <v>725.1</v>
      </c>
      <c r="F1418" s="119">
        <v>729.85</v>
      </c>
      <c r="G1418" s="119">
        <v>732</v>
      </c>
      <c r="H1418" s="119">
        <v>754.35</v>
      </c>
      <c r="I1418" s="119">
        <v>2062138</v>
      </c>
      <c r="J1418" s="119">
        <v>1512797848.8</v>
      </c>
      <c r="K1418" s="121">
        <v>43220</v>
      </c>
      <c r="L1418" s="119">
        <v>61040</v>
      </c>
      <c r="M1418" s="119" t="s">
        <v>2024</v>
      </c>
    </row>
    <row r="1419" spans="1:13">
      <c r="A1419" s="119" t="s">
        <v>2025</v>
      </c>
      <c r="B1419" s="119" t="s">
        <v>395</v>
      </c>
      <c r="C1419" s="119">
        <v>23.6</v>
      </c>
      <c r="D1419" s="119">
        <v>24.05</v>
      </c>
      <c r="E1419" s="119">
        <v>22.7</v>
      </c>
      <c r="F1419" s="119">
        <v>23.45</v>
      </c>
      <c r="G1419" s="119">
        <v>23.7</v>
      </c>
      <c r="H1419" s="119">
        <v>23.8</v>
      </c>
      <c r="I1419" s="119">
        <v>772279</v>
      </c>
      <c r="J1419" s="119">
        <v>17972205.5</v>
      </c>
      <c r="K1419" s="121">
        <v>43220</v>
      </c>
      <c r="L1419" s="119">
        <v>1564</v>
      </c>
      <c r="M1419" s="119" t="s">
        <v>2026</v>
      </c>
    </row>
    <row r="1420" spans="1:13">
      <c r="A1420" s="119" t="s">
        <v>3172</v>
      </c>
      <c r="B1420" s="119" t="s">
        <v>395</v>
      </c>
      <c r="C1420" s="119">
        <v>3.95</v>
      </c>
      <c r="D1420" s="119">
        <v>4</v>
      </c>
      <c r="E1420" s="119">
        <v>3.7</v>
      </c>
      <c r="F1420" s="119">
        <v>4</v>
      </c>
      <c r="G1420" s="119">
        <v>4</v>
      </c>
      <c r="H1420" s="119">
        <v>3.85</v>
      </c>
      <c r="I1420" s="119">
        <v>126102</v>
      </c>
      <c r="J1420" s="119">
        <v>494530.15</v>
      </c>
      <c r="K1420" s="121">
        <v>43220</v>
      </c>
      <c r="L1420" s="119">
        <v>134</v>
      </c>
      <c r="M1420" s="119" t="s">
        <v>3173</v>
      </c>
    </row>
    <row r="1421" spans="1:13">
      <c r="A1421" s="119" t="s">
        <v>2538</v>
      </c>
      <c r="B1421" s="119" t="s">
        <v>395</v>
      </c>
      <c r="C1421" s="119">
        <v>306</v>
      </c>
      <c r="D1421" s="119">
        <v>306.95</v>
      </c>
      <c r="E1421" s="119">
        <v>304</v>
      </c>
      <c r="F1421" s="119">
        <v>305.25</v>
      </c>
      <c r="G1421" s="119">
        <v>305.25</v>
      </c>
      <c r="H1421" s="119">
        <v>305.07</v>
      </c>
      <c r="I1421" s="119">
        <v>3246</v>
      </c>
      <c r="J1421" s="119">
        <v>992724.9</v>
      </c>
      <c r="K1421" s="121">
        <v>43220</v>
      </c>
      <c r="L1421" s="119">
        <v>16</v>
      </c>
      <c r="M1421" s="119" t="s">
        <v>2539</v>
      </c>
    </row>
    <row r="1422" spans="1:13">
      <c r="A1422" s="119" t="s">
        <v>3221</v>
      </c>
      <c r="B1422" s="119" t="s">
        <v>395</v>
      </c>
      <c r="C1422" s="119">
        <v>1104.76</v>
      </c>
      <c r="D1422" s="119">
        <v>1108.95</v>
      </c>
      <c r="E1422" s="119">
        <v>1104.76</v>
      </c>
      <c r="F1422" s="119">
        <v>1108.95</v>
      </c>
      <c r="G1422" s="119">
        <v>1108.95</v>
      </c>
      <c r="H1422" s="119">
        <v>1112</v>
      </c>
      <c r="I1422" s="119">
        <v>400</v>
      </c>
      <c r="J1422" s="119">
        <v>443011</v>
      </c>
      <c r="K1422" s="121">
        <v>43220</v>
      </c>
      <c r="L1422" s="119">
        <v>4</v>
      </c>
      <c r="M1422" s="119" t="s">
        <v>3222</v>
      </c>
    </row>
    <row r="1423" spans="1:13">
      <c r="A1423" s="119" t="s">
        <v>3232</v>
      </c>
      <c r="B1423" s="119" t="s">
        <v>395</v>
      </c>
      <c r="C1423" s="119">
        <v>365.6</v>
      </c>
      <c r="D1423" s="119">
        <v>365.6</v>
      </c>
      <c r="E1423" s="119">
        <v>365.6</v>
      </c>
      <c r="F1423" s="119">
        <v>365.6</v>
      </c>
      <c r="G1423" s="119">
        <v>365.6</v>
      </c>
      <c r="H1423" s="119">
        <v>363.9</v>
      </c>
      <c r="I1423" s="119">
        <v>25</v>
      </c>
      <c r="J1423" s="119">
        <v>9140</v>
      </c>
      <c r="K1423" s="121">
        <v>43220</v>
      </c>
      <c r="L1423" s="119">
        <v>1</v>
      </c>
      <c r="M1423" s="119" t="s">
        <v>3233</v>
      </c>
    </row>
    <row r="1424" spans="1:13">
      <c r="A1424" s="119" t="s">
        <v>2744</v>
      </c>
      <c r="B1424" s="119" t="s">
        <v>395</v>
      </c>
      <c r="C1424" s="119">
        <v>93.9</v>
      </c>
      <c r="D1424" s="119">
        <v>94.3</v>
      </c>
      <c r="E1424" s="119">
        <v>88.4</v>
      </c>
      <c r="F1424" s="119">
        <v>92.55</v>
      </c>
      <c r="G1424" s="119">
        <v>92</v>
      </c>
      <c r="H1424" s="119">
        <v>91</v>
      </c>
      <c r="I1424" s="119">
        <v>64215</v>
      </c>
      <c r="J1424" s="119">
        <v>5917918.9000000004</v>
      </c>
      <c r="K1424" s="121">
        <v>43220</v>
      </c>
      <c r="L1424" s="119">
        <v>1074</v>
      </c>
      <c r="M1424" s="119" t="s">
        <v>2745</v>
      </c>
    </row>
    <row r="1425" spans="1:13">
      <c r="A1425" s="119" t="s">
        <v>2027</v>
      </c>
      <c r="B1425" s="119" t="s">
        <v>395</v>
      </c>
      <c r="C1425" s="119">
        <v>430.8</v>
      </c>
      <c r="D1425" s="119">
        <v>440</v>
      </c>
      <c r="E1425" s="119">
        <v>427</v>
      </c>
      <c r="F1425" s="119">
        <v>432.9</v>
      </c>
      <c r="G1425" s="119">
        <v>439.9</v>
      </c>
      <c r="H1425" s="119">
        <v>427</v>
      </c>
      <c r="I1425" s="119">
        <v>29100</v>
      </c>
      <c r="J1425" s="119">
        <v>12563253.5</v>
      </c>
      <c r="K1425" s="121">
        <v>43220</v>
      </c>
      <c r="L1425" s="119">
        <v>825</v>
      </c>
      <c r="M1425" s="119" t="s">
        <v>2028</v>
      </c>
    </row>
    <row r="1426" spans="1:13">
      <c r="A1426" s="119" t="s">
        <v>2029</v>
      </c>
      <c r="B1426" s="119" t="s">
        <v>395</v>
      </c>
      <c r="C1426" s="119">
        <v>893</v>
      </c>
      <c r="D1426" s="119">
        <v>902.45</v>
      </c>
      <c r="E1426" s="119">
        <v>875.15</v>
      </c>
      <c r="F1426" s="119">
        <v>881.1</v>
      </c>
      <c r="G1426" s="119">
        <v>885</v>
      </c>
      <c r="H1426" s="119">
        <v>886.25</v>
      </c>
      <c r="I1426" s="119">
        <v>20409</v>
      </c>
      <c r="J1426" s="119">
        <v>18105192.75</v>
      </c>
      <c r="K1426" s="121">
        <v>43220</v>
      </c>
      <c r="L1426" s="119">
        <v>1383</v>
      </c>
      <c r="M1426" s="119" t="s">
        <v>2030</v>
      </c>
    </row>
    <row r="1427" spans="1:13">
      <c r="A1427" s="119" t="s">
        <v>2485</v>
      </c>
      <c r="B1427" s="119" t="s">
        <v>395</v>
      </c>
      <c r="C1427" s="119">
        <v>722.65</v>
      </c>
      <c r="D1427" s="119">
        <v>738</v>
      </c>
      <c r="E1427" s="119">
        <v>715.3</v>
      </c>
      <c r="F1427" s="119">
        <v>722.4</v>
      </c>
      <c r="G1427" s="119">
        <v>715.5</v>
      </c>
      <c r="H1427" s="119">
        <v>720.85</v>
      </c>
      <c r="I1427" s="119">
        <v>9210</v>
      </c>
      <c r="J1427" s="119">
        <v>6741525.2000000002</v>
      </c>
      <c r="K1427" s="121">
        <v>43220</v>
      </c>
      <c r="L1427" s="119">
        <v>357</v>
      </c>
      <c r="M1427" s="119" t="s">
        <v>2486</v>
      </c>
    </row>
    <row r="1428" spans="1:13">
      <c r="A1428" s="119" t="s">
        <v>2031</v>
      </c>
      <c r="B1428" s="119" t="s">
        <v>395</v>
      </c>
      <c r="C1428" s="119">
        <v>51.4</v>
      </c>
      <c r="D1428" s="119">
        <v>51.4</v>
      </c>
      <c r="E1428" s="119">
        <v>50.05</v>
      </c>
      <c r="F1428" s="119">
        <v>50.35</v>
      </c>
      <c r="G1428" s="119">
        <v>50.15</v>
      </c>
      <c r="H1428" s="119">
        <v>50.05</v>
      </c>
      <c r="I1428" s="119">
        <v>8965</v>
      </c>
      <c r="J1428" s="119">
        <v>450293.8</v>
      </c>
      <c r="K1428" s="121">
        <v>43220</v>
      </c>
      <c r="L1428" s="119">
        <v>49</v>
      </c>
      <c r="M1428" s="119" t="s">
        <v>2032</v>
      </c>
    </row>
    <row r="1429" spans="1:13">
      <c r="A1429" s="119" t="s">
        <v>2033</v>
      </c>
      <c r="B1429" s="119" t="s">
        <v>395</v>
      </c>
      <c r="C1429" s="119">
        <v>18.7</v>
      </c>
      <c r="D1429" s="119">
        <v>19.8</v>
      </c>
      <c r="E1429" s="119">
        <v>18.5</v>
      </c>
      <c r="F1429" s="119">
        <v>19.45</v>
      </c>
      <c r="G1429" s="119">
        <v>19.8</v>
      </c>
      <c r="H1429" s="119">
        <v>18.7</v>
      </c>
      <c r="I1429" s="119">
        <v>17632</v>
      </c>
      <c r="J1429" s="119">
        <v>333969.40000000002</v>
      </c>
      <c r="K1429" s="121">
        <v>43220</v>
      </c>
      <c r="L1429" s="119">
        <v>99</v>
      </c>
      <c r="M1429" s="119" t="s">
        <v>2034</v>
      </c>
    </row>
    <row r="1430" spans="1:13">
      <c r="A1430" s="119" t="s">
        <v>2035</v>
      </c>
      <c r="B1430" s="119" t="s">
        <v>395</v>
      </c>
      <c r="C1430" s="119">
        <v>33.700000000000003</v>
      </c>
      <c r="D1430" s="119">
        <v>34.1</v>
      </c>
      <c r="E1430" s="119">
        <v>33.35</v>
      </c>
      <c r="F1430" s="119">
        <v>33.549999999999997</v>
      </c>
      <c r="G1430" s="119">
        <v>33.450000000000003</v>
      </c>
      <c r="H1430" s="119">
        <v>33.700000000000003</v>
      </c>
      <c r="I1430" s="119">
        <v>284694</v>
      </c>
      <c r="J1430" s="119">
        <v>9589348.9000000004</v>
      </c>
      <c r="K1430" s="121">
        <v>43220</v>
      </c>
      <c r="L1430" s="119">
        <v>1358</v>
      </c>
      <c r="M1430" s="119" t="s">
        <v>2036</v>
      </c>
    </row>
    <row r="1431" spans="1:13">
      <c r="A1431" s="119" t="s">
        <v>2037</v>
      </c>
      <c r="B1431" s="119" t="s">
        <v>395</v>
      </c>
      <c r="C1431" s="119">
        <v>14.9</v>
      </c>
      <c r="D1431" s="119">
        <v>15.2</v>
      </c>
      <c r="E1431" s="119">
        <v>14.6</v>
      </c>
      <c r="F1431" s="119">
        <v>14.7</v>
      </c>
      <c r="G1431" s="119">
        <v>14.8</v>
      </c>
      <c r="H1431" s="119">
        <v>15</v>
      </c>
      <c r="I1431" s="119">
        <v>23717</v>
      </c>
      <c r="J1431" s="119">
        <v>349857.85</v>
      </c>
      <c r="K1431" s="121">
        <v>43220</v>
      </c>
      <c r="L1431" s="119">
        <v>164</v>
      </c>
      <c r="M1431" s="119" t="s">
        <v>2038</v>
      </c>
    </row>
    <row r="1432" spans="1:13">
      <c r="A1432" s="119" t="s">
        <v>2257</v>
      </c>
      <c r="B1432" s="119" t="s">
        <v>395</v>
      </c>
      <c r="C1432" s="119">
        <v>646</v>
      </c>
      <c r="D1432" s="119">
        <v>656.8</v>
      </c>
      <c r="E1432" s="119">
        <v>646</v>
      </c>
      <c r="F1432" s="119">
        <v>654.04999999999995</v>
      </c>
      <c r="G1432" s="119">
        <v>656</v>
      </c>
      <c r="H1432" s="119">
        <v>645.04999999999995</v>
      </c>
      <c r="I1432" s="119">
        <v>21485</v>
      </c>
      <c r="J1432" s="119">
        <v>14047296.199999999</v>
      </c>
      <c r="K1432" s="121">
        <v>43220</v>
      </c>
      <c r="L1432" s="119">
        <v>897</v>
      </c>
      <c r="M1432" s="119" t="s">
        <v>2258</v>
      </c>
    </row>
    <row r="1433" spans="1:13">
      <c r="A1433" s="119" t="s">
        <v>228</v>
      </c>
      <c r="B1433" s="119" t="s">
        <v>395</v>
      </c>
      <c r="C1433" s="119">
        <v>295.39999999999998</v>
      </c>
      <c r="D1433" s="119">
        <v>302.25</v>
      </c>
      <c r="E1433" s="119">
        <v>293.10000000000002</v>
      </c>
      <c r="F1433" s="119">
        <v>298.39999999999998</v>
      </c>
      <c r="G1433" s="119">
        <v>298.45</v>
      </c>
      <c r="H1433" s="119">
        <v>294.05</v>
      </c>
      <c r="I1433" s="119">
        <v>6843221</v>
      </c>
      <c r="J1433" s="119">
        <v>2044484008.95</v>
      </c>
      <c r="K1433" s="121">
        <v>43220</v>
      </c>
      <c r="L1433" s="119">
        <v>71369</v>
      </c>
      <c r="M1433" s="119" t="s">
        <v>2039</v>
      </c>
    </row>
    <row r="1434" spans="1:13">
      <c r="A1434" s="119" t="s">
        <v>2040</v>
      </c>
      <c r="B1434" s="119" t="s">
        <v>395</v>
      </c>
      <c r="C1434" s="119">
        <v>3899.4</v>
      </c>
      <c r="D1434" s="119">
        <v>4034</v>
      </c>
      <c r="E1434" s="119">
        <v>3850.8</v>
      </c>
      <c r="F1434" s="119">
        <v>3908.35</v>
      </c>
      <c r="G1434" s="119">
        <v>3908.35</v>
      </c>
      <c r="H1434" s="119">
        <v>3863.95</v>
      </c>
      <c r="I1434" s="119">
        <v>143466</v>
      </c>
      <c r="J1434" s="119">
        <v>564338575.89999998</v>
      </c>
      <c r="K1434" s="121">
        <v>43220</v>
      </c>
      <c r="L1434" s="119">
        <v>14536</v>
      </c>
      <c r="M1434" s="119" t="s">
        <v>2041</v>
      </c>
    </row>
    <row r="1435" spans="1:13">
      <c r="A1435" s="119" t="s">
        <v>2042</v>
      </c>
      <c r="B1435" s="119" t="s">
        <v>395</v>
      </c>
      <c r="C1435" s="119">
        <v>71.55</v>
      </c>
      <c r="D1435" s="119">
        <v>71.599999999999994</v>
      </c>
      <c r="E1435" s="119">
        <v>68</v>
      </c>
      <c r="F1435" s="119">
        <v>68.8</v>
      </c>
      <c r="G1435" s="119">
        <v>69</v>
      </c>
      <c r="H1435" s="119">
        <v>70.900000000000006</v>
      </c>
      <c r="I1435" s="119">
        <v>56966</v>
      </c>
      <c r="J1435" s="119">
        <v>3968097.6</v>
      </c>
      <c r="K1435" s="121">
        <v>43220</v>
      </c>
      <c r="L1435" s="119">
        <v>800</v>
      </c>
      <c r="M1435" s="119" t="s">
        <v>2043</v>
      </c>
    </row>
    <row r="1436" spans="1:13">
      <c r="A1436" s="119" t="s">
        <v>2044</v>
      </c>
      <c r="B1436" s="119" t="s">
        <v>395</v>
      </c>
      <c r="C1436" s="119">
        <v>1345</v>
      </c>
      <c r="D1436" s="119">
        <v>1345</v>
      </c>
      <c r="E1436" s="119">
        <v>1313.65</v>
      </c>
      <c r="F1436" s="119">
        <v>1324.65</v>
      </c>
      <c r="G1436" s="119">
        <v>1334</v>
      </c>
      <c r="H1436" s="119">
        <v>1321.05</v>
      </c>
      <c r="I1436" s="119">
        <v>2877</v>
      </c>
      <c r="J1436" s="119">
        <v>3816300.7</v>
      </c>
      <c r="K1436" s="121">
        <v>43220</v>
      </c>
      <c r="L1436" s="119">
        <v>412</v>
      </c>
      <c r="M1436" s="119" t="s">
        <v>2045</v>
      </c>
    </row>
    <row r="1437" spans="1:13">
      <c r="A1437" s="119" t="s">
        <v>392</v>
      </c>
      <c r="B1437" s="119" t="s">
        <v>395</v>
      </c>
      <c r="C1437" s="119">
        <v>230</v>
      </c>
      <c r="D1437" s="119">
        <v>232.2</v>
      </c>
      <c r="E1437" s="119">
        <v>226.15</v>
      </c>
      <c r="F1437" s="119">
        <v>227.85</v>
      </c>
      <c r="G1437" s="119">
        <v>229</v>
      </c>
      <c r="H1437" s="119">
        <v>230.1</v>
      </c>
      <c r="I1437" s="119">
        <v>136290</v>
      </c>
      <c r="J1437" s="119">
        <v>31014991.899999999</v>
      </c>
      <c r="K1437" s="121">
        <v>43220</v>
      </c>
      <c r="L1437" s="119">
        <v>817</v>
      </c>
      <c r="M1437" s="119" t="s">
        <v>2046</v>
      </c>
    </row>
    <row r="1438" spans="1:13">
      <c r="A1438" s="119" t="s">
        <v>2047</v>
      </c>
      <c r="B1438" s="119" t="s">
        <v>395</v>
      </c>
      <c r="C1438" s="119">
        <v>238.3</v>
      </c>
      <c r="D1438" s="119">
        <v>241.8</v>
      </c>
      <c r="E1438" s="119">
        <v>237.55</v>
      </c>
      <c r="F1438" s="119">
        <v>240.3</v>
      </c>
      <c r="G1438" s="119">
        <v>239.95</v>
      </c>
      <c r="H1438" s="119">
        <v>237.4</v>
      </c>
      <c r="I1438" s="119">
        <v>459467</v>
      </c>
      <c r="J1438" s="119">
        <v>110322610.8</v>
      </c>
      <c r="K1438" s="121">
        <v>43220</v>
      </c>
      <c r="L1438" s="119">
        <v>5780</v>
      </c>
      <c r="M1438" s="119" t="s">
        <v>2211</v>
      </c>
    </row>
    <row r="1439" spans="1:13">
      <c r="A1439" s="119" t="s">
        <v>2199</v>
      </c>
      <c r="B1439" s="119" t="s">
        <v>395</v>
      </c>
      <c r="C1439" s="119">
        <v>4149.95</v>
      </c>
      <c r="D1439" s="119">
        <v>4180</v>
      </c>
      <c r="E1439" s="119">
        <v>3985.1</v>
      </c>
      <c r="F1439" s="119">
        <v>4021.1</v>
      </c>
      <c r="G1439" s="119">
        <v>3985.1</v>
      </c>
      <c r="H1439" s="119">
        <v>4095.35</v>
      </c>
      <c r="I1439" s="119">
        <v>720</v>
      </c>
      <c r="J1439" s="119">
        <v>2932202.9</v>
      </c>
      <c r="K1439" s="121">
        <v>43220</v>
      </c>
      <c r="L1439" s="119">
        <v>214</v>
      </c>
      <c r="M1439" s="119" t="s">
        <v>2200</v>
      </c>
    </row>
    <row r="1440" spans="1:13">
      <c r="A1440" s="119" t="s">
        <v>2048</v>
      </c>
      <c r="B1440" s="119" t="s">
        <v>395</v>
      </c>
      <c r="C1440" s="119">
        <v>13.45</v>
      </c>
      <c r="D1440" s="119">
        <v>13.45</v>
      </c>
      <c r="E1440" s="119">
        <v>13.1</v>
      </c>
      <c r="F1440" s="119">
        <v>13.15</v>
      </c>
      <c r="G1440" s="119">
        <v>13.15</v>
      </c>
      <c r="H1440" s="119">
        <v>13.2</v>
      </c>
      <c r="I1440" s="119">
        <v>60276</v>
      </c>
      <c r="J1440" s="119">
        <v>800843.25</v>
      </c>
      <c r="K1440" s="121">
        <v>43220</v>
      </c>
      <c r="L1440" s="119">
        <v>387</v>
      </c>
      <c r="M1440" s="119" t="s">
        <v>2049</v>
      </c>
    </row>
    <row r="1441" spans="1:13">
      <c r="A1441" s="119" t="s">
        <v>2050</v>
      </c>
      <c r="B1441" s="119" t="s">
        <v>395</v>
      </c>
      <c r="C1441" s="119">
        <v>11.5</v>
      </c>
      <c r="D1441" s="119">
        <v>11.5</v>
      </c>
      <c r="E1441" s="119">
        <v>10.199999999999999</v>
      </c>
      <c r="F1441" s="119">
        <v>10.3</v>
      </c>
      <c r="G1441" s="119">
        <v>10.4</v>
      </c>
      <c r="H1441" s="119">
        <v>11.3</v>
      </c>
      <c r="I1441" s="119">
        <v>2966446</v>
      </c>
      <c r="J1441" s="119">
        <v>30861478.199999999</v>
      </c>
      <c r="K1441" s="121">
        <v>43220</v>
      </c>
      <c r="L1441" s="119">
        <v>4253</v>
      </c>
      <c r="M1441" s="119" t="s">
        <v>2051</v>
      </c>
    </row>
    <row r="1442" spans="1:13">
      <c r="A1442" s="119" t="s">
        <v>2370</v>
      </c>
      <c r="B1442" s="119" t="s">
        <v>395</v>
      </c>
      <c r="C1442" s="119">
        <v>95.95</v>
      </c>
      <c r="D1442" s="119">
        <v>100</v>
      </c>
      <c r="E1442" s="119">
        <v>95.95</v>
      </c>
      <c r="F1442" s="119">
        <v>99.6</v>
      </c>
      <c r="G1442" s="119">
        <v>100</v>
      </c>
      <c r="H1442" s="119">
        <v>95.15</v>
      </c>
      <c r="I1442" s="119">
        <v>95827</v>
      </c>
      <c r="J1442" s="119">
        <v>9449385.0999999996</v>
      </c>
      <c r="K1442" s="121">
        <v>43220</v>
      </c>
      <c r="L1442" s="119">
        <v>962</v>
      </c>
      <c r="M1442" s="119" t="s">
        <v>2052</v>
      </c>
    </row>
    <row r="1443" spans="1:13">
      <c r="A1443" s="119" t="s">
        <v>2053</v>
      </c>
      <c r="B1443" s="119" t="s">
        <v>395</v>
      </c>
      <c r="C1443" s="119">
        <v>60.4</v>
      </c>
      <c r="D1443" s="119">
        <v>65.5</v>
      </c>
      <c r="E1443" s="119">
        <v>59.2</v>
      </c>
      <c r="F1443" s="119">
        <v>63.75</v>
      </c>
      <c r="G1443" s="119">
        <v>64</v>
      </c>
      <c r="H1443" s="119">
        <v>60</v>
      </c>
      <c r="I1443" s="119">
        <v>1396141</v>
      </c>
      <c r="J1443" s="119">
        <v>86998728.25</v>
      </c>
      <c r="K1443" s="121">
        <v>43220</v>
      </c>
      <c r="L1443" s="119">
        <v>7534</v>
      </c>
      <c r="M1443" s="119" t="s">
        <v>2054</v>
      </c>
    </row>
    <row r="1444" spans="1:13">
      <c r="A1444" s="119" t="s">
        <v>2055</v>
      </c>
      <c r="B1444" s="119" t="s">
        <v>395</v>
      </c>
      <c r="C1444" s="119">
        <v>16.25</v>
      </c>
      <c r="D1444" s="119">
        <v>16.5</v>
      </c>
      <c r="E1444" s="119">
        <v>15.75</v>
      </c>
      <c r="F1444" s="119">
        <v>15.8</v>
      </c>
      <c r="G1444" s="119">
        <v>15.9</v>
      </c>
      <c r="H1444" s="119">
        <v>16.05</v>
      </c>
      <c r="I1444" s="119">
        <v>35886</v>
      </c>
      <c r="J1444" s="119">
        <v>571488.15</v>
      </c>
      <c r="K1444" s="121">
        <v>43220</v>
      </c>
      <c r="L1444" s="119">
        <v>145</v>
      </c>
      <c r="M1444" s="119" t="s">
        <v>2056</v>
      </c>
    </row>
    <row r="1445" spans="1:13">
      <c r="A1445" s="119" t="s">
        <v>2057</v>
      </c>
      <c r="B1445" s="119" t="s">
        <v>395</v>
      </c>
      <c r="C1445" s="119">
        <v>37</v>
      </c>
      <c r="D1445" s="119">
        <v>37.450000000000003</v>
      </c>
      <c r="E1445" s="119">
        <v>36.049999999999997</v>
      </c>
      <c r="F1445" s="119">
        <v>36.299999999999997</v>
      </c>
      <c r="G1445" s="119">
        <v>36.450000000000003</v>
      </c>
      <c r="H1445" s="119">
        <v>36.549999999999997</v>
      </c>
      <c r="I1445" s="119">
        <v>2045037</v>
      </c>
      <c r="J1445" s="119">
        <v>74571342.150000006</v>
      </c>
      <c r="K1445" s="121">
        <v>43220</v>
      </c>
      <c r="L1445" s="119">
        <v>3383</v>
      </c>
      <c r="M1445" s="119" t="s">
        <v>2058</v>
      </c>
    </row>
    <row r="1446" spans="1:13">
      <c r="A1446" s="119" t="s">
        <v>2059</v>
      </c>
      <c r="B1446" s="119" t="s">
        <v>395</v>
      </c>
      <c r="C1446" s="119">
        <v>891.6</v>
      </c>
      <c r="D1446" s="119">
        <v>909</v>
      </c>
      <c r="E1446" s="119">
        <v>890</v>
      </c>
      <c r="F1446" s="119">
        <v>898.8</v>
      </c>
      <c r="G1446" s="119">
        <v>892</v>
      </c>
      <c r="H1446" s="119">
        <v>891.6</v>
      </c>
      <c r="I1446" s="119">
        <v>6379</v>
      </c>
      <c r="J1446" s="119">
        <v>5740927.2000000002</v>
      </c>
      <c r="K1446" s="121">
        <v>43220</v>
      </c>
      <c r="L1446" s="119">
        <v>548</v>
      </c>
      <c r="M1446" s="119" t="s">
        <v>2060</v>
      </c>
    </row>
    <row r="1447" spans="1:13">
      <c r="A1447" s="119" t="s">
        <v>2061</v>
      </c>
      <c r="B1447" s="119" t="s">
        <v>395</v>
      </c>
      <c r="C1447" s="119">
        <v>1206</v>
      </c>
      <c r="D1447" s="119">
        <v>1231</v>
      </c>
      <c r="E1447" s="119">
        <v>1203</v>
      </c>
      <c r="F1447" s="119">
        <v>1214.0999999999999</v>
      </c>
      <c r="G1447" s="119">
        <v>1217</v>
      </c>
      <c r="H1447" s="119">
        <v>1199.5</v>
      </c>
      <c r="I1447" s="119">
        <v>8943</v>
      </c>
      <c r="J1447" s="119">
        <v>10889111.25</v>
      </c>
      <c r="K1447" s="121">
        <v>43220</v>
      </c>
      <c r="L1447" s="119">
        <v>533</v>
      </c>
      <c r="M1447" s="119" t="s">
        <v>2062</v>
      </c>
    </row>
    <row r="1448" spans="1:13">
      <c r="A1448" s="119" t="s">
        <v>2063</v>
      </c>
      <c r="B1448" s="119" t="s">
        <v>395</v>
      </c>
      <c r="C1448" s="119">
        <v>122</v>
      </c>
      <c r="D1448" s="119">
        <v>128</v>
      </c>
      <c r="E1448" s="119">
        <v>121.5</v>
      </c>
      <c r="F1448" s="119">
        <v>125.55</v>
      </c>
      <c r="G1448" s="119">
        <v>124.8</v>
      </c>
      <c r="H1448" s="119">
        <v>120.6</v>
      </c>
      <c r="I1448" s="119">
        <v>397201</v>
      </c>
      <c r="J1448" s="119">
        <v>49555756.899999999</v>
      </c>
      <c r="K1448" s="121">
        <v>43220</v>
      </c>
      <c r="L1448" s="119">
        <v>3810</v>
      </c>
      <c r="M1448" s="119" t="s">
        <v>2064</v>
      </c>
    </row>
    <row r="1449" spans="1:13">
      <c r="A1449" s="119" t="s">
        <v>2326</v>
      </c>
      <c r="B1449" s="119" t="s">
        <v>395</v>
      </c>
      <c r="C1449" s="119">
        <v>73.400000000000006</v>
      </c>
      <c r="D1449" s="119">
        <v>74.45</v>
      </c>
      <c r="E1449" s="119">
        <v>70.8</v>
      </c>
      <c r="F1449" s="119">
        <v>72.2</v>
      </c>
      <c r="G1449" s="119">
        <v>72.5</v>
      </c>
      <c r="H1449" s="119">
        <v>72.3</v>
      </c>
      <c r="I1449" s="119">
        <v>167228</v>
      </c>
      <c r="J1449" s="119">
        <v>12130689.15</v>
      </c>
      <c r="K1449" s="121">
        <v>43220</v>
      </c>
      <c r="L1449" s="119">
        <v>1359</v>
      </c>
      <c r="M1449" s="119" t="s">
        <v>1335</v>
      </c>
    </row>
    <row r="1450" spans="1:13">
      <c r="A1450" s="119" t="s">
        <v>2065</v>
      </c>
      <c r="B1450" s="119" t="s">
        <v>395</v>
      </c>
      <c r="C1450" s="119">
        <v>407.2</v>
      </c>
      <c r="D1450" s="119">
        <v>426</v>
      </c>
      <c r="E1450" s="119">
        <v>405.05</v>
      </c>
      <c r="F1450" s="119">
        <v>417.6</v>
      </c>
      <c r="G1450" s="119">
        <v>417.9</v>
      </c>
      <c r="H1450" s="119">
        <v>403.95</v>
      </c>
      <c r="I1450" s="119">
        <v>744167</v>
      </c>
      <c r="J1450" s="119">
        <v>311663216.64999998</v>
      </c>
      <c r="K1450" s="121">
        <v>43220</v>
      </c>
      <c r="L1450" s="119">
        <v>14644</v>
      </c>
      <c r="M1450" s="119" t="s">
        <v>2066</v>
      </c>
    </row>
    <row r="1451" spans="1:13">
      <c r="A1451" s="119" t="s">
        <v>2067</v>
      </c>
      <c r="B1451" s="119" t="s">
        <v>395</v>
      </c>
      <c r="C1451" s="119">
        <v>55.7</v>
      </c>
      <c r="D1451" s="119">
        <v>57.35</v>
      </c>
      <c r="E1451" s="119">
        <v>54.25</v>
      </c>
      <c r="F1451" s="119">
        <v>54.95</v>
      </c>
      <c r="G1451" s="119">
        <v>55.45</v>
      </c>
      <c r="H1451" s="119">
        <v>55.65</v>
      </c>
      <c r="I1451" s="119">
        <v>11476</v>
      </c>
      <c r="J1451" s="119">
        <v>634384.35</v>
      </c>
      <c r="K1451" s="121">
        <v>43220</v>
      </c>
      <c r="L1451" s="119">
        <v>230</v>
      </c>
      <c r="M1451" s="119" t="s">
        <v>2068</v>
      </c>
    </row>
    <row r="1452" spans="1:13">
      <c r="A1452" s="119" t="s">
        <v>2069</v>
      </c>
      <c r="B1452" s="119" t="s">
        <v>395</v>
      </c>
      <c r="C1452" s="119">
        <v>784.7</v>
      </c>
      <c r="D1452" s="119">
        <v>804</v>
      </c>
      <c r="E1452" s="119">
        <v>780</v>
      </c>
      <c r="F1452" s="119">
        <v>790.1</v>
      </c>
      <c r="G1452" s="119">
        <v>789</v>
      </c>
      <c r="H1452" s="119">
        <v>777</v>
      </c>
      <c r="I1452" s="119">
        <v>125695</v>
      </c>
      <c r="J1452" s="119">
        <v>99860207.900000006</v>
      </c>
      <c r="K1452" s="121">
        <v>43220</v>
      </c>
      <c r="L1452" s="119">
        <v>5207</v>
      </c>
      <c r="M1452" s="119" t="s">
        <v>2070</v>
      </c>
    </row>
    <row r="1453" spans="1:13">
      <c r="A1453" s="119" t="s">
        <v>3174</v>
      </c>
      <c r="B1453" s="119" t="s">
        <v>395</v>
      </c>
      <c r="C1453" s="119">
        <v>13</v>
      </c>
      <c r="D1453" s="119">
        <v>14</v>
      </c>
      <c r="E1453" s="119">
        <v>13</v>
      </c>
      <c r="F1453" s="119">
        <v>13.35</v>
      </c>
      <c r="G1453" s="119">
        <v>13.6</v>
      </c>
      <c r="H1453" s="119">
        <v>13.15</v>
      </c>
      <c r="I1453" s="119">
        <v>16081</v>
      </c>
      <c r="J1453" s="119">
        <v>216165.9</v>
      </c>
      <c r="K1453" s="121">
        <v>43220</v>
      </c>
      <c r="L1453" s="119">
        <v>81</v>
      </c>
      <c r="M1453" s="119" t="s">
        <v>3175</v>
      </c>
    </row>
    <row r="1454" spans="1:13">
      <c r="A1454" s="119" t="s">
        <v>3176</v>
      </c>
      <c r="B1454" s="119" t="s">
        <v>395</v>
      </c>
      <c r="C1454" s="119">
        <v>291</v>
      </c>
      <c r="D1454" s="119">
        <v>304.5</v>
      </c>
      <c r="E1454" s="119">
        <v>288</v>
      </c>
      <c r="F1454" s="119">
        <v>298.45</v>
      </c>
      <c r="G1454" s="119">
        <v>298</v>
      </c>
      <c r="H1454" s="119">
        <v>294.39999999999998</v>
      </c>
      <c r="I1454" s="119">
        <v>5030</v>
      </c>
      <c r="J1454" s="119">
        <v>1490993.2</v>
      </c>
      <c r="K1454" s="121">
        <v>43220</v>
      </c>
      <c r="L1454" s="119">
        <v>167</v>
      </c>
      <c r="M1454" s="119" t="s">
        <v>3177</v>
      </c>
    </row>
    <row r="1455" spans="1:13">
      <c r="A1455" s="119" t="s">
        <v>2071</v>
      </c>
      <c r="B1455" s="119" t="s">
        <v>395</v>
      </c>
      <c r="C1455" s="119">
        <v>1</v>
      </c>
      <c r="D1455" s="119">
        <v>1.05</v>
      </c>
      <c r="E1455" s="119">
        <v>0.95</v>
      </c>
      <c r="F1455" s="119">
        <v>1</v>
      </c>
      <c r="G1455" s="119">
        <v>1.05</v>
      </c>
      <c r="H1455" s="119">
        <v>1</v>
      </c>
      <c r="I1455" s="119">
        <v>474250</v>
      </c>
      <c r="J1455" s="119">
        <v>475250.1</v>
      </c>
      <c r="K1455" s="121">
        <v>43220</v>
      </c>
      <c r="L1455" s="119">
        <v>154</v>
      </c>
      <c r="M1455" s="119" t="s">
        <v>2072</v>
      </c>
    </row>
    <row r="1456" spans="1:13">
      <c r="A1456" s="119" t="s">
        <v>2073</v>
      </c>
      <c r="B1456" s="119" t="s">
        <v>395</v>
      </c>
      <c r="C1456" s="119">
        <v>74.8</v>
      </c>
      <c r="D1456" s="119">
        <v>75.25</v>
      </c>
      <c r="E1456" s="119">
        <v>73.900000000000006</v>
      </c>
      <c r="F1456" s="119">
        <v>74.400000000000006</v>
      </c>
      <c r="G1456" s="119">
        <v>74</v>
      </c>
      <c r="H1456" s="119">
        <v>74.5</v>
      </c>
      <c r="I1456" s="119">
        <v>91464</v>
      </c>
      <c r="J1456" s="119">
        <v>6827539.7999999998</v>
      </c>
      <c r="K1456" s="121">
        <v>43220</v>
      </c>
      <c r="L1456" s="119">
        <v>804</v>
      </c>
      <c r="M1456" s="119" t="s">
        <v>2074</v>
      </c>
    </row>
    <row r="1457" spans="1:13">
      <c r="A1457" s="119" t="s">
        <v>2075</v>
      </c>
      <c r="B1457" s="119" t="s">
        <v>395</v>
      </c>
      <c r="C1457" s="119">
        <v>78.150000000000006</v>
      </c>
      <c r="D1457" s="119">
        <v>80.95</v>
      </c>
      <c r="E1457" s="119">
        <v>77.599999999999994</v>
      </c>
      <c r="F1457" s="119">
        <v>78</v>
      </c>
      <c r="G1457" s="119">
        <v>77.849999999999994</v>
      </c>
      <c r="H1457" s="119">
        <v>79</v>
      </c>
      <c r="I1457" s="119">
        <v>40270</v>
      </c>
      <c r="J1457" s="119">
        <v>3179777.8</v>
      </c>
      <c r="K1457" s="121">
        <v>43220</v>
      </c>
      <c r="L1457" s="119">
        <v>442</v>
      </c>
      <c r="M1457" s="119" t="s">
        <v>2076</v>
      </c>
    </row>
    <row r="1458" spans="1:13">
      <c r="A1458" s="119" t="s">
        <v>2077</v>
      </c>
      <c r="B1458" s="119" t="s">
        <v>395</v>
      </c>
      <c r="C1458" s="119">
        <v>2115.1</v>
      </c>
      <c r="D1458" s="119">
        <v>2118.25</v>
      </c>
      <c r="E1458" s="119">
        <v>2055</v>
      </c>
      <c r="F1458" s="119">
        <v>2086.75</v>
      </c>
      <c r="G1458" s="119">
        <v>2078.25</v>
      </c>
      <c r="H1458" s="119">
        <v>2115.15</v>
      </c>
      <c r="I1458" s="119">
        <v>11860</v>
      </c>
      <c r="J1458" s="119">
        <v>24755912.050000001</v>
      </c>
      <c r="K1458" s="121">
        <v>43220</v>
      </c>
      <c r="L1458" s="119">
        <v>1513</v>
      </c>
      <c r="M1458" s="119" t="s">
        <v>2078</v>
      </c>
    </row>
    <row r="1459" spans="1:13">
      <c r="A1459" s="119" t="s">
        <v>2079</v>
      </c>
      <c r="B1459" s="119" t="s">
        <v>395</v>
      </c>
      <c r="C1459" s="119">
        <v>1177</v>
      </c>
      <c r="D1459" s="119">
        <v>1182.5</v>
      </c>
      <c r="E1459" s="119">
        <v>1159</v>
      </c>
      <c r="F1459" s="119">
        <v>1165.95</v>
      </c>
      <c r="G1459" s="119">
        <v>1162.7</v>
      </c>
      <c r="H1459" s="119">
        <v>1166</v>
      </c>
      <c r="I1459" s="119">
        <v>8843</v>
      </c>
      <c r="J1459" s="119">
        <v>10340606.449999999</v>
      </c>
      <c r="K1459" s="121">
        <v>43220</v>
      </c>
      <c r="L1459" s="119">
        <v>719</v>
      </c>
      <c r="M1459" s="119" t="s">
        <v>2080</v>
      </c>
    </row>
    <row r="1460" spans="1:13">
      <c r="A1460" s="119" t="s">
        <v>162</v>
      </c>
      <c r="B1460" s="119" t="s">
        <v>395</v>
      </c>
      <c r="C1460" s="119">
        <v>636.5</v>
      </c>
      <c r="D1460" s="119">
        <v>647.54999999999995</v>
      </c>
      <c r="E1460" s="119">
        <v>635</v>
      </c>
      <c r="F1460" s="119">
        <v>642.5</v>
      </c>
      <c r="G1460" s="119">
        <v>641.4</v>
      </c>
      <c r="H1460" s="119">
        <v>635.70000000000005</v>
      </c>
      <c r="I1460" s="119">
        <v>826570</v>
      </c>
      <c r="J1460" s="119">
        <v>530276843.69999999</v>
      </c>
      <c r="K1460" s="121">
        <v>43220</v>
      </c>
      <c r="L1460" s="119">
        <v>20491</v>
      </c>
      <c r="M1460" s="119" t="s">
        <v>2081</v>
      </c>
    </row>
    <row r="1461" spans="1:13">
      <c r="A1461" s="119" t="s">
        <v>2082</v>
      </c>
      <c r="B1461" s="119" t="s">
        <v>395</v>
      </c>
      <c r="C1461" s="119">
        <v>421.85</v>
      </c>
      <c r="D1461" s="119">
        <v>429</v>
      </c>
      <c r="E1461" s="119">
        <v>420.4</v>
      </c>
      <c r="F1461" s="119">
        <v>424.9</v>
      </c>
      <c r="G1461" s="119">
        <v>424.45</v>
      </c>
      <c r="H1461" s="119">
        <v>424.3</v>
      </c>
      <c r="I1461" s="119">
        <v>31695</v>
      </c>
      <c r="J1461" s="119">
        <v>13465660.699999999</v>
      </c>
      <c r="K1461" s="121">
        <v>43220</v>
      </c>
      <c r="L1461" s="119">
        <v>1128</v>
      </c>
      <c r="M1461" s="119" t="s">
        <v>2083</v>
      </c>
    </row>
    <row r="1462" spans="1:13">
      <c r="A1462" s="119" t="s">
        <v>2084</v>
      </c>
      <c r="B1462" s="119" t="s">
        <v>395</v>
      </c>
      <c r="C1462" s="119">
        <v>155.30000000000001</v>
      </c>
      <c r="D1462" s="119">
        <v>157.44999999999999</v>
      </c>
      <c r="E1462" s="119">
        <v>148.5</v>
      </c>
      <c r="F1462" s="119">
        <v>149.65</v>
      </c>
      <c r="G1462" s="119">
        <v>149.4</v>
      </c>
      <c r="H1462" s="119">
        <v>155.30000000000001</v>
      </c>
      <c r="I1462" s="119">
        <v>53412</v>
      </c>
      <c r="J1462" s="119">
        <v>8078182.8499999996</v>
      </c>
      <c r="K1462" s="121">
        <v>43220</v>
      </c>
      <c r="L1462" s="119">
        <v>1106</v>
      </c>
      <c r="M1462" s="119" t="s">
        <v>2085</v>
      </c>
    </row>
    <row r="1463" spans="1:13">
      <c r="A1463" s="119" t="s">
        <v>2086</v>
      </c>
      <c r="B1463" s="119" t="s">
        <v>395</v>
      </c>
      <c r="C1463" s="119">
        <v>3070.5</v>
      </c>
      <c r="D1463" s="119">
        <v>3089.8</v>
      </c>
      <c r="E1463" s="119">
        <v>3033</v>
      </c>
      <c r="F1463" s="119">
        <v>3050.4</v>
      </c>
      <c r="G1463" s="119">
        <v>3050</v>
      </c>
      <c r="H1463" s="119">
        <v>3061.1</v>
      </c>
      <c r="I1463" s="119">
        <v>582</v>
      </c>
      <c r="J1463" s="119">
        <v>1779369.15</v>
      </c>
      <c r="K1463" s="121">
        <v>43220</v>
      </c>
      <c r="L1463" s="119">
        <v>175</v>
      </c>
      <c r="M1463" s="119" t="s">
        <v>2087</v>
      </c>
    </row>
    <row r="1464" spans="1:13">
      <c r="A1464" s="119" t="s">
        <v>2088</v>
      </c>
      <c r="B1464" s="119" t="s">
        <v>395</v>
      </c>
      <c r="C1464" s="119">
        <v>3050.85</v>
      </c>
      <c r="D1464" s="119">
        <v>3072.8</v>
      </c>
      <c r="E1464" s="119">
        <v>3036.65</v>
      </c>
      <c r="F1464" s="119">
        <v>3055</v>
      </c>
      <c r="G1464" s="119">
        <v>3040.1</v>
      </c>
      <c r="H1464" s="119">
        <v>3037.9</v>
      </c>
      <c r="I1464" s="119">
        <v>3120</v>
      </c>
      <c r="J1464" s="119">
        <v>9550206.0999999996</v>
      </c>
      <c r="K1464" s="121">
        <v>43220</v>
      </c>
      <c r="L1464" s="119">
        <v>478</v>
      </c>
      <c r="M1464" s="119" t="s">
        <v>2089</v>
      </c>
    </row>
    <row r="1465" spans="1:13">
      <c r="A1465" s="119" t="s">
        <v>2090</v>
      </c>
      <c r="B1465" s="119" t="s">
        <v>395</v>
      </c>
      <c r="C1465" s="119">
        <v>1228</v>
      </c>
      <c r="D1465" s="119">
        <v>1232.0999999999999</v>
      </c>
      <c r="E1465" s="119">
        <v>1219</v>
      </c>
      <c r="F1465" s="119">
        <v>1226.7</v>
      </c>
      <c r="G1465" s="119">
        <v>1225.5</v>
      </c>
      <c r="H1465" s="119">
        <v>1225.75</v>
      </c>
      <c r="I1465" s="119">
        <v>5820</v>
      </c>
      <c r="J1465" s="119">
        <v>7128431.0999999996</v>
      </c>
      <c r="K1465" s="121">
        <v>43220</v>
      </c>
      <c r="L1465" s="119">
        <v>993</v>
      </c>
      <c r="M1465" s="119" t="s">
        <v>2091</v>
      </c>
    </row>
    <row r="1466" spans="1:13">
      <c r="A1466" s="119" t="s">
        <v>2092</v>
      </c>
      <c r="B1466" s="119" t="s">
        <v>395</v>
      </c>
      <c r="C1466" s="119">
        <v>513.75</v>
      </c>
      <c r="D1466" s="119">
        <v>515.45000000000005</v>
      </c>
      <c r="E1466" s="119">
        <v>506.6</v>
      </c>
      <c r="F1466" s="119">
        <v>508.4</v>
      </c>
      <c r="G1466" s="119">
        <v>508.2</v>
      </c>
      <c r="H1466" s="119">
        <v>509.1</v>
      </c>
      <c r="I1466" s="119">
        <v>68376</v>
      </c>
      <c r="J1466" s="119">
        <v>34898802.899999999</v>
      </c>
      <c r="K1466" s="121">
        <v>43220</v>
      </c>
      <c r="L1466" s="119">
        <v>2368</v>
      </c>
      <c r="M1466" s="119" t="s">
        <v>2093</v>
      </c>
    </row>
    <row r="1467" spans="1:13">
      <c r="A1467" s="119" t="s">
        <v>2094</v>
      </c>
      <c r="B1467" s="119" t="s">
        <v>395</v>
      </c>
      <c r="C1467" s="119">
        <v>8169.6</v>
      </c>
      <c r="D1467" s="119">
        <v>8229.2999999999993</v>
      </c>
      <c r="E1467" s="119">
        <v>8058.95</v>
      </c>
      <c r="F1467" s="119">
        <v>8102.9</v>
      </c>
      <c r="G1467" s="119">
        <v>8065</v>
      </c>
      <c r="H1467" s="119">
        <v>8097.35</v>
      </c>
      <c r="I1467" s="119">
        <v>903</v>
      </c>
      <c r="J1467" s="119">
        <v>7343382.5</v>
      </c>
      <c r="K1467" s="121">
        <v>43220</v>
      </c>
      <c r="L1467" s="119">
        <v>354</v>
      </c>
      <c r="M1467" s="119" t="s">
        <v>2095</v>
      </c>
    </row>
    <row r="1468" spans="1:13">
      <c r="A1468" s="119" t="s">
        <v>2096</v>
      </c>
      <c r="B1468" s="119" t="s">
        <v>395</v>
      </c>
      <c r="C1468" s="119">
        <v>173</v>
      </c>
      <c r="D1468" s="119">
        <v>176.25</v>
      </c>
      <c r="E1468" s="119">
        <v>171.6</v>
      </c>
      <c r="F1468" s="119">
        <v>173.2</v>
      </c>
      <c r="G1468" s="119">
        <v>173</v>
      </c>
      <c r="H1468" s="119">
        <v>172.65</v>
      </c>
      <c r="I1468" s="119">
        <v>160133</v>
      </c>
      <c r="J1468" s="119">
        <v>27837223.300000001</v>
      </c>
      <c r="K1468" s="121">
        <v>43220</v>
      </c>
      <c r="L1468" s="119">
        <v>2960</v>
      </c>
      <c r="M1468" s="119" t="s">
        <v>2097</v>
      </c>
    </row>
    <row r="1469" spans="1:13">
      <c r="A1469" s="119" t="s">
        <v>2487</v>
      </c>
      <c r="B1469" s="119" t="s">
        <v>395</v>
      </c>
      <c r="C1469" s="119">
        <v>83.75</v>
      </c>
      <c r="D1469" s="119">
        <v>83.75</v>
      </c>
      <c r="E1469" s="119">
        <v>69.400000000000006</v>
      </c>
      <c r="F1469" s="119">
        <v>72.099999999999994</v>
      </c>
      <c r="G1469" s="119">
        <v>71.849999999999994</v>
      </c>
      <c r="H1469" s="119">
        <v>82.65</v>
      </c>
      <c r="I1469" s="119">
        <v>779692</v>
      </c>
      <c r="J1469" s="119">
        <v>57815295.950000003</v>
      </c>
      <c r="K1469" s="121">
        <v>43220</v>
      </c>
      <c r="L1469" s="119">
        <v>7866</v>
      </c>
      <c r="M1469" s="119" t="s">
        <v>2488</v>
      </c>
    </row>
    <row r="1470" spans="1:13">
      <c r="A1470" s="119" t="s">
        <v>2227</v>
      </c>
      <c r="B1470" s="119" t="s">
        <v>395</v>
      </c>
      <c r="C1470" s="119">
        <v>1105.05</v>
      </c>
      <c r="D1470" s="119">
        <v>1105.25</v>
      </c>
      <c r="E1470" s="119">
        <v>1065.0999999999999</v>
      </c>
      <c r="F1470" s="119">
        <v>1081.1500000000001</v>
      </c>
      <c r="G1470" s="119">
        <v>1105</v>
      </c>
      <c r="H1470" s="119">
        <v>1107.0999999999999</v>
      </c>
      <c r="I1470" s="119">
        <v>3206</v>
      </c>
      <c r="J1470" s="119">
        <v>3474120.8</v>
      </c>
      <c r="K1470" s="121">
        <v>43220</v>
      </c>
      <c r="L1470" s="119">
        <v>321</v>
      </c>
      <c r="M1470" s="119" t="s">
        <v>2228</v>
      </c>
    </row>
    <row r="1471" spans="1:13">
      <c r="A1471" s="119" t="s">
        <v>2098</v>
      </c>
      <c r="B1471" s="119" t="s">
        <v>395</v>
      </c>
      <c r="C1471" s="119">
        <v>47.9</v>
      </c>
      <c r="D1471" s="119">
        <v>47.9</v>
      </c>
      <c r="E1471" s="119">
        <v>45</v>
      </c>
      <c r="F1471" s="119">
        <v>45.85</v>
      </c>
      <c r="G1471" s="119">
        <v>46.3</v>
      </c>
      <c r="H1471" s="119">
        <v>46.7</v>
      </c>
      <c r="I1471" s="119">
        <v>4850</v>
      </c>
      <c r="J1471" s="119">
        <v>220916.85</v>
      </c>
      <c r="K1471" s="121">
        <v>43220</v>
      </c>
      <c r="L1471" s="119">
        <v>75</v>
      </c>
      <c r="M1471" s="119" t="s">
        <v>2099</v>
      </c>
    </row>
    <row r="1472" spans="1:13">
      <c r="A1472" s="119" t="s">
        <v>2100</v>
      </c>
      <c r="B1472" s="119" t="s">
        <v>395</v>
      </c>
      <c r="C1472" s="119">
        <v>135.85</v>
      </c>
      <c r="D1472" s="119">
        <v>144</v>
      </c>
      <c r="E1472" s="119">
        <v>135.85</v>
      </c>
      <c r="F1472" s="119">
        <v>142.1</v>
      </c>
      <c r="G1472" s="119">
        <v>142</v>
      </c>
      <c r="H1472" s="119">
        <v>134.94999999999999</v>
      </c>
      <c r="I1472" s="119">
        <v>338422</v>
      </c>
      <c r="J1472" s="119">
        <v>47621036.799999997</v>
      </c>
      <c r="K1472" s="121">
        <v>43220</v>
      </c>
      <c r="L1472" s="119">
        <v>3509</v>
      </c>
      <c r="M1472" s="119" t="s">
        <v>2101</v>
      </c>
    </row>
    <row r="1473" spans="1:13">
      <c r="A1473" s="119" t="s">
        <v>2102</v>
      </c>
      <c r="B1473" s="119" t="s">
        <v>395</v>
      </c>
      <c r="C1473" s="119">
        <v>146.44999999999999</v>
      </c>
      <c r="D1473" s="119">
        <v>151.25</v>
      </c>
      <c r="E1473" s="119">
        <v>145.30000000000001</v>
      </c>
      <c r="F1473" s="119">
        <v>150.85</v>
      </c>
      <c r="G1473" s="119">
        <v>150.85</v>
      </c>
      <c r="H1473" s="119">
        <v>145.15</v>
      </c>
      <c r="I1473" s="119">
        <v>261208</v>
      </c>
      <c r="J1473" s="119">
        <v>38987820.700000003</v>
      </c>
      <c r="K1473" s="121">
        <v>43220</v>
      </c>
      <c r="L1473" s="119">
        <v>3221</v>
      </c>
      <c r="M1473" s="119" t="s">
        <v>2103</v>
      </c>
    </row>
    <row r="1474" spans="1:13">
      <c r="A1474" s="119" t="s">
        <v>3178</v>
      </c>
      <c r="B1474" s="119" t="s">
        <v>395</v>
      </c>
      <c r="C1474" s="119">
        <v>149.1</v>
      </c>
      <c r="D1474" s="119">
        <v>149.19999999999999</v>
      </c>
      <c r="E1474" s="119">
        <v>149.1</v>
      </c>
      <c r="F1474" s="119">
        <v>149.1</v>
      </c>
      <c r="G1474" s="119">
        <v>149.1</v>
      </c>
      <c r="H1474" s="119">
        <v>150.05000000000001</v>
      </c>
      <c r="I1474" s="119">
        <v>40</v>
      </c>
      <c r="J1474" s="119">
        <v>5964.1</v>
      </c>
      <c r="K1474" s="121">
        <v>43220</v>
      </c>
      <c r="L1474" s="119">
        <v>3</v>
      </c>
      <c r="M1474" s="119" t="s">
        <v>3179</v>
      </c>
    </row>
    <row r="1475" spans="1:13">
      <c r="A1475" s="119" t="s">
        <v>2104</v>
      </c>
      <c r="B1475" s="119" t="s">
        <v>395</v>
      </c>
      <c r="C1475" s="119">
        <v>58</v>
      </c>
      <c r="D1475" s="119">
        <v>58.4</v>
      </c>
      <c r="E1475" s="119">
        <v>57.1</v>
      </c>
      <c r="F1475" s="119">
        <v>57.25</v>
      </c>
      <c r="G1475" s="119">
        <v>57.3</v>
      </c>
      <c r="H1475" s="119">
        <v>57.1</v>
      </c>
      <c r="I1475" s="119">
        <v>483346</v>
      </c>
      <c r="J1475" s="119">
        <v>27825887.600000001</v>
      </c>
      <c r="K1475" s="121">
        <v>43220</v>
      </c>
      <c r="L1475" s="119">
        <v>3485</v>
      </c>
      <c r="M1475" s="119" t="s">
        <v>2105</v>
      </c>
    </row>
    <row r="1476" spans="1:13">
      <c r="A1476" s="119" t="s">
        <v>2106</v>
      </c>
      <c r="B1476" s="119" t="s">
        <v>395</v>
      </c>
      <c r="C1476" s="119">
        <v>3350</v>
      </c>
      <c r="D1476" s="119">
        <v>3428.45</v>
      </c>
      <c r="E1476" s="119">
        <v>3199.05</v>
      </c>
      <c r="F1476" s="119">
        <v>3242.2</v>
      </c>
      <c r="G1476" s="119">
        <v>3250</v>
      </c>
      <c r="H1476" s="119">
        <v>3332.3</v>
      </c>
      <c r="I1476" s="119">
        <v>804</v>
      </c>
      <c r="J1476" s="119">
        <v>2617226.2999999998</v>
      </c>
      <c r="K1476" s="121">
        <v>43220</v>
      </c>
      <c r="L1476" s="119">
        <v>240</v>
      </c>
      <c r="M1476" s="119" t="s">
        <v>2107</v>
      </c>
    </row>
    <row r="1477" spans="1:13">
      <c r="A1477" s="119" t="s">
        <v>2108</v>
      </c>
      <c r="B1477" s="119" t="s">
        <v>395</v>
      </c>
      <c r="C1477" s="119">
        <v>2196.6</v>
      </c>
      <c r="D1477" s="119">
        <v>2300</v>
      </c>
      <c r="E1477" s="119">
        <v>2195</v>
      </c>
      <c r="F1477" s="119">
        <v>2198.4499999999998</v>
      </c>
      <c r="G1477" s="119">
        <v>2200</v>
      </c>
      <c r="H1477" s="119">
        <v>2194</v>
      </c>
      <c r="I1477" s="119">
        <v>233</v>
      </c>
      <c r="J1477" s="119">
        <v>516548</v>
      </c>
      <c r="K1477" s="121">
        <v>43220</v>
      </c>
      <c r="L1477" s="119">
        <v>75</v>
      </c>
      <c r="M1477" s="119" t="s">
        <v>2109</v>
      </c>
    </row>
    <row r="1478" spans="1:13">
      <c r="A1478" s="119" t="s">
        <v>2110</v>
      </c>
      <c r="B1478" s="119" t="s">
        <v>395</v>
      </c>
      <c r="C1478" s="119">
        <v>1590.2</v>
      </c>
      <c r="D1478" s="119">
        <v>1605.75</v>
      </c>
      <c r="E1478" s="119">
        <v>1575</v>
      </c>
      <c r="F1478" s="119">
        <v>1579.45</v>
      </c>
      <c r="G1478" s="119">
        <v>1584</v>
      </c>
      <c r="H1478" s="119">
        <v>1584.9</v>
      </c>
      <c r="I1478" s="119">
        <v>31762</v>
      </c>
      <c r="J1478" s="119">
        <v>50295084.799999997</v>
      </c>
      <c r="K1478" s="121">
        <v>43220</v>
      </c>
      <c r="L1478" s="119">
        <v>2236</v>
      </c>
      <c r="M1478" s="119" t="s">
        <v>2111</v>
      </c>
    </row>
    <row r="1479" spans="1:13">
      <c r="A1479" s="119" t="s">
        <v>2112</v>
      </c>
      <c r="B1479" s="119" t="s">
        <v>395</v>
      </c>
      <c r="C1479" s="119">
        <v>123</v>
      </c>
      <c r="D1479" s="119">
        <v>129.5</v>
      </c>
      <c r="E1479" s="119">
        <v>121.65</v>
      </c>
      <c r="F1479" s="119">
        <v>125.45</v>
      </c>
      <c r="G1479" s="119">
        <v>125.7</v>
      </c>
      <c r="H1479" s="119">
        <v>122.9</v>
      </c>
      <c r="I1479" s="119">
        <v>369704</v>
      </c>
      <c r="J1479" s="119">
        <v>46453101.600000001</v>
      </c>
      <c r="K1479" s="121">
        <v>43220</v>
      </c>
      <c r="L1479" s="119">
        <v>2726</v>
      </c>
      <c r="M1479" s="119" t="s">
        <v>2113</v>
      </c>
    </row>
    <row r="1480" spans="1:13">
      <c r="A1480" s="119" t="s">
        <v>163</v>
      </c>
      <c r="B1480" s="119" t="s">
        <v>395</v>
      </c>
      <c r="C1480" s="119">
        <v>276.14999999999998</v>
      </c>
      <c r="D1480" s="119">
        <v>282.35000000000002</v>
      </c>
      <c r="E1480" s="119">
        <v>276.10000000000002</v>
      </c>
      <c r="F1480" s="119">
        <v>278.75</v>
      </c>
      <c r="G1480" s="119">
        <v>278.8</v>
      </c>
      <c r="H1480" s="119">
        <v>276.14999999999998</v>
      </c>
      <c r="I1480" s="119">
        <v>2118289</v>
      </c>
      <c r="J1480" s="119">
        <v>592315829.85000002</v>
      </c>
      <c r="K1480" s="121">
        <v>43220</v>
      </c>
      <c r="L1480" s="119">
        <v>27395</v>
      </c>
      <c r="M1480" s="119" t="s">
        <v>2114</v>
      </c>
    </row>
    <row r="1481" spans="1:13">
      <c r="A1481" s="119" t="s">
        <v>164</v>
      </c>
      <c r="B1481" s="119" t="s">
        <v>395</v>
      </c>
      <c r="C1481" s="119">
        <v>823.8</v>
      </c>
      <c r="D1481" s="119">
        <v>852.65</v>
      </c>
      <c r="E1481" s="119">
        <v>823.2</v>
      </c>
      <c r="F1481" s="119">
        <v>833.55</v>
      </c>
      <c r="G1481" s="119">
        <v>835</v>
      </c>
      <c r="H1481" s="119">
        <v>817.8</v>
      </c>
      <c r="I1481" s="119">
        <v>2099963</v>
      </c>
      <c r="J1481" s="119">
        <v>1761139091.6500001</v>
      </c>
      <c r="K1481" s="121">
        <v>43220</v>
      </c>
      <c r="L1481" s="119">
        <v>36403</v>
      </c>
      <c r="M1481" s="119" t="s">
        <v>2115</v>
      </c>
    </row>
    <row r="1482" spans="1:13">
      <c r="A1482" s="119" t="s">
        <v>2116</v>
      </c>
      <c r="B1482" s="119" t="s">
        <v>395</v>
      </c>
      <c r="C1482" s="119">
        <v>364.3</v>
      </c>
      <c r="D1482" s="119">
        <v>372</v>
      </c>
      <c r="E1482" s="119">
        <v>364.3</v>
      </c>
      <c r="F1482" s="119">
        <v>369.35</v>
      </c>
      <c r="G1482" s="119">
        <v>369.1</v>
      </c>
      <c r="H1482" s="119">
        <v>365.1</v>
      </c>
      <c r="I1482" s="119">
        <v>22400</v>
      </c>
      <c r="J1482" s="119">
        <v>8229747.2000000002</v>
      </c>
      <c r="K1482" s="121">
        <v>43220</v>
      </c>
      <c r="L1482" s="119">
        <v>693</v>
      </c>
      <c r="M1482" s="119" t="s">
        <v>2117</v>
      </c>
    </row>
    <row r="1483" spans="1:13">
      <c r="A1483" s="119" t="s">
        <v>2669</v>
      </c>
      <c r="B1483" s="119" t="s">
        <v>395</v>
      </c>
      <c r="C1483" s="119">
        <v>7.25</v>
      </c>
      <c r="D1483" s="119">
        <v>7.35</v>
      </c>
      <c r="E1483" s="119">
        <v>7.25</v>
      </c>
      <c r="F1483" s="119">
        <v>7.25</v>
      </c>
      <c r="G1483" s="119">
        <v>7.25</v>
      </c>
      <c r="H1483" s="119">
        <v>7.2</v>
      </c>
      <c r="I1483" s="119">
        <v>3391</v>
      </c>
      <c r="J1483" s="119">
        <v>24608.75</v>
      </c>
      <c r="K1483" s="121">
        <v>43220</v>
      </c>
      <c r="L1483" s="119">
        <v>26</v>
      </c>
      <c r="M1483" s="119" t="s">
        <v>2670</v>
      </c>
    </row>
    <row r="1484" spans="1:13">
      <c r="A1484" s="119" t="s">
        <v>2118</v>
      </c>
      <c r="B1484" s="119" t="s">
        <v>395</v>
      </c>
      <c r="C1484" s="119">
        <v>292</v>
      </c>
      <c r="D1484" s="119">
        <v>303.2</v>
      </c>
      <c r="E1484" s="119">
        <v>288</v>
      </c>
      <c r="F1484" s="119">
        <v>289.45</v>
      </c>
      <c r="G1484" s="119">
        <v>288.2</v>
      </c>
      <c r="H1484" s="119">
        <v>293</v>
      </c>
      <c r="I1484" s="119">
        <v>64645</v>
      </c>
      <c r="J1484" s="119">
        <v>19048965.300000001</v>
      </c>
      <c r="K1484" s="121">
        <v>43220</v>
      </c>
      <c r="L1484" s="119">
        <v>2105</v>
      </c>
      <c r="M1484" s="119" t="s">
        <v>2119</v>
      </c>
    </row>
    <row r="1485" spans="1:13">
      <c r="A1485" s="119" t="s">
        <v>2120</v>
      </c>
      <c r="B1485" s="119" t="s">
        <v>395</v>
      </c>
      <c r="C1485" s="119">
        <v>60</v>
      </c>
      <c r="D1485" s="119">
        <v>60</v>
      </c>
      <c r="E1485" s="119">
        <v>59.55</v>
      </c>
      <c r="F1485" s="119">
        <v>59.6</v>
      </c>
      <c r="G1485" s="119">
        <v>59.6</v>
      </c>
      <c r="H1485" s="119">
        <v>59.75</v>
      </c>
      <c r="I1485" s="119">
        <v>7204</v>
      </c>
      <c r="J1485" s="119">
        <v>429664.3</v>
      </c>
      <c r="K1485" s="121">
        <v>43220</v>
      </c>
      <c r="L1485" s="119">
        <v>46</v>
      </c>
      <c r="M1485" s="119" t="s">
        <v>2121</v>
      </c>
    </row>
    <row r="1486" spans="1:13">
      <c r="A1486" s="119" t="s">
        <v>3180</v>
      </c>
      <c r="B1486" s="119" t="s">
        <v>395</v>
      </c>
      <c r="C1486" s="119">
        <v>54.15</v>
      </c>
      <c r="D1486" s="119">
        <v>57</v>
      </c>
      <c r="E1486" s="119">
        <v>54.15</v>
      </c>
      <c r="F1486" s="119">
        <v>55.6</v>
      </c>
      <c r="G1486" s="119">
        <v>56.4</v>
      </c>
      <c r="H1486" s="119">
        <v>55.75</v>
      </c>
      <c r="I1486" s="119">
        <v>3273</v>
      </c>
      <c r="J1486" s="119">
        <v>180545.95</v>
      </c>
      <c r="K1486" s="121">
        <v>43220</v>
      </c>
      <c r="L1486" s="119">
        <v>47</v>
      </c>
      <c r="M1486" s="119" t="s">
        <v>3181</v>
      </c>
    </row>
    <row r="1487" spans="1:13">
      <c r="A1487" s="119" t="s">
        <v>165</v>
      </c>
      <c r="B1487" s="119" t="s">
        <v>395</v>
      </c>
      <c r="C1487" s="119">
        <v>350.9</v>
      </c>
      <c r="D1487" s="119">
        <v>367.2</v>
      </c>
      <c r="E1487" s="119">
        <v>350.3</v>
      </c>
      <c r="F1487" s="119">
        <v>362</v>
      </c>
      <c r="G1487" s="119">
        <v>360.95</v>
      </c>
      <c r="H1487" s="119">
        <v>348.9</v>
      </c>
      <c r="I1487" s="119">
        <v>28400085</v>
      </c>
      <c r="J1487" s="119">
        <v>10255352529.450001</v>
      </c>
      <c r="K1487" s="121">
        <v>43220</v>
      </c>
      <c r="L1487" s="119">
        <v>212276</v>
      </c>
      <c r="M1487" s="119" t="s">
        <v>2660</v>
      </c>
    </row>
    <row r="1488" spans="1:13">
      <c r="A1488" s="119" t="s">
        <v>3182</v>
      </c>
      <c r="B1488" s="119" t="s">
        <v>395</v>
      </c>
      <c r="C1488" s="119">
        <v>2062.3000000000002</v>
      </c>
      <c r="D1488" s="119">
        <v>2099.9499999999998</v>
      </c>
      <c r="E1488" s="119">
        <v>2045</v>
      </c>
      <c r="F1488" s="119">
        <v>2058.4</v>
      </c>
      <c r="G1488" s="119">
        <v>2045</v>
      </c>
      <c r="H1488" s="119">
        <v>2069.3000000000002</v>
      </c>
      <c r="I1488" s="119">
        <v>1235</v>
      </c>
      <c r="J1488" s="119">
        <v>2554663.1</v>
      </c>
      <c r="K1488" s="121">
        <v>43220</v>
      </c>
      <c r="L1488" s="119">
        <v>274</v>
      </c>
      <c r="M1488" s="119" t="s">
        <v>3183</v>
      </c>
    </row>
    <row r="1489" spans="1:13">
      <c r="A1489" s="119" t="s">
        <v>166</v>
      </c>
      <c r="B1489" s="119" t="s">
        <v>395</v>
      </c>
      <c r="C1489" s="119">
        <v>585.1</v>
      </c>
      <c r="D1489" s="119">
        <v>599.4</v>
      </c>
      <c r="E1489" s="119">
        <v>585.1</v>
      </c>
      <c r="F1489" s="119">
        <v>588.04999999999995</v>
      </c>
      <c r="G1489" s="119">
        <v>590.9</v>
      </c>
      <c r="H1489" s="119">
        <v>591.65</v>
      </c>
      <c r="I1489" s="119">
        <v>840452</v>
      </c>
      <c r="J1489" s="119">
        <v>498030282.10000002</v>
      </c>
      <c r="K1489" s="121">
        <v>43220</v>
      </c>
      <c r="L1489" s="119">
        <v>18861</v>
      </c>
      <c r="M1489" s="119" t="s">
        <v>2122</v>
      </c>
    </row>
    <row r="1490" spans="1:13">
      <c r="A1490" s="119" t="s">
        <v>2123</v>
      </c>
      <c r="B1490" s="119" t="s">
        <v>395</v>
      </c>
      <c r="C1490" s="119">
        <v>35.25</v>
      </c>
      <c r="D1490" s="119">
        <v>35.85</v>
      </c>
      <c r="E1490" s="119">
        <v>35.25</v>
      </c>
      <c r="F1490" s="119">
        <v>35.35</v>
      </c>
      <c r="G1490" s="119">
        <v>35.450000000000003</v>
      </c>
      <c r="H1490" s="119">
        <v>35.549999999999997</v>
      </c>
      <c r="I1490" s="119">
        <v>160340</v>
      </c>
      <c r="J1490" s="119">
        <v>5687356.5999999996</v>
      </c>
      <c r="K1490" s="121">
        <v>43220</v>
      </c>
      <c r="L1490" s="119">
        <v>1471</v>
      </c>
      <c r="M1490" s="119" t="s">
        <v>2124</v>
      </c>
    </row>
    <row r="1491" spans="1:13">
      <c r="A1491" s="119" t="s">
        <v>2125</v>
      </c>
      <c r="B1491" s="119" t="s">
        <v>395</v>
      </c>
      <c r="C1491" s="119">
        <v>37.35</v>
      </c>
      <c r="D1491" s="119">
        <v>38.35</v>
      </c>
      <c r="E1491" s="119">
        <v>36.799999999999997</v>
      </c>
      <c r="F1491" s="119">
        <v>37</v>
      </c>
      <c r="G1491" s="119">
        <v>37.049999999999997</v>
      </c>
      <c r="H1491" s="119">
        <v>37</v>
      </c>
      <c r="I1491" s="119">
        <v>265252</v>
      </c>
      <c r="J1491" s="119">
        <v>9915557.75</v>
      </c>
      <c r="K1491" s="121">
        <v>43220</v>
      </c>
      <c r="L1491" s="119">
        <v>1121</v>
      </c>
      <c r="M1491" s="119" t="s">
        <v>2728</v>
      </c>
    </row>
    <row r="1492" spans="1:13">
      <c r="A1492" s="119" t="s">
        <v>2856</v>
      </c>
      <c r="B1492" s="119" t="s">
        <v>395</v>
      </c>
      <c r="C1492" s="119">
        <v>153.94999999999999</v>
      </c>
      <c r="D1492" s="119">
        <v>153.94999999999999</v>
      </c>
      <c r="E1492" s="119">
        <v>147</v>
      </c>
      <c r="F1492" s="119">
        <v>153.94999999999999</v>
      </c>
      <c r="G1492" s="119">
        <v>153.94999999999999</v>
      </c>
      <c r="H1492" s="119">
        <v>146.65</v>
      </c>
      <c r="I1492" s="119">
        <v>11844</v>
      </c>
      <c r="J1492" s="119">
        <v>1818012.2</v>
      </c>
      <c r="K1492" s="121">
        <v>43220</v>
      </c>
      <c r="L1492" s="119">
        <v>180</v>
      </c>
      <c r="M1492" s="119" t="s">
        <v>2857</v>
      </c>
    </row>
    <row r="1493" spans="1:13">
      <c r="A1493" s="119" t="s">
        <v>2126</v>
      </c>
      <c r="B1493" s="119" t="s">
        <v>395</v>
      </c>
      <c r="C1493" s="119">
        <v>1240</v>
      </c>
      <c r="D1493" s="119">
        <v>1312.8</v>
      </c>
      <c r="E1493" s="119">
        <v>1240</v>
      </c>
      <c r="F1493" s="119">
        <v>1280.2</v>
      </c>
      <c r="G1493" s="119">
        <v>1274.25</v>
      </c>
      <c r="H1493" s="119">
        <v>1258.8499999999999</v>
      </c>
      <c r="I1493" s="119">
        <v>86448</v>
      </c>
      <c r="J1493" s="119">
        <v>111273113</v>
      </c>
      <c r="K1493" s="121">
        <v>43220</v>
      </c>
      <c r="L1493" s="119">
        <v>7494</v>
      </c>
      <c r="M1493" s="119" t="s">
        <v>2127</v>
      </c>
    </row>
    <row r="1494" spans="1:13">
      <c r="A1494" s="119" t="s">
        <v>2128</v>
      </c>
      <c r="B1494" s="119" t="s">
        <v>395</v>
      </c>
      <c r="C1494" s="119">
        <v>122.9</v>
      </c>
      <c r="D1494" s="119">
        <v>124.35</v>
      </c>
      <c r="E1494" s="119">
        <v>120</v>
      </c>
      <c r="F1494" s="119">
        <v>120.3</v>
      </c>
      <c r="G1494" s="119">
        <v>120.9</v>
      </c>
      <c r="H1494" s="119">
        <v>121.85</v>
      </c>
      <c r="I1494" s="119">
        <v>98486</v>
      </c>
      <c r="J1494" s="119">
        <v>11936309.449999999</v>
      </c>
      <c r="K1494" s="121">
        <v>43220</v>
      </c>
      <c r="L1494" s="119">
        <v>680</v>
      </c>
      <c r="M1494" s="119" t="s">
        <v>2129</v>
      </c>
    </row>
    <row r="1495" spans="1:13">
      <c r="A1495" s="119" t="s">
        <v>2130</v>
      </c>
      <c r="B1495" s="119" t="s">
        <v>395</v>
      </c>
      <c r="C1495" s="119">
        <v>16.899999999999999</v>
      </c>
      <c r="D1495" s="119">
        <v>17.05</v>
      </c>
      <c r="E1495" s="119">
        <v>16.600000000000001</v>
      </c>
      <c r="F1495" s="119">
        <v>16.7</v>
      </c>
      <c r="G1495" s="119">
        <v>16.8</v>
      </c>
      <c r="H1495" s="119">
        <v>16.850000000000001</v>
      </c>
      <c r="I1495" s="119">
        <v>29237</v>
      </c>
      <c r="J1495" s="119">
        <v>491423.2</v>
      </c>
      <c r="K1495" s="121">
        <v>43220</v>
      </c>
      <c r="L1495" s="119">
        <v>186</v>
      </c>
      <c r="M1495" s="119" t="s">
        <v>2131</v>
      </c>
    </row>
    <row r="1496" spans="1:13">
      <c r="A1496" s="119" t="s">
        <v>2223</v>
      </c>
      <c r="B1496" s="119" t="s">
        <v>395</v>
      </c>
      <c r="C1496" s="119">
        <v>177</v>
      </c>
      <c r="D1496" s="119">
        <v>185</v>
      </c>
      <c r="E1496" s="119">
        <v>175</v>
      </c>
      <c r="F1496" s="119">
        <v>181.2</v>
      </c>
      <c r="G1496" s="119">
        <v>180.7</v>
      </c>
      <c r="H1496" s="119">
        <v>176.45</v>
      </c>
      <c r="I1496" s="119">
        <v>7061</v>
      </c>
      <c r="J1496" s="119">
        <v>1283170.3999999999</v>
      </c>
      <c r="K1496" s="121">
        <v>43220</v>
      </c>
      <c r="L1496" s="119">
        <v>169</v>
      </c>
      <c r="M1496" s="119" t="s">
        <v>2224</v>
      </c>
    </row>
    <row r="1497" spans="1:13">
      <c r="A1497" s="119" t="s">
        <v>3211</v>
      </c>
      <c r="B1497" s="119" t="s">
        <v>395</v>
      </c>
      <c r="C1497" s="119">
        <v>44</v>
      </c>
      <c r="D1497" s="119">
        <v>48.8</v>
      </c>
      <c r="E1497" s="119">
        <v>43.95</v>
      </c>
      <c r="F1497" s="119">
        <v>44.4</v>
      </c>
      <c r="G1497" s="119">
        <v>45.45</v>
      </c>
      <c r="H1497" s="119">
        <v>42.1</v>
      </c>
      <c r="I1497" s="119">
        <v>9502</v>
      </c>
      <c r="J1497" s="119">
        <v>440299.6</v>
      </c>
      <c r="K1497" s="121">
        <v>43220</v>
      </c>
      <c r="L1497" s="119">
        <v>109</v>
      </c>
      <c r="M1497" s="119" t="s">
        <v>3212</v>
      </c>
    </row>
    <row r="1498" spans="1:13">
      <c r="A1498" s="119" t="s">
        <v>2132</v>
      </c>
      <c r="B1498" s="119" t="s">
        <v>395</v>
      </c>
      <c r="C1498" s="119">
        <v>492.35</v>
      </c>
      <c r="D1498" s="119">
        <v>499.75</v>
      </c>
      <c r="E1498" s="119">
        <v>492.3</v>
      </c>
      <c r="F1498" s="119">
        <v>497.05</v>
      </c>
      <c r="G1498" s="119">
        <v>496.95</v>
      </c>
      <c r="H1498" s="119">
        <v>492.1</v>
      </c>
      <c r="I1498" s="119">
        <v>32465</v>
      </c>
      <c r="J1498" s="119">
        <v>16157430.15</v>
      </c>
      <c r="K1498" s="121">
        <v>43220</v>
      </c>
      <c r="L1498" s="119">
        <v>1108</v>
      </c>
      <c r="M1498" s="119" t="s">
        <v>2133</v>
      </c>
    </row>
    <row r="1499" spans="1:13">
      <c r="A1499" s="119" t="s">
        <v>2134</v>
      </c>
      <c r="B1499" s="119" t="s">
        <v>395</v>
      </c>
      <c r="C1499" s="119">
        <v>193.3</v>
      </c>
      <c r="D1499" s="119">
        <v>197.9</v>
      </c>
      <c r="E1499" s="119">
        <v>192.5</v>
      </c>
      <c r="F1499" s="119">
        <v>194.25</v>
      </c>
      <c r="G1499" s="119">
        <v>194.9</v>
      </c>
      <c r="H1499" s="119">
        <v>191.45</v>
      </c>
      <c r="I1499" s="119">
        <v>46633</v>
      </c>
      <c r="J1499" s="119">
        <v>9088796.5</v>
      </c>
      <c r="K1499" s="121">
        <v>43220</v>
      </c>
      <c r="L1499" s="119">
        <v>829</v>
      </c>
      <c r="M1499" s="119" t="s">
        <v>2135</v>
      </c>
    </row>
    <row r="1500" spans="1:13">
      <c r="A1500" s="119" t="s">
        <v>2136</v>
      </c>
      <c r="B1500" s="119" t="s">
        <v>395</v>
      </c>
      <c r="C1500" s="119">
        <v>1303</v>
      </c>
      <c r="D1500" s="119">
        <v>1374</v>
      </c>
      <c r="E1500" s="119">
        <v>1303</v>
      </c>
      <c r="F1500" s="119">
        <v>1362.65</v>
      </c>
      <c r="G1500" s="119">
        <v>1355</v>
      </c>
      <c r="H1500" s="119">
        <v>1302.8499999999999</v>
      </c>
      <c r="I1500" s="119">
        <v>14116</v>
      </c>
      <c r="J1500" s="119">
        <v>19137213.100000001</v>
      </c>
      <c r="K1500" s="121">
        <v>43220</v>
      </c>
      <c r="L1500" s="119">
        <v>1597</v>
      </c>
      <c r="M1500" s="119" t="s">
        <v>2137</v>
      </c>
    </row>
    <row r="1501" spans="1:13">
      <c r="A1501" s="119"/>
      <c r="B1501" s="119"/>
      <c r="C1501" s="119"/>
      <c r="D1501" s="119"/>
      <c r="E1501" s="119"/>
      <c r="F1501" s="119"/>
      <c r="G1501" s="119"/>
      <c r="H1501" s="119"/>
      <c r="I1501" s="119"/>
      <c r="J1501" s="119"/>
      <c r="K1501" s="121"/>
      <c r="L1501" s="119"/>
      <c r="M1501" s="119"/>
    </row>
    <row r="1502" spans="1:13">
      <c r="A1502" s="119"/>
      <c r="B1502" s="119"/>
      <c r="C1502" s="119"/>
      <c r="D1502" s="119"/>
      <c r="E1502" s="119"/>
      <c r="F1502" s="119"/>
      <c r="G1502" s="119"/>
      <c r="H1502" s="119"/>
      <c r="I1502" s="119"/>
      <c r="J1502" s="119"/>
      <c r="K1502" s="121"/>
      <c r="L1502" s="119"/>
      <c r="M1502" s="119"/>
    </row>
    <row r="1503" spans="1:13">
      <c r="A1503" s="119"/>
      <c r="B1503" s="119"/>
      <c r="C1503" s="119"/>
      <c r="D1503" s="119"/>
      <c r="E1503" s="119"/>
      <c r="F1503" s="119"/>
      <c r="G1503" s="119"/>
      <c r="H1503" s="119"/>
      <c r="I1503" s="119"/>
      <c r="J1503" s="119"/>
      <c r="K1503" s="121"/>
      <c r="L1503" s="119"/>
      <c r="M1503" s="119"/>
    </row>
    <row r="1504" spans="1:13">
      <c r="A1504" s="119"/>
      <c r="B1504" s="119"/>
      <c r="C1504" s="119"/>
      <c r="D1504" s="119"/>
      <c r="E1504" s="119"/>
      <c r="F1504" s="119"/>
      <c r="G1504" s="119"/>
      <c r="H1504" s="119"/>
      <c r="I1504" s="119"/>
      <c r="J1504" s="119"/>
      <c r="K1504" s="121"/>
      <c r="L1504" s="119"/>
      <c r="M1504" s="119"/>
    </row>
    <row r="1505" spans="1:13">
      <c r="A1505" s="119"/>
      <c r="B1505" s="119"/>
      <c r="C1505" s="119"/>
      <c r="D1505" s="119"/>
      <c r="E1505" s="119"/>
      <c r="F1505" s="119"/>
      <c r="G1505" s="119"/>
      <c r="H1505" s="119"/>
      <c r="I1505" s="119"/>
      <c r="J1505" s="119"/>
      <c r="K1505" s="121"/>
      <c r="L1505" s="119"/>
      <c r="M1505" s="119"/>
    </row>
    <row r="1506" spans="1:13">
      <c r="A1506" s="119"/>
      <c r="B1506" s="119"/>
      <c r="C1506" s="119"/>
      <c r="D1506" s="119"/>
      <c r="E1506" s="119"/>
      <c r="F1506" s="119"/>
      <c r="G1506" s="119"/>
      <c r="H1506" s="119"/>
      <c r="I1506" s="119"/>
      <c r="J1506" s="119"/>
      <c r="K1506" s="121"/>
      <c r="L1506" s="119"/>
      <c r="M1506" s="119"/>
    </row>
    <row r="1507" spans="1:13">
      <c r="A1507" s="119"/>
      <c r="B1507" s="119"/>
      <c r="C1507" s="119"/>
      <c r="D1507" s="119"/>
      <c r="E1507" s="119"/>
      <c r="F1507" s="119"/>
      <c r="G1507" s="119"/>
      <c r="H1507" s="119"/>
      <c r="I1507" s="119"/>
      <c r="J1507" s="119"/>
      <c r="K1507" s="121"/>
      <c r="L1507" s="119"/>
      <c r="M1507" s="119"/>
    </row>
    <row r="1508" spans="1:13">
      <c r="A1508" s="119"/>
      <c r="B1508" s="119"/>
      <c r="C1508" s="119"/>
      <c r="D1508" s="119"/>
      <c r="E1508" s="119"/>
      <c r="F1508" s="119"/>
      <c r="G1508" s="119"/>
      <c r="H1508" s="119"/>
      <c r="I1508" s="119"/>
      <c r="J1508" s="119"/>
      <c r="K1508" s="121"/>
      <c r="L1508" s="119"/>
      <c r="M1508" s="119"/>
    </row>
    <row r="1509" spans="1:13">
      <c r="A1509" s="119"/>
      <c r="B1509" s="119"/>
      <c r="C1509" s="119"/>
      <c r="D1509" s="119"/>
      <c r="E1509" s="119"/>
      <c r="F1509" s="119"/>
      <c r="G1509" s="119"/>
      <c r="H1509" s="119"/>
      <c r="I1509" s="119"/>
      <c r="J1509" s="119"/>
      <c r="K1509" s="121"/>
      <c r="L1509" s="119"/>
      <c r="M1509" s="119"/>
    </row>
    <row r="1510" spans="1:13">
      <c r="A1510" s="119"/>
      <c r="B1510" s="119"/>
      <c r="C1510" s="119"/>
      <c r="D1510" s="119"/>
      <c r="E1510" s="119"/>
      <c r="F1510" s="119"/>
      <c r="G1510" s="119"/>
      <c r="H1510" s="119"/>
      <c r="I1510" s="119"/>
      <c r="J1510" s="119"/>
      <c r="K1510" s="121"/>
      <c r="L1510" s="119"/>
      <c r="M1510" s="119"/>
    </row>
    <row r="1511" spans="1:13">
      <c r="A1511" s="119"/>
      <c r="B1511" s="119"/>
      <c r="C1511" s="119"/>
      <c r="D1511" s="119"/>
      <c r="E1511" s="119"/>
      <c r="F1511" s="119"/>
      <c r="G1511" s="119"/>
      <c r="H1511" s="119"/>
      <c r="I1511" s="119"/>
      <c r="J1511" s="119"/>
      <c r="K1511" s="121"/>
      <c r="L1511" s="119"/>
      <c r="M1511" s="119"/>
    </row>
    <row r="1512" spans="1:13">
      <c r="A1512" s="119"/>
      <c r="B1512" s="119"/>
      <c r="C1512" s="119"/>
      <c r="D1512" s="119"/>
      <c r="E1512" s="119"/>
      <c r="F1512" s="119"/>
      <c r="G1512" s="119"/>
      <c r="H1512" s="119"/>
      <c r="I1512" s="119"/>
      <c r="J1512" s="119"/>
      <c r="K1512" s="121"/>
      <c r="L1512" s="119"/>
      <c r="M1512" s="119"/>
    </row>
    <row r="1513" spans="1:13">
      <c r="A1513" s="119"/>
      <c r="B1513" s="119"/>
      <c r="C1513" s="119"/>
      <c r="D1513" s="119"/>
      <c r="E1513" s="119"/>
      <c r="F1513" s="119"/>
      <c r="G1513" s="119"/>
      <c r="H1513" s="119"/>
      <c r="I1513" s="119"/>
      <c r="J1513" s="119"/>
      <c r="K1513" s="121"/>
      <c r="L1513" s="119"/>
      <c r="M1513" s="119"/>
    </row>
    <row r="1514" spans="1:13">
      <c r="A1514" s="119"/>
      <c r="B1514" s="119"/>
      <c r="C1514" s="119"/>
      <c r="D1514" s="119"/>
      <c r="E1514" s="119"/>
      <c r="F1514" s="119"/>
      <c r="G1514" s="119"/>
      <c r="H1514" s="119"/>
      <c r="I1514" s="119"/>
      <c r="J1514" s="119"/>
      <c r="K1514" s="121"/>
      <c r="L1514" s="119"/>
      <c r="M1514" s="119"/>
    </row>
    <row r="1515" spans="1:13">
      <c r="A1515" s="119"/>
      <c r="B1515" s="119"/>
      <c r="C1515" s="119"/>
      <c r="D1515" s="119"/>
      <c r="E1515" s="119"/>
      <c r="F1515" s="119"/>
      <c r="G1515" s="119"/>
      <c r="H1515" s="119"/>
      <c r="I1515" s="119"/>
      <c r="J1515" s="119"/>
      <c r="K1515" s="121"/>
      <c r="L1515" s="119"/>
      <c r="M1515" s="119"/>
    </row>
    <row r="1516" spans="1:13">
      <c r="A1516" s="119"/>
      <c r="B1516" s="119"/>
      <c r="C1516" s="119"/>
      <c r="D1516" s="119"/>
      <c r="E1516" s="119"/>
      <c r="F1516" s="119"/>
      <c r="G1516" s="119"/>
      <c r="H1516" s="119"/>
      <c r="I1516" s="119"/>
      <c r="J1516" s="119"/>
      <c r="K1516" s="121"/>
      <c r="L1516" s="119"/>
      <c r="M1516" s="119"/>
    </row>
    <row r="1517" spans="1:13">
      <c r="A1517" s="119"/>
      <c r="B1517" s="119"/>
      <c r="C1517" s="119"/>
      <c r="D1517" s="119"/>
      <c r="E1517" s="119"/>
      <c r="F1517" s="119"/>
      <c r="G1517" s="119"/>
      <c r="H1517" s="119"/>
      <c r="I1517" s="119"/>
      <c r="J1517" s="119"/>
      <c r="K1517" s="121"/>
      <c r="L1517" s="119"/>
      <c r="M1517" s="119"/>
    </row>
    <row r="1518" spans="1:13">
      <c r="A1518" s="119"/>
      <c r="B1518" s="119"/>
      <c r="C1518" s="119"/>
      <c r="D1518" s="119"/>
      <c r="E1518" s="119"/>
      <c r="F1518" s="119"/>
      <c r="G1518" s="119"/>
      <c r="H1518" s="119"/>
      <c r="I1518" s="119"/>
      <c r="J1518" s="119"/>
      <c r="K1518" s="121"/>
      <c r="L1518" s="119"/>
      <c r="M1518" s="119"/>
    </row>
    <row r="1519" spans="1:13">
      <c r="A1519" s="119"/>
      <c r="B1519" s="119"/>
      <c r="C1519" s="119"/>
      <c r="D1519" s="119"/>
      <c r="E1519" s="119"/>
      <c r="F1519" s="119"/>
      <c r="G1519" s="119"/>
      <c r="H1519" s="119"/>
      <c r="I1519" s="119"/>
      <c r="J1519" s="119"/>
      <c r="K1519" s="121"/>
      <c r="L1519" s="119"/>
      <c r="M1519" s="119"/>
    </row>
    <row r="1520" spans="1:13">
      <c r="A1520" s="119"/>
      <c r="B1520" s="119"/>
      <c r="C1520" s="119"/>
      <c r="D1520" s="119"/>
      <c r="E1520" s="119"/>
      <c r="F1520" s="119"/>
      <c r="G1520" s="119"/>
      <c r="H1520" s="119"/>
      <c r="I1520" s="119"/>
      <c r="J1520" s="119"/>
      <c r="K1520" s="121"/>
      <c r="L1520" s="119"/>
      <c r="M1520" s="119"/>
    </row>
    <row r="1521" spans="1:13">
      <c r="A1521" s="119"/>
      <c r="B1521" s="119"/>
      <c r="C1521" s="119"/>
      <c r="D1521" s="119"/>
      <c r="E1521" s="119"/>
      <c r="F1521" s="119"/>
      <c r="G1521" s="119"/>
      <c r="H1521" s="119"/>
      <c r="I1521" s="119"/>
      <c r="J1521" s="119"/>
      <c r="K1521" s="121"/>
      <c r="L1521" s="119"/>
      <c r="M1521" s="119"/>
    </row>
    <row r="1522" spans="1:13">
      <c r="A1522" s="119"/>
      <c r="B1522" s="119"/>
      <c r="C1522" s="119"/>
      <c r="D1522" s="119"/>
      <c r="E1522" s="119"/>
      <c r="F1522" s="119"/>
      <c r="G1522" s="119"/>
      <c r="H1522" s="119"/>
      <c r="I1522" s="119"/>
      <c r="J1522" s="119"/>
      <c r="K1522" s="121"/>
      <c r="L1522" s="119"/>
      <c r="M1522" s="119"/>
    </row>
    <row r="1523" spans="1:13">
      <c r="A1523" s="119"/>
      <c r="B1523" s="119"/>
      <c r="C1523" s="119"/>
      <c r="D1523" s="119"/>
      <c r="E1523" s="119"/>
      <c r="F1523" s="119"/>
      <c r="G1523" s="119"/>
      <c r="H1523" s="119"/>
      <c r="I1523" s="119"/>
      <c r="J1523" s="119"/>
      <c r="K1523" s="121"/>
      <c r="L1523" s="119"/>
      <c r="M1523" s="119"/>
    </row>
    <row r="1524" spans="1:13">
      <c r="A1524" s="119"/>
      <c r="B1524" s="119"/>
      <c r="C1524" s="119"/>
      <c r="D1524" s="119"/>
      <c r="E1524" s="119"/>
      <c r="F1524" s="119"/>
      <c r="G1524" s="119"/>
      <c r="H1524" s="119"/>
      <c r="I1524" s="119"/>
      <c r="J1524" s="119"/>
      <c r="K1524" s="121"/>
      <c r="L1524" s="119"/>
      <c r="M1524" s="119"/>
    </row>
    <row r="1525" spans="1:13">
      <c r="A1525" s="119"/>
      <c r="B1525" s="119"/>
      <c r="C1525" s="119"/>
      <c r="D1525" s="119"/>
      <c r="E1525" s="119"/>
      <c r="F1525" s="119"/>
      <c r="G1525" s="119"/>
      <c r="H1525" s="119"/>
      <c r="I1525" s="119"/>
      <c r="J1525" s="119"/>
      <c r="K1525" s="121"/>
      <c r="L1525" s="119"/>
      <c r="M1525" s="119"/>
    </row>
    <row r="1526" spans="1:13">
      <c r="A1526" s="119"/>
      <c r="B1526" s="119"/>
      <c r="C1526" s="119"/>
      <c r="D1526" s="119"/>
      <c r="E1526" s="119"/>
      <c r="F1526" s="119"/>
      <c r="G1526" s="119"/>
      <c r="H1526" s="119"/>
      <c r="I1526" s="119"/>
      <c r="J1526" s="119"/>
      <c r="K1526" s="121"/>
      <c r="L1526" s="119"/>
      <c r="M1526" s="119"/>
    </row>
    <row r="1527" spans="1:13">
      <c r="A1527" s="119"/>
      <c r="B1527" s="119"/>
      <c r="C1527" s="119"/>
      <c r="D1527" s="119"/>
      <c r="E1527" s="119"/>
      <c r="F1527" s="119"/>
      <c r="G1527" s="119"/>
      <c r="H1527" s="119"/>
      <c r="I1527" s="119"/>
      <c r="J1527" s="119"/>
      <c r="K1527" s="121"/>
      <c r="L1527" s="119"/>
      <c r="M1527" s="119"/>
    </row>
    <row r="1528" spans="1:13">
      <c r="A1528" s="119"/>
      <c r="B1528" s="119"/>
      <c r="C1528" s="119"/>
      <c r="D1528" s="119"/>
      <c r="E1528" s="119"/>
      <c r="F1528" s="119"/>
      <c r="G1528" s="119"/>
      <c r="H1528" s="119"/>
      <c r="I1528" s="119"/>
      <c r="J1528" s="119"/>
      <c r="K1528" s="121"/>
      <c r="L1528" s="119"/>
      <c r="M1528" s="119"/>
    </row>
    <row r="1529" spans="1:13">
      <c r="A1529" s="119"/>
      <c r="B1529" s="119"/>
      <c r="C1529" s="119"/>
      <c r="D1529" s="119"/>
      <c r="E1529" s="119"/>
      <c r="F1529" s="119"/>
      <c r="G1529" s="119"/>
      <c r="H1529" s="119"/>
      <c r="I1529" s="119"/>
      <c r="J1529" s="119"/>
      <c r="K1529" s="121"/>
      <c r="L1529" s="119"/>
      <c r="M1529" s="119"/>
    </row>
    <row r="1530" spans="1:13">
      <c r="K1530" s="407"/>
    </row>
    <row r="1531" spans="1:13">
      <c r="K1531" s="407"/>
    </row>
    <row r="1532" spans="1:13">
      <c r="K1532" s="407"/>
    </row>
    <row r="1533" spans="1:13">
      <c r="K1533" s="407"/>
    </row>
    <row r="1534" spans="1:13">
      <c r="K1534" s="407"/>
    </row>
    <row r="1535" spans="1:13">
      <c r="K1535" s="407"/>
    </row>
    <row r="1536" spans="1:13">
      <c r="K1536" s="407"/>
    </row>
    <row r="1537" spans="11:11">
      <c r="K1537" s="407"/>
    </row>
    <row r="1538" spans="11:11">
      <c r="K1538" s="407"/>
    </row>
    <row r="1539" spans="11:11">
      <c r="K1539" s="407"/>
    </row>
    <row r="1540" spans="11:11">
      <c r="K1540" s="407"/>
    </row>
    <row r="1541" spans="11:11">
      <c r="K1541" s="407"/>
    </row>
    <row r="1542" spans="11:11">
      <c r="K1542" s="407"/>
    </row>
    <row r="1543" spans="11:11">
      <c r="K1543" s="407"/>
    </row>
    <row r="1544" spans="11:11">
      <c r="K1544" s="407"/>
    </row>
    <row r="1545" spans="11:11">
      <c r="K1545" s="407"/>
    </row>
    <row r="1546" spans="11:11">
      <c r="K1546" s="407"/>
    </row>
    <row r="1547" spans="11:11">
      <c r="K1547" s="407"/>
    </row>
    <row r="1548" spans="11:11">
      <c r="K1548" s="407"/>
    </row>
    <row r="1549" spans="11:11">
      <c r="K1549" s="407"/>
    </row>
    <row r="1550" spans="11:11">
      <c r="K1550" s="407"/>
    </row>
    <row r="1551" spans="11:11">
      <c r="K1551" s="407"/>
    </row>
    <row r="1552" spans="11:11">
      <c r="K1552" s="407"/>
    </row>
    <row r="1553" spans="11:11">
      <c r="K1553" s="407"/>
    </row>
    <row r="1554" spans="11:11">
      <c r="K1554" s="407"/>
    </row>
    <row r="1555" spans="11:11">
      <c r="K1555" s="407"/>
    </row>
    <row r="1556" spans="11:11">
      <c r="K1556" s="407"/>
    </row>
    <row r="1557" spans="11:11">
      <c r="K1557" s="407"/>
    </row>
    <row r="1558" spans="11:11">
      <c r="K1558" s="407"/>
    </row>
    <row r="1559" spans="11:11">
      <c r="K1559" s="407"/>
    </row>
    <row r="1560" spans="11:11">
      <c r="K1560" s="407"/>
    </row>
    <row r="1561" spans="11:11">
      <c r="K1561" s="407"/>
    </row>
    <row r="1562" spans="11:11">
      <c r="K1562" s="407"/>
    </row>
    <row r="1563" spans="11:11">
      <c r="K1563" s="407"/>
    </row>
    <row r="1564" spans="11:11">
      <c r="K1564" s="407"/>
    </row>
    <row r="1565" spans="11:11">
      <c r="K1565" s="407"/>
    </row>
    <row r="1566" spans="11:11">
      <c r="K1566" s="407"/>
    </row>
    <row r="1567" spans="11:11">
      <c r="K1567" s="407"/>
    </row>
    <row r="1568" spans="11:11">
      <c r="K1568" s="407"/>
    </row>
    <row r="1569" spans="11:11">
      <c r="K1569" s="407"/>
    </row>
    <row r="1570" spans="11:11">
      <c r="K1570" s="407"/>
    </row>
    <row r="1571" spans="11:11">
      <c r="K1571" s="407"/>
    </row>
    <row r="1572" spans="11:11">
      <c r="K1572" s="407"/>
    </row>
    <row r="1573" spans="11:11">
      <c r="K1573" s="407"/>
    </row>
    <row r="1574" spans="11:11">
      <c r="K1574" s="407"/>
    </row>
    <row r="1575" spans="11:11">
      <c r="K1575" s="407"/>
    </row>
    <row r="1576" spans="11:11">
      <c r="K1576" s="407"/>
    </row>
    <row r="1577" spans="11:11">
      <c r="K1577" s="407"/>
    </row>
    <row r="1578" spans="11:11">
      <c r="K1578" s="407"/>
    </row>
    <row r="1579" spans="11:11">
      <c r="K1579" s="407"/>
    </row>
    <row r="1580" spans="11:11">
      <c r="K1580" s="407"/>
    </row>
    <row r="1581" spans="11:11">
      <c r="K1581" s="407"/>
    </row>
    <row r="1582" spans="11:11">
      <c r="K1582" s="407"/>
    </row>
    <row r="1583" spans="11:11">
      <c r="K1583" s="407"/>
    </row>
    <row r="1584" spans="11:11">
      <c r="K1584" s="407"/>
    </row>
    <row r="1585" spans="11:11">
      <c r="K1585" s="407"/>
    </row>
    <row r="1586" spans="11:11">
      <c r="K1586" s="407"/>
    </row>
    <row r="1587" spans="11:11">
      <c r="K1587" s="407"/>
    </row>
    <row r="1588" spans="11:11">
      <c r="K1588" s="407"/>
    </row>
    <row r="1589" spans="11:11">
      <c r="K1589" s="407"/>
    </row>
    <row r="1590" spans="11:11">
      <c r="K1590" s="407"/>
    </row>
    <row r="1591" spans="11:11">
      <c r="K1591" s="407"/>
    </row>
    <row r="1592" spans="11:11">
      <c r="K1592" s="407"/>
    </row>
    <row r="1593" spans="11:11">
      <c r="K1593" s="407"/>
    </row>
    <row r="1594" spans="11:11">
      <c r="K1594" s="407"/>
    </row>
    <row r="1595" spans="11:11">
      <c r="K1595" s="407"/>
    </row>
    <row r="1596" spans="11:11">
      <c r="K1596" s="407"/>
    </row>
    <row r="1597" spans="11:11">
      <c r="K1597" s="407"/>
    </row>
    <row r="1598" spans="11:11">
      <c r="K1598" s="407"/>
    </row>
    <row r="1599" spans="11:11">
      <c r="K1599" s="407"/>
    </row>
    <row r="1600" spans="11:11">
      <c r="K1600" s="407"/>
    </row>
    <row r="1601" spans="11:11">
      <c r="K1601" s="407"/>
    </row>
    <row r="1602" spans="11:11">
      <c r="K1602" s="407"/>
    </row>
    <row r="1603" spans="11:11">
      <c r="K1603" s="407"/>
    </row>
    <row r="1604" spans="11:11">
      <c r="K1604" s="407"/>
    </row>
    <row r="1605" spans="11:11">
      <c r="K1605" s="407"/>
    </row>
    <row r="1606" spans="11:11">
      <c r="K1606" s="407"/>
    </row>
    <row r="1607" spans="11:11">
      <c r="K1607" s="407"/>
    </row>
    <row r="1608" spans="11:11">
      <c r="K1608" s="407"/>
    </row>
    <row r="1609" spans="11:11">
      <c r="K1609" s="407"/>
    </row>
    <row r="1610" spans="11:11">
      <c r="K1610" s="407"/>
    </row>
    <row r="1611" spans="11:11">
      <c r="K1611" s="407"/>
    </row>
    <row r="1612" spans="11:11">
      <c r="K1612" s="407"/>
    </row>
    <row r="1613" spans="11:11">
      <c r="K1613" s="407"/>
    </row>
    <row r="1614" spans="11:11">
      <c r="K1614" s="407"/>
    </row>
    <row r="1615" spans="11:11">
      <c r="K1615" s="407"/>
    </row>
    <row r="1616" spans="11:11">
      <c r="K1616" s="407"/>
    </row>
    <row r="1617" spans="11:11">
      <c r="K1617" s="407"/>
    </row>
    <row r="1618" spans="11:11">
      <c r="K1618" s="407"/>
    </row>
    <row r="1619" spans="11:11">
      <c r="K1619" s="407"/>
    </row>
    <row r="1620" spans="11:11">
      <c r="K1620" s="407"/>
    </row>
    <row r="1621" spans="11:11">
      <c r="K1621" s="407"/>
    </row>
    <row r="1622" spans="11:11">
      <c r="K1622" s="407"/>
    </row>
    <row r="1623" spans="11:11">
      <c r="K1623" s="407"/>
    </row>
    <row r="1624" spans="11:11">
      <c r="K1624" s="407"/>
    </row>
    <row r="1625" spans="11:11">
      <c r="K1625" s="407"/>
    </row>
    <row r="1626" spans="11:11">
      <c r="K1626" s="407"/>
    </row>
    <row r="1627" spans="11:11">
      <c r="K1627" s="407"/>
    </row>
    <row r="1628" spans="11:11">
      <c r="K1628" s="407"/>
    </row>
    <row r="1629" spans="11:11">
      <c r="K1629" s="407"/>
    </row>
    <row r="1630" spans="11:11">
      <c r="K1630" s="407"/>
    </row>
    <row r="1631" spans="11:11">
      <c r="K1631" s="407"/>
    </row>
    <row r="1632" spans="11:11">
      <c r="K1632" s="407"/>
    </row>
    <row r="1633" spans="11:11">
      <c r="K1633" s="407"/>
    </row>
    <row r="1634" spans="11:11">
      <c r="K1634" s="407"/>
    </row>
    <row r="1635" spans="11:11">
      <c r="K1635" s="407"/>
    </row>
    <row r="1636" spans="11:11">
      <c r="K1636" s="407"/>
    </row>
    <row r="1637" spans="11:11">
      <c r="K1637" s="407"/>
    </row>
    <row r="1638" spans="11:11">
      <c r="K1638" s="407"/>
    </row>
    <row r="1639" spans="11:11">
      <c r="K1639" s="407"/>
    </row>
    <row r="1640" spans="11:11">
      <c r="K1640" s="407"/>
    </row>
    <row r="1641" spans="11:11">
      <c r="K1641" s="407"/>
    </row>
    <row r="1642" spans="11:11">
      <c r="K1642" s="407"/>
    </row>
    <row r="1643" spans="11:11">
      <c r="K1643" s="407"/>
    </row>
    <row r="1644" spans="11:11">
      <c r="K1644" s="407"/>
    </row>
    <row r="1645" spans="11:11">
      <c r="K1645" s="407"/>
    </row>
    <row r="1646" spans="11:11">
      <c r="K1646" s="407"/>
    </row>
    <row r="1647" spans="11:11">
      <c r="K1647" s="407"/>
    </row>
    <row r="1648" spans="11:11">
      <c r="K1648" s="407"/>
    </row>
    <row r="1649" spans="11:11">
      <c r="K1649" s="407"/>
    </row>
    <row r="1650" spans="11:11">
      <c r="K1650" s="407"/>
    </row>
    <row r="1651" spans="11:11">
      <c r="K1651" s="407"/>
    </row>
    <row r="1652" spans="11:11">
      <c r="K1652" s="407"/>
    </row>
    <row r="1653" spans="11:11">
      <c r="K1653" s="407"/>
    </row>
    <row r="1654" spans="11:11">
      <c r="K1654" s="407"/>
    </row>
    <row r="1655" spans="11:11">
      <c r="K1655" s="407"/>
    </row>
    <row r="1656" spans="11:11">
      <c r="K1656" s="407"/>
    </row>
    <row r="1657" spans="11:11">
      <c r="K1657" s="407"/>
    </row>
    <row r="1658" spans="11:11">
      <c r="K1658" s="407"/>
    </row>
    <row r="1659" spans="11:11">
      <c r="K1659" s="407"/>
    </row>
    <row r="1660" spans="11:11">
      <c r="K1660" s="407"/>
    </row>
    <row r="1661" spans="11:11">
      <c r="K1661" s="407"/>
    </row>
    <row r="1662" spans="11:11">
      <c r="K1662" s="407"/>
    </row>
    <row r="1663" spans="11:11">
      <c r="K1663" s="407"/>
    </row>
    <row r="1664" spans="11:11">
      <c r="K1664" s="407"/>
    </row>
    <row r="1665" spans="11:11">
      <c r="K1665" s="407"/>
    </row>
    <row r="1666" spans="11:11">
      <c r="K1666" s="407"/>
    </row>
    <row r="1667" spans="11:11">
      <c r="K1667" s="407"/>
    </row>
    <row r="1668" spans="11:11">
      <c r="K1668" s="407"/>
    </row>
    <row r="1669" spans="11:11">
      <c r="K1669" s="407"/>
    </row>
    <row r="1670" spans="11:11">
      <c r="K1670" s="407"/>
    </row>
    <row r="1671" spans="11:11">
      <c r="K1671" s="407"/>
    </row>
    <row r="1672" spans="11:11">
      <c r="K1672" s="407"/>
    </row>
    <row r="1673" spans="11:11">
      <c r="K1673" s="407"/>
    </row>
    <row r="1674" spans="11:11">
      <c r="K1674" s="40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2018-05-02T02:37:30Z</dcterms:modified>
</cp:coreProperties>
</file>