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state="hidden" r:id="rId12"/>
  </sheets>
  <definedNames>
    <definedName name="_xlnm._FilterDatabase" localSheetId="5" hidden="1">'Call Tracker (Equity &amp; F&amp;O)'!$R$1:$T$402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99" i="7"/>
  <c r="M99" s="1"/>
  <c r="P118"/>
  <c r="P56"/>
  <c r="L55"/>
  <c r="M55" s="1"/>
  <c r="L119"/>
  <c r="M119" s="1"/>
  <c r="L49"/>
  <c r="M49" s="1"/>
  <c r="P117"/>
  <c r="L47"/>
  <c r="M47" s="1"/>
  <c r="L52"/>
  <c r="M52" s="1"/>
  <c r="L116"/>
  <c r="M116" s="1"/>
  <c r="L54"/>
  <c r="M54" s="1"/>
  <c r="L143"/>
  <c r="M143" s="1"/>
  <c r="L110"/>
  <c r="M110" s="1"/>
  <c r="L50"/>
  <c r="M50" s="1"/>
  <c r="L15"/>
  <c r="M15" s="1"/>
  <c r="L115"/>
  <c r="M115" s="1"/>
  <c r="P114"/>
  <c r="P53"/>
  <c r="L105" l="1"/>
  <c r="M105" s="1"/>
  <c r="L111"/>
  <c r="M111" s="1"/>
  <c r="L51"/>
  <c r="M51" s="1"/>
  <c r="L104"/>
  <c r="M104" s="1"/>
  <c r="L48"/>
  <c r="M48" s="1"/>
  <c r="L95"/>
  <c r="L96"/>
  <c r="M96" s="1"/>
  <c r="L97"/>
  <c r="M97" s="1"/>
  <c r="L98"/>
  <c r="M98" s="1"/>
  <c r="L100"/>
  <c r="M100" s="1"/>
  <c r="L101"/>
  <c r="M101" s="1"/>
  <c r="L107"/>
  <c r="M107" s="1"/>
  <c r="L108"/>
  <c r="M108" s="1"/>
  <c r="L109"/>
  <c r="M109" s="1"/>
  <c r="L113"/>
  <c r="M113" s="1"/>
  <c r="L112"/>
  <c r="M112" s="1"/>
  <c r="L209"/>
  <c r="M209" s="1"/>
  <c r="L218"/>
  <c r="M218" s="1"/>
  <c r="L39"/>
  <c r="M39" s="1"/>
  <c r="L41"/>
  <c r="M41" s="1"/>
  <c r="L80"/>
  <c r="M80" s="1"/>
  <c r="L85"/>
  <c r="M85" s="1"/>
  <c r="L84"/>
  <c r="M84" s="1"/>
  <c r="L86"/>
  <c r="M86" s="1"/>
  <c r="L142"/>
  <c r="M142" s="1"/>
  <c r="P46"/>
  <c r="L30"/>
  <c r="M30" s="1"/>
  <c r="L102"/>
  <c r="M102" s="1"/>
  <c r="L103"/>
  <c r="M103" s="1"/>
  <c r="L44"/>
  <c r="M44" s="1"/>
  <c r="L38"/>
  <c r="M38" s="1"/>
  <c r="L10"/>
  <c r="M10" s="1"/>
  <c r="L43"/>
  <c r="M43" s="1"/>
  <c r="L70"/>
  <c r="M70" s="1"/>
  <c r="L141"/>
  <c r="M141" s="1"/>
  <c r="L34"/>
  <c r="M34" s="1"/>
  <c r="P45"/>
  <c r="P106"/>
  <c r="L18"/>
  <c r="M18" s="1"/>
  <c r="L81"/>
  <c r="M81" s="1"/>
  <c r="L83"/>
  <c r="M83" s="1"/>
  <c r="L35"/>
  <c r="M35" s="1"/>
  <c r="L82"/>
  <c r="M82" s="1"/>
  <c r="L79"/>
  <c r="M79" s="1"/>
  <c r="P40"/>
  <c r="P42"/>
  <c r="L23"/>
  <c r="M23" s="1"/>
  <c r="L36"/>
  <c r="M36" s="1"/>
  <c r="L29"/>
  <c r="M29" s="1"/>
  <c r="P37"/>
  <c r="P33"/>
  <c r="L22"/>
  <c r="M22" s="1"/>
  <c r="L32"/>
  <c r="M32" s="1"/>
  <c r="L129"/>
  <c r="M129" s="1"/>
  <c r="L67"/>
  <c r="M67" s="1"/>
  <c r="L31"/>
  <c r="M31" s="1"/>
  <c r="L78"/>
  <c r="M78" s="1"/>
  <c r="F92"/>
  <c r="L27"/>
  <c r="M27" s="1"/>
  <c r="L28"/>
  <c r="M28" s="1"/>
  <c r="L92" l="1"/>
  <c r="M92" s="1"/>
  <c r="L69"/>
  <c r="M69" s="1"/>
  <c r="L68"/>
  <c r="M68" s="1"/>
  <c r="L140" l="1"/>
  <c r="M140" s="1"/>
  <c r="L24"/>
  <c r="M24" s="1"/>
  <c r="L26"/>
  <c r="M26" s="1"/>
  <c r="L19"/>
  <c r="M19" s="1"/>
  <c r="L25"/>
  <c r="M25" s="1"/>
  <c r="L21"/>
  <c r="M21" s="1"/>
  <c r="L139"/>
  <c r="M139" s="1"/>
  <c r="P20"/>
  <c r="M95"/>
  <c r="M76"/>
  <c r="L77"/>
  <c r="L76"/>
  <c r="L13"/>
  <c r="M13" s="1"/>
  <c r="L93"/>
  <c r="M93" s="1"/>
  <c r="L138"/>
  <c r="M138" s="1"/>
  <c r="L11"/>
  <c r="M11" s="1"/>
  <c r="L17"/>
  <c r="M17" s="1"/>
  <c r="L16"/>
  <c r="M16" s="1"/>
  <c r="L66"/>
  <c r="M66" s="1"/>
  <c r="L137"/>
  <c r="M137" s="1"/>
  <c r="L94"/>
  <c r="M94" s="1"/>
  <c r="L14"/>
  <c r="M14" s="1"/>
  <c r="L266" l="1"/>
  <c r="M266" s="1"/>
  <c r="F12"/>
  <c r="L12" s="1"/>
  <c r="M12" s="1"/>
  <c r="L264"/>
  <c r="M264" s="1"/>
  <c r="L263" l="1"/>
  <c r="M263" s="1"/>
  <c r="L213" l="1"/>
  <c r="M213" s="1"/>
  <c r="L197"/>
  <c r="M197" s="1"/>
  <c r="L256" l="1"/>
  <c r="M256" s="1"/>
  <c r="N7"/>
  <c r="L268"/>
  <c r="M268" s="1"/>
  <c r="L269"/>
  <c r="M269" s="1"/>
  <c r="L254"/>
  <c r="M254" s="1"/>
  <c r="K55" i="14" l="1"/>
  <c r="L55" s="1"/>
  <c r="K57" l="1"/>
  <c r="L57" s="1"/>
  <c r="K58"/>
  <c r="L58" s="1"/>
  <c r="K56" l="1"/>
  <c r="L56" s="1"/>
  <c r="K54"/>
  <c r="L54" s="1"/>
  <c r="L53"/>
  <c r="K53"/>
  <c r="L261" i="7"/>
  <c r="M261" s="1"/>
  <c r="K52" i="14"/>
  <c r="L52" s="1"/>
  <c r="K51" l="1"/>
  <c r="L51" s="1"/>
  <c r="K49"/>
  <c r="L49" s="1"/>
  <c r="K50"/>
  <c r="L50" s="1"/>
  <c r="L251" i="7"/>
  <c r="M251" s="1"/>
  <c r="L267"/>
  <c r="M267" s="1"/>
  <c r="K47" i="14"/>
  <c r="L47" s="1"/>
  <c r="K48"/>
  <c r="L48" s="1"/>
  <c r="K45"/>
  <c r="L45" s="1"/>
  <c r="K46"/>
  <c r="L46" s="1"/>
  <c r="L224" i="7"/>
  <c r="M224" s="1"/>
  <c r="L262"/>
  <c r="M262" s="1"/>
  <c r="K44" i="14"/>
  <c r="L44" s="1"/>
  <c r="L248" i="7" l="1"/>
  <c r="M248" s="1"/>
  <c r="L257"/>
  <c r="M257" s="1"/>
  <c r="L265"/>
  <c r="M265" s="1"/>
  <c r="L253" l="1"/>
  <c r="M253" s="1"/>
  <c r="L211"/>
  <c r="M211" s="1"/>
  <c r="K43" i="14"/>
  <c r="L43" s="1"/>
  <c r="K41"/>
  <c r="L41" s="1"/>
  <c r="L176" i="7"/>
  <c r="M176" s="1"/>
  <c r="K42" i="14"/>
  <c r="L42" s="1"/>
  <c r="L255" i="7" l="1"/>
  <c r="M255" s="1"/>
  <c r="K40" i="14"/>
  <c r="L40" s="1"/>
  <c r="L260" i="7"/>
  <c r="M260" s="1"/>
  <c r="L239"/>
  <c r="M239" s="1"/>
  <c r="K39" i="14"/>
  <c r="L39" s="1"/>
  <c r="L193" i="7" l="1"/>
  <c r="M193" s="1"/>
  <c r="K38" i="14"/>
  <c r="L38" s="1"/>
  <c r="L259" i="7" l="1"/>
  <c r="M259" s="1"/>
  <c r="K37" i="14"/>
  <c r="L37" s="1"/>
  <c r="K36" l="1"/>
  <c r="L36" s="1"/>
  <c r="K35"/>
  <c r="L35" s="1"/>
  <c r="L258" i="7"/>
  <c r="M258" s="1"/>
  <c r="K34" i="14"/>
  <c r="L34" s="1"/>
  <c r="K33"/>
  <c r="L33" s="1"/>
  <c r="K32"/>
  <c r="L32" s="1"/>
  <c r="K30"/>
  <c r="L30" s="1"/>
  <c r="K28"/>
  <c r="L28" s="1"/>
  <c r="L244" i="7"/>
  <c r="M244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21" i="7"/>
  <c r="M221" s="1"/>
  <c r="L252"/>
  <c r="M252" s="1"/>
  <c r="L246"/>
  <c r="M246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9" i="7" l="1"/>
  <c r="M249" s="1"/>
  <c r="L245"/>
  <c r="M245" s="1"/>
  <c r="L243"/>
  <c r="M243" s="1"/>
  <c r="L242"/>
  <c r="M242" s="1"/>
  <c r="L241"/>
  <c r="M241" s="1"/>
  <c r="L240"/>
  <c r="M240" s="1"/>
  <c r="L237"/>
  <c r="M237" s="1"/>
  <c r="L236"/>
  <c r="M236" s="1"/>
  <c r="L235"/>
  <c r="M235" s="1"/>
  <c r="L233"/>
  <c r="M233" s="1"/>
  <c r="L232"/>
  <c r="M232" s="1"/>
  <c r="L231"/>
  <c r="M231" s="1"/>
  <c r="L230"/>
  <c r="M230" s="1"/>
  <c r="L229"/>
  <c r="M229" s="1"/>
  <c r="L228"/>
  <c r="M228" s="1"/>
  <c r="L227"/>
  <c r="M227" s="1"/>
  <c r="L223"/>
  <c r="M223" s="1"/>
  <c r="L222"/>
  <c r="M222" s="1"/>
  <c r="L220"/>
  <c r="M220" s="1"/>
  <c r="L217"/>
  <c r="M217" s="1"/>
  <c r="L216"/>
  <c r="M216" s="1"/>
  <c r="L215"/>
  <c r="M215" s="1"/>
  <c r="L214"/>
  <c r="M214" s="1"/>
  <c r="L210"/>
  <c r="M210" s="1"/>
  <c r="L208"/>
  <c r="M208" s="1"/>
  <c r="L207"/>
  <c r="M207" s="1"/>
  <c r="L206"/>
  <c r="M206" s="1"/>
  <c r="L204"/>
  <c r="M204" s="1"/>
  <c r="L203"/>
  <c r="M203" s="1"/>
  <c r="L202"/>
  <c r="M202" s="1"/>
  <c r="L201"/>
  <c r="M201" s="1"/>
  <c r="L200"/>
  <c r="M200" s="1"/>
  <c r="L199"/>
  <c r="M199" s="1"/>
  <c r="L198"/>
  <c r="M198" s="1"/>
  <c r="L196"/>
  <c r="M196" s="1"/>
  <c r="L194"/>
  <c r="M194" s="1"/>
  <c r="L192"/>
  <c r="M192" s="1"/>
  <c r="L191"/>
  <c r="M191" s="1"/>
  <c r="H190"/>
  <c r="L190" s="1"/>
  <c r="M190" s="1"/>
  <c r="F189"/>
  <c r="L189" s="1"/>
  <c r="M189" s="1"/>
  <c r="L188"/>
  <c r="M188" s="1"/>
  <c r="L186"/>
  <c r="M186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7"/>
  <c r="M177" s="1"/>
  <c r="L175"/>
  <c r="M175" s="1"/>
  <c r="L174"/>
  <c r="M174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A164"/>
  <c r="A165" s="1"/>
  <c r="A166" s="1"/>
  <c r="A167" s="1"/>
  <c r="A168" s="1"/>
  <c r="A169" s="1"/>
  <c r="A170" s="1"/>
  <c r="L163"/>
  <c r="M163" s="1"/>
  <c r="L162"/>
  <c r="M162" s="1"/>
  <c r="A173" l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71"/>
  <c r="A172" s="1"/>
  <c r="L6" i="2" l="1"/>
  <c r="D7" i="6"/>
  <c r="K6" i="4"/>
  <c r="K6" i="3"/>
</calcChain>
</file>

<file path=xl/sharedStrings.xml><?xml version="1.0" encoding="utf-8"?>
<sst xmlns="http://schemas.openxmlformats.org/spreadsheetml/2006/main" count="7694" uniqueCount="3648">
  <si>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</si>
  <si>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</si>
  <si>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</si>
  <si>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</si>
  <si>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</si>
  <si>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</si>
  <si>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</si>
  <si>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</si>
  <si>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</si>
  <si>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</si>
  <si>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</si>
  <si>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</si>
  <si>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</si>
  <si>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</si>
  <si>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</si>
  <si>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</si>
  <si>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</si>
  <si>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</si>
  <si>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</si>
  <si>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</si>
  <si>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</si>
  <si>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</si>
  <si>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</si>
  <si>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</si>
  <si>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</si>
  <si>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</si>
  <si>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</si>
  <si>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</si>
  <si>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</si>
  <si>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</si>
  <si>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</si>
  <si>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</si>
  <si>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</si>
  <si>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</si>
  <si>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</si>
  <si>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</si>
  <si>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</si>
  <si>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</si>
  <si>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</si>
  <si>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</si>
  <si>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</si>
  <si>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</si>
  <si>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</si>
  <si>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</si>
  <si>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</si>
  <si>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</si>
  <si>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</si>
  <si>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</si>
  <si>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</si>
  <si>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</si>
  <si>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</si>
  <si>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</si>
  <si>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</si>
  <si>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</si>
  <si>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</si>
  <si>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</si>
  <si>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</si>
  <si>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</si>
  <si>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</si>
  <si>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</si>
  <si>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</si>
  <si>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</si>
  <si>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</si>
  <si>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</si>
  <si>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</si>
  <si>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</si>
  <si>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</si>
  <si>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</si>
  <si>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</si>
  <si>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</si>
  <si>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</si>
  <si>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</si>
  <si>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</si>
  <si>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</si>
  <si>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</si>
  <si>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</si>
  <si>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</si>
  <si>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</si>
  <si>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</si>
  <si>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</si>
  <si>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</si>
  <si>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</si>
  <si>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</si>
  <si>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</si>
  <si>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</si>
  <si>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</si>
  <si>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</si>
  <si>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</si>
  <si>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</si>
  <si>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</si>
  <si>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</si>
  <si>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</si>
  <si>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</si>
  <si>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</si>
  <si>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</si>
  <si>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</si>
  <si>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</si>
  <si>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</si>
  <si>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</si>
  <si>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</si>
  <si>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</si>
  <si>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</si>
  <si>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</si>
  <si>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</si>
  <si>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</si>
  <si>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</si>
  <si>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</si>
  <si>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</si>
  <si>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</si>
  <si>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</si>
  <si>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</si>
  <si>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</si>
  <si>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</si>
  <si>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</si>
  <si>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</si>
  <si>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</si>
  <si>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</si>
  <si>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</si>
  <si>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</si>
  <si>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</si>
  <si>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</si>
  <si>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</si>
  <si>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</si>
  <si>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</si>
  <si>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</si>
  <si>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</si>
  <si>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</si>
  <si>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</si>
  <si>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</si>
  <si>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</si>
  <si>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</si>
  <si>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</si>
  <si>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</si>
  <si>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</si>
  <si>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</si>
  <si>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</si>
  <si>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</si>
  <si>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</si>
  <si>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</si>
  <si>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</si>
  <si>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</si>
  <si>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</si>
  <si>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</si>
  <si>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</si>
  <si>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</si>
  <si>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</si>
  <si>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</si>
  <si>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</si>
  <si>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</si>
  <si>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</si>
  <si>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</si>
  <si>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</si>
  <si>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</si>
  <si>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</si>
  <si>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</si>
  <si>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</si>
  <si>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</si>
  <si>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</si>
  <si>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</si>
  <si>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</si>
  <si>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</si>
  <si>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</si>
  <si>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</si>
  <si>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</si>
  <si>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</si>
  <si>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</si>
  <si>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</si>
  <si>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</si>
  <si>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</si>
  <si>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</si>
  <si>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</si>
  <si>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</si>
  <si>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</si>
  <si>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</si>
  <si>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</si>
  <si>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</si>
  <si>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</si>
  <si>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</si>
  <si>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</si>
  <si>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</si>
  <si>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</si>
  <si>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</si>
  <si>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</si>
  <si>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</si>
  <si>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</si>
  <si>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</si>
  <si>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</si>
  <si>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</si>
  <si>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</si>
  <si>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</si>
  <si>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</si>
  <si>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</si>
  <si>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</si>
  <si>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</si>
  <si>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</si>
  <si>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</si>
  <si>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</si>
  <si>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</si>
  <si>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</si>
  <si>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</si>
  <si>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</si>
  <si>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</si>
  <si>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</si>
  <si>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</si>
  <si>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</si>
  <si>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</si>
  <si>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</si>
  <si>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</si>
  <si>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</si>
  <si>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</si>
  <si>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</si>
  <si>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</si>
  <si>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</si>
  <si>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</si>
  <si>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</si>
  <si>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</si>
  <si>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</si>
  <si>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</si>
  <si>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</si>
  <si>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</si>
  <si>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</si>
  <si>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</si>
  <si>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</si>
  <si>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</si>
  <si>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</si>
  <si>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</si>
  <si>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</si>
  <si>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</si>
  <si>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</si>
  <si>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</si>
  <si>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</si>
  <si>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</si>
  <si>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</si>
  <si>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</si>
  <si>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</si>
  <si>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</si>
  <si>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</si>
  <si>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</si>
  <si>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</si>
  <si>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</si>
  <si>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</si>
  <si>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</si>
  <si>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</si>
  <si>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</si>
  <si>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</si>
  <si>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</si>
  <si>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</si>
  <si>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</si>
  <si>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</si>
  <si>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</si>
  <si>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</si>
  <si>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</si>
  <si>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</si>
  <si>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</si>
  <si>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</si>
  <si>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</si>
  <si>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</si>
  <si>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</si>
  <si>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</si>
  <si>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</si>
  <si>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</si>
  <si>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</si>
  <si>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</si>
  <si>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</si>
  <si>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</si>
  <si>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</si>
  <si>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</si>
  <si>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</si>
  <si>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</si>
  <si>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</si>
  <si>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</si>
  <si>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</si>
  <si>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</si>
  <si>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</si>
  <si>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</si>
  <si>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</si>
  <si>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</si>
  <si>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</si>
  <si>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</si>
  <si>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</si>
  <si>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</si>
  <si>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</si>
  <si>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</si>
  <si>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</si>
  <si>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</si>
  <si>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</si>
  <si>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</si>
  <si>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</si>
  <si>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</si>
  <si>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</si>
  <si>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</si>
  <si>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</si>
  <si>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</si>
  <si>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</si>
  <si>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</si>
  <si>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</si>
  <si>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</si>
  <si>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</si>
  <si>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</si>
  <si>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</si>
  <si>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</si>
  <si>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</si>
  <si>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</si>
  <si>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</si>
  <si>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</si>
  <si>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</si>
  <si>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</si>
  <si>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</si>
  <si>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</si>
  <si>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</si>
  <si>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</si>
  <si>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</si>
  <si>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</si>
  <si>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</si>
  <si>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</si>
  <si>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</si>
  <si>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</si>
  <si>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</si>
  <si>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</si>
  <si>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</si>
  <si>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</si>
  <si>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</si>
  <si>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</si>
  <si>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</si>
  <si>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</si>
  <si>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</si>
  <si>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</si>
  <si>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</si>
  <si>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</si>
  <si>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</si>
  <si>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</si>
  <si>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</si>
  <si>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</si>
  <si>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</si>
  <si>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</si>
  <si>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</si>
  <si>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</si>
  <si>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</si>
  <si>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</si>
  <si>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</si>
  <si>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</si>
  <si>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</si>
  <si>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</si>
  <si>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</si>
  <si>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</si>
  <si>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</si>
  <si>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</si>
  <si>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</si>
  <si>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</si>
  <si>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</si>
  <si>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</si>
  <si>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</si>
  <si>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</si>
  <si>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</si>
  <si>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</si>
  <si>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</si>
  <si>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</si>
  <si>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</si>
  <si>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</si>
  <si>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</si>
  <si>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</si>
  <si>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</si>
  <si>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</si>
  <si>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</si>
  <si>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</si>
  <si>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</si>
  <si>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</si>
  <si>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</si>
  <si>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</si>
  <si>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</si>
  <si>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</si>
  <si>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</si>
  <si>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</si>
  <si>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</si>
  <si>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</si>
  <si>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</si>
  <si>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</si>
  <si>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</si>
  <si>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</si>
  <si>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</si>
  <si>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</si>
  <si>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</si>
  <si>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</si>
  <si>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</si>
  <si>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</si>
  <si>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</si>
  <si>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</si>
  <si>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</si>
  <si>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</si>
  <si>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</si>
  <si>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</si>
  <si>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</si>
  <si>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</si>
  <si>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</si>
  <si>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</si>
  <si>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</si>
  <si>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</si>
  <si>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</si>
  <si>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</si>
  <si>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</si>
  <si>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</si>
  <si>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</si>
  <si>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</si>
  <si>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</si>
  <si>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</si>
  <si>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</si>
  <si>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</si>
  <si>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</si>
  <si>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</si>
  <si>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</si>
  <si>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</si>
  <si>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</si>
  <si>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</si>
  <si>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</si>
  <si>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</si>
  <si>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</si>
  <si>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</si>
  <si>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</si>
  <si>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</si>
  <si>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</si>
  <si>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</si>
  <si>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</si>
  <si>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</si>
  <si>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</si>
  <si>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</si>
  <si>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</si>
  <si>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</si>
  <si>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</si>
  <si>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</si>
  <si>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</si>
  <si>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</si>
  <si>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</si>
  <si>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</si>
  <si>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</si>
  <si>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</si>
  <si>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</si>
  <si>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</si>
  <si>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</si>
  <si>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</si>
  <si>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</si>
  <si>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</si>
  <si>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</si>
  <si>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</si>
  <si>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</si>
  <si>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</si>
  <si>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</si>
  <si>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</si>
  <si>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</si>
  <si>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</si>
  <si>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</si>
  <si>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</si>
  <si>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</si>
  <si>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</si>
  <si>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</si>
  <si>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</si>
  <si>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</si>
  <si>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</si>
  <si>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</si>
  <si>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</si>
  <si>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</si>
  <si>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</si>
  <si>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</si>
  <si>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</si>
  <si>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</si>
  <si>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</si>
  <si>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</si>
  <si>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</si>
  <si>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</si>
  <si>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</si>
  <si>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</si>
  <si>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</si>
  <si>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</si>
  <si>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</si>
  <si>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</si>
  <si>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</si>
  <si>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</si>
  <si>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</si>
  <si>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</si>
  <si>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</si>
  <si>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</si>
  <si>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</si>
  <si>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</si>
  <si>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</si>
  <si>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</si>
  <si>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</si>
  <si>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</si>
  <si>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</si>
  <si>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</si>
  <si>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</si>
  <si>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</si>
  <si>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</si>
  <si>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</si>
  <si>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</si>
  <si>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</si>
  <si>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</si>
  <si>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</si>
  <si>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</si>
  <si>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</si>
  <si>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</si>
  <si>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</si>
  <si>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</si>
  <si>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</si>
  <si>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</si>
  <si>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</si>
  <si>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</si>
  <si>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</si>
  <si>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</si>
  <si>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</si>
  <si>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</si>
  <si>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</si>
  <si>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</si>
  <si>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</si>
  <si>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</si>
  <si>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</si>
  <si>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</si>
  <si>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</si>
  <si>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</si>
  <si>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</si>
  <si>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</si>
  <si>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</si>
  <si>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</si>
  <si>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</si>
  <si>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</si>
  <si>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</si>
  <si>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</si>
  <si>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</si>
  <si>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</si>
  <si>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</si>
  <si>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</si>
  <si>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</si>
  <si>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</si>
  <si>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</si>
  <si>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</si>
  <si>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</si>
  <si>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</si>
  <si>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</si>
  <si>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</si>
  <si>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</si>
  <si>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</si>
  <si>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</si>
  <si>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</si>
  <si>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</si>
  <si>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</si>
  <si>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</si>
  <si>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</si>
  <si>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</si>
  <si>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</si>
  <si>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</si>
  <si>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</si>
  <si>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</si>
  <si>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</si>
  <si>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</si>
  <si>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</si>
  <si>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</si>
  <si>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</si>
  <si>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</si>
  <si>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</si>
  <si>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</si>
  <si>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</si>
  <si>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</si>
  <si>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</si>
  <si>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</si>
  <si>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</si>
  <si>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</si>
  <si>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</si>
  <si>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</si>
  <si>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</si>
  <si>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</si>
  <si>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</si>
  <si>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</si>
  <si>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</si>
  <si>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</si>
  <si>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</si>
  <si>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</si>
  <si>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</si>
  <si>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</si>
  <si>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</si>
  <si>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</si>
  <si>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</si>
  <si>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</si>
  <si>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</si>
  <si>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</si>
  <si>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</si>
  <si>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</si>
  <si>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</si>
  <si>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</si>
  <si>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</si>
  <si>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</si>
  <si>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</si>
  <si>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</si>
  <si>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</si>
  <si>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</si>
  <si>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</si>
  <si>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</si>
  <si>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</si>
  <si>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</si>
  <si>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</si>
  <si>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</si>
  <si>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</si>
  <si>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</si>
  <si>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</si>
  <si>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</si>
  <si>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</si>
  <si>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</si>
  <si>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</si>
  <si>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</si>
  <si>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</si>
  <si>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</si>
  <si>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</si>
  <si>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</si>
  <si>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</si>
  <si>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</si>
  <si>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</si>
  <si>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</si>
  <si>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</si>
  <si>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</si>
  <si>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</si>
  <si>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</si>
  <si>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</si>
  <si>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</si>
  <si>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</si>
  <si>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</si>
  <si>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</si>
  <si>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</si>
  <si>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</si>
  <si>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</si>
  <si>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</si>
  <si>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</si>
  <si>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</si>
  <si>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</si>
  <si>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</si>
  <si>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</si>
  <si>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</si>
  <si>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</si>
  <si>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</si>
  <si>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</si>
  <si>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</si>
  <si>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</si>
  <si>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</si>
  <si>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</si>
  <si>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</si>
  <si>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</si>
  <si>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</si>
  <si>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</si>
  <si>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</si>
  <si>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</si>
  <si>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</si>
  <si>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</si>
  <si>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</si>
  <si>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</si>
  <si>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</si>
  <si>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</si>
  <si>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</si>
  <si>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</si>
  <si>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</si>
  <si>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</si>
  <si>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</si>
  <si>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</si>
  <si>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</si>
  <si>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</si>
  <si>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</si>
  <si>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</si>
  <si>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</si>
  <si>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</si>
  <si>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</si>
  <si>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</si>
  <si>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</si>
  <si>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</si>
  <si>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</si>
  <si>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</si>
  <si>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</si>
  <si>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</si>
  <si>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</si>
  <si>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</si>
  <si>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</si>
  <si>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</si>
  <si>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</si>
  <si>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</si>
  <si>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</si>
  <si>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</si>
  <si>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</si>
  <si>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</si>
  <si>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</si>
  <si>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</si>
  <si>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</si>
  <si>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</si>
  <si>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</si>
  <si>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</si>
  <si>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</si>
  <si>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</si>
  <si>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</si>
  <si>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</si>
  <si>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</si>
  <si>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</si>
  <si>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</si>
  <si>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</si>
  <si>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</si>
  <si>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</si>
  <si>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</si>
  <si>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</si>
  <si>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</si>
  <si>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</si>
  <si>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</si>
  <si>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</si>
  <si>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</si>
  <si>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</si>
  <si>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</si>
  <si>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</si>
  <si>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</si>
  <si>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</si>
  <si>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</si>
  <si>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</si>
  <si>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</si>
  <si>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</si>
  <si>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</si>
  <si>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</si>
  <si>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</si>
  <si>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</si>
  <si>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</si>
  <si>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</si>
  <si>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</si>
  <si>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</si>
  <si>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</si>
  <si>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</si>
  <si>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</si>
  <si>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</si>
  <si>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</si>
  <si>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</si>
  <si>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</si>
  <si>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</si>
  <si>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</si>
  <si>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</si>
  <si>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</si>
  <si>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</si>
  <si>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</si>
  <si>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</si>
  <si>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</si>
  <si>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</si>
  <si>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</si>
  <si>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</si>
  <si>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</si>
  <si>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</si>
  <si>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</si>
  <si>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</si>
  <si>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</si>
  <si>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</si>
  <si>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</si>
  <si>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</si>
  <si>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</si>
  <si>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</si>
  <si>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</si>
  <si>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</si>
  <si>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</si>
  <si>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</si>
  <si>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</si>
  <si>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</si>
  <si>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</si>
  <si>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</si>
  <si>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</si>
  <si>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</si>
  <si>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</si>
  <si>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</si>
  <si>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</si>
  <si>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</si>
  <si>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</si>
  <si>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</si>
  <si>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</si>
  <si>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</si>
  <si>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</si>
  <si>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</si>
  <si>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</si>
  <si>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</si>
  <si>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</si>
  <si>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</si>
  <si>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</si>
  <si>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</si>
  <si>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</si>
  <si>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</si>
  <si>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</si>
  <si>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</si>
  <si>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</si>
  <si>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</si>
  <si>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</si>
  <si>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</si>
  <si>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</si>
  <si>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</si>
  <si>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</si>
  <si>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</si>
  <si>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</si>
  <si>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</si>
  <si>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</si>
  <si>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</si>
  <si>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</si>
  <si>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</si>
  <si>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</si>
  <si>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</si>
  <si>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</si>
  <si>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</si>
  <si>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</si>
  <si>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</si>
  <si>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</si>
  <si>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</si>
  <si>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</si>
  <si>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</si>
  <si>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</si>
  <si>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</si>
  <si>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</si>
  <si>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</si>
  <si>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</si>
  <si>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</si>
  <si>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</si>
  <si>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</si>
  <si>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</si>
  <si>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</si>
  <si>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</si>
  <si>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</si>
  <si>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</si>
  <si>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</si>
  <si>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</si>
  <si>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</si>
  <si>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</si>
  <si>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</si>
  <si>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</si>
  <si>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</si>
  <si>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</si>
  <si>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</si>
  <si>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</si>
  <si>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</si>
  <si>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</si>
  <si>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</si>
  <si>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</si>
  <si>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</si>
  <si>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</si>
  <si>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</si>
  <si>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</si>
  <si>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</si>
  <si>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</si>
  <si>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</si>
  <si>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</si>
  <si>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</si>
  <si>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</si>
  <si>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</si>
  <si>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</si>
  <si>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</si>
  <si>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</si>
  <si>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</si>
  <si>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</si>
  <si>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</si>
  <si>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</si>
  <si>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</si>
  <si>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</si>
  <si>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</si>
  <si>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</si>
  <si>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</si>
  <si>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</si>
  <si>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</si>
  <si>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</si>
  <si>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</si>
  <si>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</si>
  <si>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</si>
  <si>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</si>
  <si>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</si>
  <si>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</si>
  <si>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</si>
  <si>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</si>
  <si>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</si>
  <si>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</si>
  <si>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</si>
  <si>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</si>
  <si>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</si>
  <si>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</si>
  <si>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</si>
  <si>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</si>
  <si>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</si>
  <si>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</si>
  <si>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</si>
  <si>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</si>
  <si>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</si>
  <si>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</si>
  <si>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</si>
  <si>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</si>
  <si>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</si>
  <si>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</si>
  <si>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</si>
  <si>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</si>
  <si>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</si>
  <si>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</si>
  <si>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</si>
  <si>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</si>
  <si>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</si>
  <si>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</si>
  <si>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</si>
  <si>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</si>
  <si>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</si>
  <si>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</si>
  <si>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</si>
  <si>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</si>
  <si>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</si>
  <si>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</si>
  <si>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</si>
  <si>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</si>
  <si>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</si>
  <si>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</si>
  <si>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</si>
  <si>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</si>
  <si>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</si>
  <si>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</si>
  <si>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</si>
  <si>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</si>
  <si>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</si>
  <si>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</si>
  <si>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</si>
  <si>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</si>
  <si>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</si>
  <si>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</si>
  <si>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</si>
  <si>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</si>
  <si>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</si>
  <si>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</si>
  <si>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</si>
  <si>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</si>
  <si>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</si>
  <si>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</si>
  <si>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</si>
  <si>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</si>
  <si>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</si>
  <si>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</si>
  <si>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</si>
  <si>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</si>
  <si>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</si>
  <si>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</si>
  <si>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</si>
  <si>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</si>
  <si>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</si>
  <si>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</si>
  <si>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</si>
  <si>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</si>
  <si>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</si>
  <si>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</si>
  <si>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</si>
  <si>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</si>
  <si>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</si>
  <si>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</si>
  <si>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</si>
  <si>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</si>
  <si>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</si>
  <si>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</si>
  <si>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</si>
  <si>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</si>
  <si>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</si>
  <si>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</si>
  <si>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</si>
  <si>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</si>
  <si>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</si>
  <si>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</si>
  <si>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</si>
  <si>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</si>
  <si>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</si>
  <si>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</si>
  <si>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</si>
  <si>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</si>
  <si>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</si>
  <si>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</si>
  <si>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</si>
  <si>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</si>
  <si>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</si>
  <si>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</si>
  <si>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</si>
  <si>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</si>
  <si>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</si>
  <si>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</si>
  <si>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</si>
  <si>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</si>
  <si>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</si>
  <si>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</si>
  <si>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</si>
  <si>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</si>
  <si>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</si>
  <si>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</si>
  <si>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</si>
  <si>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</si>
  <si>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</si>
  <si>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</si>
  <si>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</si>
  <si>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</si>
  <si>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</si>
  <si>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</si>
  <si>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</si>
  <si>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</si>
  <si>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</si>
  <si>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</si>
  <si>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</si>
  <si>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</si>
  <si>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</si>
  <si>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</si>
  <si>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</si>
  <si>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</si>
  <si>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</si>
  <si>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</si>
  <si>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</si>
  <si>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</si>
  <si>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</si>
  <si>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</si>
  <si>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</si>
  <si>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</si>
  <si>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</si>
  <si>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</si>
  <si>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</si>
  <si>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</si>
  <si>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</si>
  <si>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</si>
  <si>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</si>
  <si>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</si>
  <si>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</si>
  <si>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</si>
  <si>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</si>
  <si>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</si>
  <si>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</si>
  <si>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</si>
  <si>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</si>
  <si>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</si>
  <si>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</si>
  <si>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</si>
  <si>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</si>
  <si>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</si>
  <si>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</si>
  <si>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</si>
  <si>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</si>
  <si>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</si>
  <si>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</si>
  <si>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</si>
  <si>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</si>
  <si>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</si>
  <si>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</si>
  <si>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</si>
  <si>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</si>
  <si>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</si>
  <si>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</si>
  <si>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</si>
  <si>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</si>
  <si>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</si>
  <si>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</si>
  <si>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</si>
  <si>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</si>
  <si>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</si>
  <si>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</si>
  <si>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</si>
  <si>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</si>
  <si>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</si>
  <si>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</si>
  <si>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</si>
  <si>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</si>
  <si>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</si>
  <si>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</si>
  <si>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</si>
  <si>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</si>
  <si>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</si>
  <si>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</si>
  <si>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</si>
  <si>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</si>
  <si>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</si>
  <si>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</si>
  <si>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</si>
  <si>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</si>
  <si>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</si>
  <si>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</si>
  <si>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</si>
  <si>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</si>
  <si>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</si>
  <si>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</si>
  <si>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</si>
  <si>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</si>
  <si>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</si>
  <si>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</si>
  <si>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</si>
  <si>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</si>
  <si>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</si>
  <si>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</si>
  <si>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</si>
  <si>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</si>
  <si>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</si>
  <si>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</si>
  <si>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</si>
  <si>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</si>
  <si>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</si>
  <si>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</si>
  <si>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</si>
  <si>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</si>
  <si>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</si>
  <si>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</si>
  <si>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</si>
  <si>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</si>
  <si>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</si>
  <si>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</si>
  <si>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</si>
  <si>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</si>
  <si>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</si>
  <si>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</si>
  <si>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</si>
  <si>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</si>
  <si>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</si>
  <si>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</si>
  <si>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</si>
  <si>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</si>
  <si>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</si>
  <si>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</si>
  <si>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</si>
  <si>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</si>
  <si>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</si>
  <si>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</si>
  <si>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</si>
  <si>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</si>
  <si>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</si>
  <si>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</si>
  <si>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</si>
  <si>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</si>
  <si>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</si>
  <si>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</si>
  <si>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</si>
  <si>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</si>
  <si>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</si>
  <si>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</si>
  <si>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</si>
  <si>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</si>
  <si>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</si>
  <si>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</si>
  <si>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</si>
  <si>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</si>
  <si>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</si>
  <si>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</si>
  <si>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</si>
  <si>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</si>
  <si>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</si>
  <si>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</si>
  <si>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</si>
  <si>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</si>
  <si>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</si>
  <si>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</si>
  <si>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</si>
  <si>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</si>
  <si>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</si>
  <si>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</si>
  <si>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</si>
  <si>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</si>
  <si>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</si>
  <si>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</si>
  <si>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</si>
  <si>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</si>
  <si>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</si>
  <si>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</si>
  <si>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</si>
  <si>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</si>
  <si>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</si>
  <si>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</si>
  <si>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</si>
  <si>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</si>
  <si>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</si>
  <si>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</si>
  <si>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</si>
  <si>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</si>
  <si>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</si>
  <si>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</si>
  <si>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</si>
  <si>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</si>
  <si>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</si>
  <si>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</si>
  <si>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</si>
  <si>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</si>
  <si>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</si>
  <si>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</si>
  <si>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</si>
  <si>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</si>
  <si>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</si>
  <si>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</si>
  <si>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</si>
  <si>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</si>
  <si>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</si>
  <si>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</si>
  <si>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</si>
  <si>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</si>
  <si>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</si>
  <si>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</si>
  <si>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</si>
  <si>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</si>
  <si>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</si>
  <si>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</si>
  <si>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</si>
  <si>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</si>
  <si>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</si>
  <si>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</si>
  <si>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</si>
  <si>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</si>
  <si>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</si>
  <si>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</si>
  <si>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</si>
  <si>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</si>
  <si>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</si>
  <si>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</si>
  <si>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</si>
  <si>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</si>
  <si>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</si>
  <si>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</si>
  <si>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</si>
  <si>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</si>
  <si>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</si>
  <si>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</si>
  <si>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</si>
  <si>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</si>
  <si>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</si>
  <si>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</si>
  <si>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</si>
  <si>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</si>
  <si>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</si>
  <si>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</si>
  <si>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</si>
  <si>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</si>
  <si>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</si>
  <si>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</si>
  <si>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</si>
  <si>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</si>
  <si>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</si>
  <si>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</si>
  <si>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</si>
  <si>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</si>
  <si>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</si>
  <si>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</si>
  <si>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</si>
  <si>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</si>
  <si>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</si>
  <si>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</si>
  <si>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</si>
  <si>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</si>
  <si>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</si>
  <si>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</si>
  <si>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</si>
  <si>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</si>
  <si>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</si>
  <si>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</si>
  <si>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</si>
  <si>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</si>
  <si>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</si>
  <si>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</si>
  <si>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</si>
  <si>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</si>
  <si>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</si>
  <si>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</si>
  <si>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</si>
  <si>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</si>
  <si>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</si>
  <si>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</si>
  <si>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</si>
  <si>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</si>
  <si>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</si>
  <si>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</si>
  <si>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</si>
  <si>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</si>
  <si>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</si>
  <si>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</si>
  <si>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</si>
  <si>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</si>
  <si>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</si>
  <si>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</si>
  <si>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</si>
  <si>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</si>
  <si>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</si>
  <si>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</si>
  <si>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</si>
  <si>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</si>
  <si>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</si>
  <si>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</si>
  <si>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</si>
  <si>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</si>
  <si>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</si>
  <si>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</si>
  <si>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</si>
  <si>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</si>
  <si>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</si>
  <si>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</si>
  <si>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</si>
  <si>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</si>
  <si>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</si>
  <si>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</si>
  <si>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</si>
  <si>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</si>
  <si>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</si>
  <si>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</si>
  <si>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</si>
  <si>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</si>
  <si>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</si>
  <si>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</si>
  <si>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</si>
  <si>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</si>
  <si>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</si>
  <si>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</si>
  <si>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</si>
  <si>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</si>
  <si>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</si>
  <si>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</si>
  <si>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</si>
  <si>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</si>
  <si>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</si>
  <si>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</si>
  <si>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</si>
  <si>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</si>
  <si>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</si>
  <si>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</si>
  <si>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</si>
  <si>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</si>
  <si>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</si>
  <si>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</si>
  <si>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</si>
  <si>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</si>
  <si>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</si>
  <si>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</si>
  <si>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</si>
  <si>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</si>
  <si>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</si>
  <si>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</si>
  <si>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</si>
  <si>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</si>
  <si>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</si>
  <si>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</si>
  <si>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</si>
  <si>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</si>
  <si>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</si>
  <si>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</si>
  <si>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</si>
  <si>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</si>
  <si>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</si>
  <si>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</si>
  <si>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</si>
  <si>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</si>
  <si>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</si>
  <si>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</si>
  <si>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</si>
  <si>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</si>
  <si>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</si>
  <si>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</si>
  <si>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</si>
  <si>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</si>
  <si>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</si>
  <si>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</si>
  <si>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</si>
  <si>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</si>
  <si>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</si>
  <si>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</si>
  <si>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</si>
  <si>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</si>
  <si>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</si>
  <si>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</si>
  <si>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</si>
  <si>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</si>
  <si>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</si>
  <si>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</si>
  <si>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</si>
  <si>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</si>
  <si>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</si>
  <si>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</si>
  <si>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</si>
  <si>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</si>
  <si>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</si>
  <si>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</si>
  <si>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</si>
  <si>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</si>
  <si>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</si>
  <si>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</si>
  <si>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</si>
  <si>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</si>
  <si>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</si>
  <si>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</si>
  <si>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</si>
  <si>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</si>
  <si>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</si>
  <si>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</si>
  <si>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</si>
  <si>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</si>
  <si>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</si>
  <si>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</si>
  <si>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</si>
  <si>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</si>
  <si>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</si>
  <si>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</si>
  <si>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</si>
  <si>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</si>
  <si>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</si>
  <si>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</si>
  <si>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</si>
  <si>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</si>
  <si>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</si>
  <si>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</si>
  <si>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</si>
  <si>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</si>
  <si>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</si>
  <si>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</si>
  <si>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</si>
  <si>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</si>
  <si>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</si>
  <si>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</si>
  <si>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</si>
  <si>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</si>
  <si>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</si>
  <si>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</si>
  <si>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</si>
  <si>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</si>
  <si>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</si>
  <si>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</si>
  <si>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</si>
  <si>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</si>
  <si>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</si>
  <si>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</si>
  <si>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</si>
  <si>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</si>
  <si>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</si>
  <si>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</si>
  <si>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</si>
  <si>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</si>
  <si>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</si>
  <si>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</si>
  <si>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</si>
  <si>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</si>
  <si>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</si>
  <si>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</si>
  <si>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</si>
  <si>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</si>
  <si>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</si>
  <si>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</si>
  <si>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</si>
  <si>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</si>
  <si>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</si>
  <si>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</si>
  <si>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</si>
  <si>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</si>
  <si>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</si>
  <si>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</si>
  <si>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</si>
  <si>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</si>
  <si>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</si>
  <si>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</si>
  <si>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</si>
  <si>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</si>
  <si>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</si>
  <si>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</si>
  <si>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</si>
  <si>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</si>
  <si>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</si>
  <si>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</si>
  <si>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</si>
  <si>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</si>
  <si>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</si>
  <si>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</si>
  <si>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</si>
  <si>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</si>
  <si>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</si>
  <si>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</si>
  <si>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</si>
  <si>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</si>
  <si>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</si>
  <si>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</si>
  <si>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</si>
  <si>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</si>
  <si>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</si>
  <si>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</si>
  <si>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</si>
  <si>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</si>
  <si>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</si>
  <si>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</si>
  <si>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</si>
  <si>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</si>
  <si>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</si>
  <si>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</si>
  <si>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</si>
  <si>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</si>
  <si>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</si>
  <si>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</si>
  <si>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</si>
  <si>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</si>
  <si>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</si>
  <si>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</si>
  <si>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</si>
  <si>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</si>
  <si>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</si>
  <si>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</si>
  <si>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</si>
  <si>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</si>
  <si>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</si>
  <si>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</si>
  <si>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</si>
  <si>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</si>
  <si>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</si>
  <si>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</si>
  <si>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</si>
  <si>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</si>
  <si>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</si>
  <si>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</si>
  <si>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</si>
  <si>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</si>
  <si>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</si>
  <si>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</si>
  <si>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</si>
  <si>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</si>
  <si>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</si>
  <si>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</si>
  <si>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</si>
  <si>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</si>
  <si>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</si>
  <si>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</si>
  <si>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</si>
  <si>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</si>
  <si>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</si>
  <si>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</si>
  <si>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</si>
  <si>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</si>
  <si>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</si>
  <si>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</si>
  <si>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</si>
  <si>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</si>
  <si>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</si>
  <si>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</si>
  <si>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</si>
  <si>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</si>
  <si>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</si>
  <si>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</si>
  <si>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</si>
  <si>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</si>
  <si>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</si>
  <si>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</si>
  <si>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</si>
  <si>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</si>
  <si>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</si>
  <si>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</si>
  <si>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</si>
  <si>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</si>
  <si>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</si>
  <si>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</si>
  <si>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</si>
  <si>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</si>
  <si>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</si>
  <si>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</si>
  <si>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</si>
  <si>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</si>
  <si>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</si>
  <si>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</si>
  <si>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</si>
  <si>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</si>
  <si>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</si>
  <si>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</si>
  <si>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</si>
  <si>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</si>
  <si>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</si>
  <si>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</si>
  <si>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</si>
  <si>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</si>
  <si>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</si>
  <si>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</si>
  <si>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</si>
  <si>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</si>
  <si>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</si>
  <si>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</si>
  <si>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</si>
  <si>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</si>
  <si>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</si>
  <si>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</si>
  <si>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</si>
  <si>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</si>
  <si>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</si>
  <si>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</si>
  <si>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</si>
  <si>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</si>
  <si>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</si>
  <si>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</si>
  <si>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</si>
  <si>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</si>
  <si>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</si>
  <si>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</si>
  <si>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</si>
  <si>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</si>
  <si>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</si>
  <si>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</si>
  <si>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</si>
  <si>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</si>
  <si>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</si>
  <si>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</si>
  <si>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</si>
  <si>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</si>
  <si>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</si>
  <si>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</si>
  <si>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</si>
  <si>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</si>
  <si>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</si>
  <si>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</si>
  <si>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</si>
  <si>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</si>
  <si>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</si>
  <si>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</si>
  <si>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</si>
  <si>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</si>
  <si>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</si>
  <si>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</si>
  <si>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</si>
  <si>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</si>
  <si>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</si>
  <si>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</si>
  <si>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</si>
  <si>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</si>
  <si>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</si>
  <si>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</si>
  <si>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</si>
  <si>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</si>
  <si>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</si>
  <si>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</si>
  <si>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</si>
  <si>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</si>
  <si>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</si>
  <si>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</si>
  <si>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</si>
  <si>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</si>
  <si>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</si>
  <si>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</si>
  <si>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</si>
  <si>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</si>
  <si>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</si>
  <si>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</si>
  <si>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</si>
  <si>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</si>
  <si>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</si>
  <si>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</si>
  <si>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</si>
  <si>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</si>
  <si>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</si>
  <si>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</si>
  <si>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</si>
  <si>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</si>
  <si>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</si>
  <si>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</si>
  <si>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</si>
  <si>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</si>
  <si>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</si>
  <si>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</si>
  <si>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</si>
  <si>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</si>
  <si>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</si>
  <si>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</si>
  <si>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</si>
  <si>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</si>
  <si>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</si>
  <si>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</si>
  <si>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</si>
  <si>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</si>
  <si>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</si>
  <si>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</si>
  <si>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</si>
  <si>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</si>
  <si>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</si>
  <si>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</si>
  <si>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</si>
  <si>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</si>
  <si>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</si>
  <si>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</si>
  <si>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</si>
  <si>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</si>
  <si>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</si>
  <si>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</si>
  <si>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</si>
  <si>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</si>
  <si>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</si>
  <si>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</si>
  <si>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</si>
  <si>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</si>
  <si>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</si>
  <si>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</si>
  <si>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</si>
  <si>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</si>
  <si>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</si>
  <si>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</si>
  <si>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</si>
  <si>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</si>
  <si>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</si>
  <si>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</si>
  <si>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</si>
  <si>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</si>
  <si>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</si>
  <si>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</si>
  <si>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</si>
  <si>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</si>
  <si>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</si>
  <si>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</si>
  <si>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</si>
  <si>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</si>
  <si>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</si>
  <si>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</si>
  <si>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</si>
  <si>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</si>
  <si>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</si>
  <si>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</si>
  <si>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</si>
  <si>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</si>
  <si>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</si>
  <si>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</si>
  <si>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</si>
  <si>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</si>
  <si>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</si>
  <si>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</si>
  <si>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</si>
  <si>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</si>
  <si>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</si>
  <si>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</si>
  <si>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</si>
  <si>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</si>
  <si>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</si>
  <si>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</si>
  <si>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</si>
  <si>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</si>
  <si>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</si>
  <si>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</si>
  <si>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</si>
  <si>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</si>
  <si>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</si>
  <si>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</si>
  <si>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</si>
  <si>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</si>
  <si>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</si>
  <si>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</si>
  <si>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</si>
  <si>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</si>
  <si>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</si>
  <si>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</si>
  <si>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</si>
  <si>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</si>
  <si>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</si>
  <si>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</si>
  <si>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</si>
  <si>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</si>
  <si>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</si>
  <si>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</si>
  <si>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</si>
  <si>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</si>
  <si>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</si>
  <si>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</si>
  <si>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</si>
  <si>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</si>
  <si>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</si>
  <si>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</si>
  <si>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</si>
  <si>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</si>
  <si>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</si>
  <si>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</si>
  <si>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</si>
  <si>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</si>
  <si>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</si>
  <si>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</si>
  <si>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</si>
  <si>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</si>
  <si>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</si>
  <si>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</si>
  <si>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</si>
  <si>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</si>
  <si>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</si>
  <si>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</si>
  <si>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</si>
  <si>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</si>
  <si>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</si>
  <si>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</si>
  <si>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</si>
  <si>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</si>
  <si>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</si>
  <si>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</si>
  <si>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</si>
  <si>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</si>
  <si>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</si>
  <si>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</si>
  <si>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</si>
  <si>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</si>
  <si>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</si>
  <si>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</si>
  <si>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</si>
  <si>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</si>
  <si>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</si>
  <si>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</si>
  <si>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</si>
  <si>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</si>
  <si>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</si>
  <si>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</si>
  <si>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</si>
  <si>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</si>
  <si>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</si>
  <si>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</si>
  <si>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</si>
  <si>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</si>
  <si>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</si>
  <si>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</si>
  <si>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</si>
  <si>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</si>
  <si>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</si>
  <si>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</si>
  <si>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</si>
  <si>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</si>
  <si>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</si>
  <si>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</si>
  <si>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</si>
  <si>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</si>
  <si>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</si>
  <si>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</si>
  <si>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</si>
  <si>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</si>
  <si>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</si>
  <si>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</si>
  <si>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</si>
  <si>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</si>
  <si>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</si>
  <si>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</si>
  <si>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</si>
  <si>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</si>
  <si>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</si>
  <si>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</si>
  <si>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</si>
  <si>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</si>
  <si>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</si>
  <si>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</si>
  <si>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</si>
  <si>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</si>
  <si>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</si>
  <si>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</si>
  <si>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</si>
  <si>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</si>
  <si>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</si>
  <si>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</si>
  <si>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</si>
  <si>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</si>
  <si>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</si>
  <si>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</si>
  <si>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</si>
  <si>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</si>
  <si>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</si>
  <si>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</si>
  <si>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</si>
  <si>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</si>
  <si>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</si>
  <si>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</si>
  <si>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</si>
  <si>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</si>
  <si>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</si>
  <si>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</si>
  <si>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</si>
  <si>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</si>
  <si>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</si>
  <si>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</si>
  <si>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</si>
  <si>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</si>
  <si>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</si>
  <si>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</si>
  <si>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</si>
  <si>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</si>
  <si>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</si>
  <si>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</si>
  <si>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</si>
  <si>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</si>
  <si>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</si>
  <si>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</si>
  <si>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</si>
  <si>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</si>
  <si>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</si>
  <si>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</si>
  <si>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</si>
  <si>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</si>
  <si>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</si>
  <si>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</si>
  <si>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</si>
  <si>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</si>
  <si>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</si>
  <si>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</si>
  <si>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</si>
  <si>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</si>
  <si>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</si>
  <si>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</si>
  <si>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</si>
  <si>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</si>
  <si>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</si>
  <si>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</si>
  <si>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</si>
  <si>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</si>
  <si>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</si>
  <si>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</si>
  <si>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</si>
  <si>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</si>
  <si>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</si>
  <si>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</si>
  <si>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</si>
  <si>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</si>
  <si>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</si>
  <si>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</si>
  <si>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</si>
  <si>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</si>
  <si>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</si>
  <si>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</si>
  <si>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</si>
  <si>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</si>
  <si>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</si>
  <si>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</si>
  <si>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</si>
  <si>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</si>
  <si>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</si>
  <si>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</si>
  <si>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</si>
  <si>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</si>
  <si>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</si>
  <si>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</si>
  <si>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</si>
  <si>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</si>
  <si>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</si>
  <si>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</si>
  <si>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</si>
  <si>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</si>
  <si>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</si>
  <si>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</si>
  <si>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</si>
  <si>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</si>
  <si>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</si>
  <si>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</si>
  <si>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</si>
  <si>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</si>
  <si>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</si>
  <si>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</si>
  <si>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</si>
  <si>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</si>
  <si>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</si>
  <si>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</si>
  <si>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</si>
  <si>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</si>
  <si>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</si>
  <si>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</si>
  <si>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</si>
  <si>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</si>
  <si>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</si>
  <si>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</si>
  <si>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</si>
  <si>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</si>
  <si>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</si>
  <si>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</si>
  <si>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</si>
  <si>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</si>
  <si>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</si>
  <si>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</si>
  <si>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</si>
  <si>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</si>
  <si>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</si>
  <si>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</si>
  <si>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</si>
  <si>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</si>
  <si>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</si>
  <si>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</si>
  <si>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</si>
  <si>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</si>
  <si>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</si>
  <si>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</si>
  <si>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</si>
  <si>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</si>
  <si>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</si>
  <si>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</si>
  <si>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</si>
  <si>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</si>
  <si>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</si>
  <si>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</si>
  <si>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</si>
  <si>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</si>
  <si>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</si>
  <si>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</si>
  <si>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</si>
  <si>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</si>
  <si>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</si>
  <si>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</si>
  <si>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</si>
  <si>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</si>
  <si>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</si>
  <si>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</si>
  <si>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</si>
  <si>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</si>
  <si>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</si>
  <si>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</si>
  <si>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</si>
  <si>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</si>
  <si>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</si>
  <si>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</si>
  <si>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</si>
  <si>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</si>
  <si>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</si>
  <si>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</si>
  <si>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</si>
  <si>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</si>
  <si>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</si>
  <si>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</si>
  <si>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</si>
  <si>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</si>
  <si>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</si>
  <si>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</si>
  <si>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</si>
  <si>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</si>
  <si>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</si>
  <si>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</si>
  <si>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</si>
  <si>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</si>
  <si>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</si>
  <si>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</si>
  <si>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</si>
  <si>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</si>
  <si>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</si>
  <si>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</si>
  <si>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</si>
  <si>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</si>
  <si>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</si>
  <si>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</si>
  <si>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</si>
  <si>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</si>
  <si>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</si>
  <si>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</si>
  <si>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</si>
  <si>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</si>
  <si>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</si>
  <si>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</si>
  <si>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</si>
  <si>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</si>
  <si>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</si>
  <si>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</si>
  <si>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</si>
  <si>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</si>
  <si>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</si>
  <si>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</si>
  <si>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</si>
  <si>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</si>
  <si>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</si>
  <si>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</si>
  <si>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</si>
  <si>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</si>
  <si>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</si>
  <si>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</si>
  <si>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</si>
  <si>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</si>
  <si>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</si>
  <si>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</si>
  <si>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</si>
  <si>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</si>
  <si>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</si>
  <si>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</si>
  <si>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</si>
  <si>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</si>
  <si>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</si>
  <si>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</si>
  <si>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</si>
  <si>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</si>
  <si>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</si>
  <si>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</si>
  <si>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</si>
  <si>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</si>
  <si>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</si>
  <si>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</si>
  <si>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</si>
  <si>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</si>
  <si>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</si>
  <si>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</si>
  <si>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</si>
  <si>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</si>
  <si>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</si>
  <si>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</si>
  <si>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</si>
  <si>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</si>
  <si>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</si>
  <si>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</si>
  <si>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</si>
  <si>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</si>
  <si>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</si>
  <si>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</si>
  <si>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</si>
  <si>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</si>
  <si>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</si>
  <si>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</si>
  <si>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</si>
  <si>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</si>
  <si>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</si>
  <si>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</si>
  <si>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</si>
  <si>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</si>
  <si>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</si>
  <si>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</si>
  <si>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</si>
  <si>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</si>
  <si>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</si>
  <si>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</si>
  <si>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</si>
  <si>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</si>
  <si>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</si>
  <si>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</si>
  <si>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</si>
  <si>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</si>
  <si>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</si>
  <si>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</si>
  <si>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</si>
  <si>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</si>
  <si>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</si>
  <si>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</si>
  <si>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</si>
  <si>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</si>
  <si>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</si>
  <si>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</si>
  <si>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</si>
  <si>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</si>
  <si>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</si>
  <si>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</si>
  <si>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</si>
  <si>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</si>
  <si>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</si>
  <si>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</si>
  <si>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</si>
  <si>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</si>
  <si>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</si>
  <si>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</si>
  <si>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</si>
  <si>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</si>
  <si>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</si>
  <si>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</si>
  <si>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</si>
  <si>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</si>
  <si>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</si>
  <si>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</si>
  <si>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</si>
  <si>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</si>
  <si>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</si>
  <si>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</si>
  <si>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</si>
  <si>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</si>
  <si>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</si>
  <si>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</si>
  <si>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</si>
  <si>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</si>
  <si>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</si>
  <si>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</si>
  <si>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</si>
  <si>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</si>
  <si>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</si>
  <si>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</si>
  <si>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</si>
  <si>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</si>
  <si>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</si>
  <si>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</si>
  <si>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</si>
  <si>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</si>
  <si>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</si>
  <si>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</si>
  <si>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</si>
  <si>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</si>
  <si>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</si>
  <si>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</si>
  <si>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</si>
  <si>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</si>
  <si>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</si>
  <si>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</si>
  <si>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</si>
  <si>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</si>
  <si>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</si>
  <si>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</si>
  <si>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</si>
  <si>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</si>
  <si>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</si>
  <si>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</si>
  <si>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</si>
  <si>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</si>
  <si>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</si>
  <si>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</si>
  <si>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</si>
  <si>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</si>
  <si>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</si>
  <si>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</si>
  <si>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</si>
  <si>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</si>
  <si>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</si>
  <si>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</si>
  <si>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</si>
  <si>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</si>
  <si>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</si>
  <si>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</si>
  <si>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</si>
  <si>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</si>
  <si>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</si>
  <si>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</si>
  <si>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</si>
  <si>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</si>
  <si>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</si>
  <si>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</si>
  <si>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</si>
  <si>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</si>
  <si>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</si>
  <si>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</si>
  <si>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</si>
  <si>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</si>
  <si>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</si>
  <si>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</si>
  <si>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</si>
  <si>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</si>
  <si>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</si>
  <si>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</si>
  <si>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</si>
  <si>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</si>
  <si>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</si>
  <si>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</si>
  <si>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</si>
  <si>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</si>
  <si>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</si>
  <si>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</si>
  <si>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</si>
  <si>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</si>
  <si>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</si>
  <si>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</si>
  <si>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</si>
  <si>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</si>
  <si>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</si>
  <si>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</si>
  <si>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</si>
  <si>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</si>
  <si>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</si>
  <si>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</si>
  <si>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</si>
  <si>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</si>
  <si>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</si>
  <si>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</si>
  <si>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</si>
  <si>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</si>
  <si>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</si>
  <si>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</si>
  <si>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</si>
  <si>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</si>
  <si>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</si>
  <si>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</si>
  <si>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</si>
  <si>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</si>
  <si>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</si>
  <si>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</si>
  <si>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</si>
  <si>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</si>
  <si>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</si>
  <si>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</si>
  <si>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</si>
  <si>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</si>
  <si>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</si>
  <si>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</si>
  <si>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</si>
  <si>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</si>
  <si>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</si>
  <si>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</si>
  <si>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</si>
  <si>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</si>
  <si>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</si>
  <si>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</si>
  <si>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</si>
  <si>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</si>
  <si>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</si>
  <si>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</si>
  <si>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</si>
  <si>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</si>
  <si>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</si>
  <si>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</si>
  <si>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</si>
  <si>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</si>
  <si>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</si>
  <si>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</si>
  <si>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</si>
  <si>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</si>
  <si>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</si>
  <si>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</si>
  <si>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</si>
  <si>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</si>
  <si>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</si>
  <si>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</si>
  <si>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</si>
  <si>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</si>
  <si>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</si>
  <si>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</si>
  <si>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</si>
  <si>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</si>
  <si>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</si>
  <si>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</si>
  <si>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</si>
  <si>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</si>
  <si>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</si>
  <si>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</si>
  <si>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</si>
  <si>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</si>
  <si>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</si>
  <si>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</si>
  <si>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</si>
  <si>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</si>
  <si>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</si>
  <si>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</si>
  <si>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</si>
  <si>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</si>
  <si>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</si>
  <si>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</si>
  <si>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</si>
  <si>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</si>
  <si>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</si>
  <si>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</si>
  <si>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</si>
  <si>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</si>
  <si>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</si>
  <si>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</si>
  <si>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</si>
  <si>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</si>
  <si>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</si>
  <si>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</si>
  <si>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</si>
  <si>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</si>
  <si>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</si>
  <si>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</si>
  <si>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</si>
  <si>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</si>
  <si>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</si>
  <si>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</si>
  <si>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</si>
  <si>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</si>
  <si>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</si>
  <si>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</si>
  <si>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</si>
  <si>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</si>
  <si>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</si>
  <si>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</si>
  <si>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</si>
  <si>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</si>
  <si>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</si>
  <si>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</si>
  <si>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</si>
  <si>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</si>
  <si>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</si>
  <si>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</si>
  <si>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</si>
  <si>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</si>
  <si>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</si>
  <si>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</si>
  <si>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</si>
  <si>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</si>
  <si>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</si>
  <si>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</si>
  <si>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</si>
  <si>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</si>
  <si>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</si>
  <si>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</si>
  <si>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</si>
  <si>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</si>
  <si>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</si>
  <si>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</si>
  <si>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</si>
  <si>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</si>
  <si>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</si>
  <si>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</si>
  <si>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</si>
  <si>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</si>
  <si>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</si>
  <si>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</si>
  <si>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</si>
  <si>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</si>
  <si>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</si>
  <si>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</si>
  <si>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</si>
  <si>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</si>
  <si>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</si>
  <si>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</si>
  <si>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</si>
  <si>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</si>
  <si>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</si>
  <si>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</si>
  <si>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</si>
  <si>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</si>
  <si>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</si>
  <si>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</si>
  <si>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</si>
  <si>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</si>
  <si>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</si>
  <si>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</si>
  <si>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</si>
  <si>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</si>
  <si>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</si>
  <si>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</si>
  <si>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</si>
  <si>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</si>
  <si>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</si>
  <si>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</si>
  <si>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</si>
  <si>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</si>
  <si>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</si>
  <si>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</si>
  <si>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</si>
  <si>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</si>
  <si>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</si>
  <si>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</si>
  <si>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</si>
  <si>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</si>
  <si>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</si>
  <si>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</si>
  <si>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</si>
  <si>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</si>
  <si>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</si>
  <si>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</si>
  <si>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</si>
  <si>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</si>
  <si>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</si>
  <si>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</si>
  <si>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</si>
  <si>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</si>
  <si>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</si>
  <si>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</si>
  <si>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</si>
  <si>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</si>
  <si>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</si>
  <si>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</si>
  <si>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</si>
  <si>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</si>
  <si>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</si>
  <si>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</si>
  <si>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</si>
  <si>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</si>
  <si>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</si>
  <si>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</si>
  <si>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</si>
  <si>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</si>
  <si>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</si>
  <si>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</si>
  <si>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</si>
  <si>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</si>
  <si>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</si>
  <si>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</si>
  <si>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</si>
  <si>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</si>
  <si>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</si>
  <si>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</si>
  <si>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</si>
  <si>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</si>
  <si>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</si>
  <si>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</si>
  <si>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</si>
  <si>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</si>
  <si>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</si>
  <si>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</si>
  <si>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</si>
  <si>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</si>
  <si>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</si>
  <si>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</si>
  <si>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</si>
  <si>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</si>
  <si>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</si>
  <si>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</si>
  <si>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</si>
  <si>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</si>
  <si>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</si>
  <si>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</si>
  <si>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</si>
  <si>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</si>
  <si>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</si>
  <si>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</si>
  <si>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</si>
  <si>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</si>
  <si>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</si>
  <si>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</si>
  <si>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</si>
  <si>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</si>
  <si>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</si>
  <si>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</si>
  <si>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</si>
  <si>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</si>
  <si>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</si>
  <si>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</si>
  <si>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</si>
  <si>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</si>
  <si>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</si>
  <si>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</si>
  <si>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</si>
  <si>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</si>
  <si>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</si>
  <si>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</si>
  <si>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</si>
  <si>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</si>
  <si>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</si>
  <si>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</si>
  <si>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</si>
  <si>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</si>
  <si>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</si>
  <si>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</si>
  <si>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</si>
  <si>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</si>
  <si>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</si>
  <si>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</si>
  <si>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</si>
  <si>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</si>
  <si>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</si>
  <si>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</si>
  <si>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</si>
  <si>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</si>
  <si>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</si>
  <si>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</si>
  <si>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</si>
  <si>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</si>
  <si>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</si>
  <si>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</si>
  <si>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</si>
  <si>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</si>
  <si>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</si>
  <si>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</si>
  <si>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</si>
  <si>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</si>
  <si>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</si>
  <si>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</si>
  <si>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</si>
  <si>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</si>
  <si>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</si>
  <si>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</si>
  <si>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</si>
  <si>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</si>
  <si>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</si>
  <si>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</si>
  <si>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</si>
  <si>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</si>
  <si>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</si>
  <si>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</si>
  <si>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</si>
  <si>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</si>
  <si>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</si>
  <si>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</si>
  <si>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</si>
  <si>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</si>
  <si>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</si>
  <si>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</si>
  <si>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</si>
  <si>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</si>
  <si>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</si>
  <si>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</si>
  <si>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</si>
  <si>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</si>
  <si>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</si>
  <si>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</si>
  <si>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</si>
  <si>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</si>
  <si>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</si>
  <si>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</si>
  <si>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</si>
  <si>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</si>
  <si>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</si>
  <si>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</si>
  <si>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</si>
  <si>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</si>
  <si>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</si>
  <si>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</si>
  <si>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</si>
  <si>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</si>
  <si>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</si>
  <si>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</si>
  <si>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</si>
  <si>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</si>
  <si>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</si>
  <si>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</si>
  <si>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</si>
  <si>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</si>
  <si>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</si>
  <si>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</si>
  <si>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</si>
  <si>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</si>
  <si>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</si>
  <si>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</si>
  <si>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</si>
  <si>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</si>
  <si>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</si>
  <si>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</si>
  <si>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</si>
  <si>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</si>
  <si>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</si>
  <si>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</si>
  <si>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</si>
  <si>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</si>
  <si>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</si>
  <si>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</si>
  <si>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</si>
  <si>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</si>
  <si>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</si>
  <si>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</si>
  <si>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</si>
  <si>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</si>
  <si>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</si>
  <si>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</si>
  <si>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</si>
  <si>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</si>
  <si>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</si>
  <si>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</si>
  <si>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</si>
  <si>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</si>
  <si>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</si>
  <si>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</si>
  <si>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</si>
  <si>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</si>
  <si>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</si>
  <si>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</si>
  <si>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</si>
  <si>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</si>
  <si>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</si>
  <si>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</si>
  <si>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</si>
  <si>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</si>
  <si>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</si>
  <si>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</si>
  <si>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</si>
  <si>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</si>
  <si>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</si>
  <si>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</si>
  <si>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</si>
  <si>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</si>
  <si>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</si>
  <si>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</si>
  <si>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</si>
  <si>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</si>
  <si>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</si>
  <si>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</si>
  <si>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</si>
  <si>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</si>
  <si>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</si>
  <si>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</si>
  <si>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</si>
  <si>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</si>
  <si>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</si>
  <si>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</si>
  <si>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</si>
  <si>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</si>
  <si>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</si>
  <si>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</si>
  <si>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</si>
  <si>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</si>
  <si>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</si>
  <si>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</si>
  <si>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</si>
  <si>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</si>
  <si>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</si>
  <si>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</si>
  <si>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</si>
  <si>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</si>
  <si>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</si>
  <si>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</si>
  <si>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</si>
  <si>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</si>
  <si>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</si>
  <si>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</si>
  <si>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</si>
  <si>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</si>
  <si>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</si>
  <si>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</si>
  <si>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</si>
  <si>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</si>
  <si>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</si>
  <si>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</si>
  <si>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</si>
  <si>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</si>
  <si>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</si>
  <si>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</si>
  <si>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</si>
  <si>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</si>
  <si>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</si>
  <si>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</si>
  <si>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</si>
  <si>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</si>
  <si>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</si>
  <si>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</si>
  <si>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</si>
  <si>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</si>
  <si>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</si>
  <si>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</si>
  <si>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</si>
  <si>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</si>
  <si>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</si>
  <si>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</si>
  <si>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</si>
  <si>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</si>
  <si>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</si>
  <si>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</si>
  <si>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</si>
  <si>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</si>
  <si>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</si>
  <si>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</si>
  <si>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</si>
  <si>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</si>
  <si>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</si>
  <si>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</si>
  <si>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</si>
  <si>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</si>
  <si>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</si>
  <si>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</si>
  <si>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</si>
  <si>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</si>
  <si>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</si>
  <si>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</si>
  <si>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</si>
  <si>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</si>
  <si>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</si>
  <si>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</si>
  <si>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</si>
  <si>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</si>
  <si>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</si>
  <si>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</si>
  <si>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</si>
  <si>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</si>
  <si>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</si>
  <si>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</si>
  <si>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</si>
  <si>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</si>
  <si>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</si>
  <si>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</si>
  <si>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</si>
  <si>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</si>
  <si>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</si>
  <si>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</si>
  <si>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</si>
  <si>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</si>
  <si>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</si>
  <si>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</si>
  <si>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</si>
  <si>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</si>
  <si>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</si>
  <si>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</si>
  <si>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</si>
  <si>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</si>
  <si>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</si>
  <si>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</si>
  <si>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</si>
  <si>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</si>
  <si>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</si>
  <si>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</si>
  <si>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</si>
  <si>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</si>
  <si>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</si>
  <si>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</si>
  <si>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</si>
  <si>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</si>
  <si>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</si>
  <si>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</si>
  <si>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</si>
  <si>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</si>
  <si>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</si>
  <si>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</si>
  <si>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</si>
  <si>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</si>
  <si>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</si>
  <si>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</si>
  <si>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</si>
  <si>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</si>
  <si>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</si>
  <si>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</si>
  <si>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</si>
  <si>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</si>
  <si>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</si>
  <si>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</si>
  <si>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</si>
  <si>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</si>
  <si>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</si>
  <si>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</si>
  <si>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</si>
  <si>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</si>
  <si>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</si>
  <si>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</si>
  <si>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</si>
  <si>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</si>
  <si>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</si>
  <si>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</si>
  <si>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</si>
  <si>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</si>
  <si>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</si>
  <si>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</si>
  <si>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</si>
  <si>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</si>
  <si>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</si>
  <si>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</si>
  <si>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</si>
  <si>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</si>
  <si>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</si>
  <si>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</si>
  <si>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</si>
  <si>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</si>
  <si>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</si>
  <si>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</si>
  <si>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</si>
  <si>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</si>
  <si>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</si>
  <si>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</si>
  <si>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</si>
  <si>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</si>
  <si>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</si>
  <si>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</si>
  <si>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</si>
  <si>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</si>
  <si>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</si>
  <si>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</si>
  <si>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</si>
  <si>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</si>
  <si>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</si>
  <si>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</si>
  <si>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</si>
  <si>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</si>
  <si>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</si>
  <si>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</si>
  <si>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</si>
  <si>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</si>
  <si>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</si>
  <si>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</si>
  <si>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</si>
  <si>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</si>
  <si>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</si>
  <si>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</si>
  <si>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</si>
  <si>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</si>
  <si>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</si>
  <si>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</si>
  <si>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</si>
  <si>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</si>
  <si>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</si>
  <si>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</si>
  <si>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</si>
  <si>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</si>
  <si>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</si>
  <si>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</si>
  <si>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</si>
  <si>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</si>
  <si>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</si>
  <si>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</si>
  <si>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</si>
  <si>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</si>
  <si>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</si>
  <si>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</si>
  <si>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</si>
  <si>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</si>
  <si>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</si>
  <si>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</si>
  <si>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</si>
  <si>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</si>
  <si>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</si>
  <si>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</si>
  <si>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</si>
  <si>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</si>
  <si>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</si>
  <si>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</si>
  <si>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</si>
  <si>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</si>
  <si>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</si>
  <si>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</si>
  <si>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</si>
  <si>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</si>
  <si>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</si>
  <si>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</si>
  <si>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</si>
  <si>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</si>
  <si>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</si>
  <si>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</si>
  <si>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</si>
  <si>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</si>
  <si>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</si>
  <si>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</si>
  <si>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</si>
  <si>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</si>
  <si>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</si>
  <si>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</si>
  <si>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</si>
  <si>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</si>
  <si>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</si>
  <si>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</si>
  <si>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</si>
  <si>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</si>
  <si>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</si>
  <si>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</si>
  <si>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</si>
  <si>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</si>
  <si>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</si>
  <si>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</si>
  <si>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</si>
  <si>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</si>
  <si>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</si>
  <si>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</si>
  <si>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</si>
  <si>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</si>
  <si>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</si>
  <si>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</si>
  <si>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</si>
  <si>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</si>
  <si>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</si>
  <si>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</si>
  <si>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</si>
  <si>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</si>
  <si>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</si>
  <si>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</si>
  <si>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</si>
  <si>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</si>
  <si>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</si>
  <si>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</si>
  <si>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</si>
  <si>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</si>
  <si>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</si>
  <si>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</si>
  <si>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</si>
  <si>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</si>
  <si>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</si>
  <si>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</si>
  <si>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</si>
  <si>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</si>
  <si>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</si>
  <si>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</si>
  <si>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</si>
  <si>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</si>
  <si>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</si>
  <si>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</si>
  <si>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</si>
  <si>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</si>
  <si>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</si>
  <si>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</si>
  <si>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</si>
  <si>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</si>
  <si>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</si>
  <si>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</si>
  <si>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</si>
  <si>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</si>
  <si>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</si>
  <si>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</si>
  <si>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</si>
  <si>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</si>
  <si>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</si>
  <si>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</si>
  <si>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</si>
  <si>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</si>
  <si>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</si>
  <si>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</si>
  <si>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</si>
  <si>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</si>
  <si>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</si>
  <si>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</si>
  <si>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</si>
  <si>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</si>
  <si>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</si>
  <si>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</si>
  <si>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</si>
  <si>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</si>
  <si>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</si>
  <si>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</si>
  <si>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</si>
  <si>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</si>
  <si>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</si>
  <si>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</si>
  <si>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</si>
  <si>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</si>
  <si>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</si>
  <si>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4980-5000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</si>
  <si>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</si>
  <si>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</si>
  <si>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</si>
  <si>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</si>
  <si>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</si>
  <si>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</si>
  <si>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</si>
  <si>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</si>
  <si>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</si>
  <si>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</si>
  <si>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</si>
  <si>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</si>
  <si>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</si>
  <si>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</si>
  <si>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</si>
  <si>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</si>
  <si>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</si>
  <si>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</si>
  <si>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</si>
  <si>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</si>
  <si>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195-200</t>
  </si>
  <si>
    <t>AMJLAND</t>
  </si>
  <si>
    <t>EQ30</t>
  </si>
  <si>
    <t>INF754K01EM9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</si>
  <si>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</si>
  <si>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</si>
  <si>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</si>
  <si>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</si>
  <si>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</si>
  <si>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</si>
  <si>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</si>
  <si>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</si>
  <si>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</si>
  <si>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</si>
  <si>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</si>
  <si>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NIFTY FEB 10900 PE</t>
  </si>
  <si>
    <t>NIFTY FEB 11300 CE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</si>
  <si>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</si>
  <si>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</si>
  <si>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</si>
  <si>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</si>
  <si>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</si>
  <si>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</si>
  <si>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</si>
  <si>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</si>
  <si>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HDFCSENETF</t>
  </si>
  <si>
    <t>INF179KB1KQ1</t>
  </si>
  <si>
    <t>IMPEXFERRO</t>
  </si>
  <si>
    <t>INE691G01015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</si>
  <si>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</si>
  <si>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</si>
  <si>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</si>
  <si>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</si>
  <si>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</si>
  <si>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</si>
  <si>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</si>
  <si>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</si>
  <si>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</si>
  <si>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</si>
  <si>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</si>
  <si>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</si>
  <si>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</si>
  <si>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</si>
  <si>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</si>
  <si>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</si>
  <si>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</si>
  <si>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</si>
  <si>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</si>
  <si>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</si>
  <si>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</si>
  <si>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</si>
  <si>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</si>
  <si>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</si>
  <si>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</si>
  <si>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</si>
  <si>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</si>
  <si>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</si>
  <si>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</si>
  <si>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</si>
  <si>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</si>
  <si>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</si>
  <si>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</si>
  <si>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</si>
  <si>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</si>
  <si>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</si>
  <si>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</si>
  <si>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</si>
  <si>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</si>
  <si>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</si>
  <si>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</si>
  <si>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</si>
  <si>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</si>
  <si>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</si>
  <si>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</si>
  <si>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</si>
  <si>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</si>
  <si>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</si>
  <si>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</si>
  <si>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</si>
  <si>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</si>
  <si>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</si>
  <si>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</si>
  <si>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</si>
  <si>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</si>
  <si>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</si>
  <si>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</si>
  <si>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</si>
  <si>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</si>
  <si>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</si>
  <si>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</si>
  <si>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</si>
  <si>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</si>
  <si>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</si>
  <si>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</si>
  <si>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</si>
  <si>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</si>
  <si>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</si>
  <si>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</si>
  <si>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</si>
  <si>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</si>
  <si>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</si>
  <si>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</si>
  <si>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</si>
  <si>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</si>
  <si>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</si>
  <si>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</si>
  <si>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</si>
  <si>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</si>
  <si>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</si>
  <si>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</si>
  <si>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</si>
  <si>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</si>
  <si>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</si>
  <si>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</si>
  <si>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</si>
  <si>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</si>
  <si>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</si>
  <si>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</si>
  <si>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</si>
  <si>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</si>
  <si>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</si>
  <si>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</si>
  <si>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</si>
  <si>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</si>
  <si>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</si>
  <si>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</si>
  <si>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</si>
  <si>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</si>
  <si>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</si>
  <si>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</si>
  <si>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</si>
  <si>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</si>
  <si>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</si>
  <si>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</si>
  <si>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</si>
  <si>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</si>
  <si>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</si>
  <si>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</si>
  <si>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</si>
  <si>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</si>
  <si>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</si>
  <si>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</si>
  <si>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</si>
  <si>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</si>
  <si>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</si>
  <si>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</si>
  <si>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</si>
  <si>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</si>
  <si>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</si>
  <si>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</si>
  <si>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</si>
  <si>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</si>
  <si>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</si>
  <si>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</si>
  <si>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</si>
  <si>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</si>
  <si>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</si>
  <si>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</si>
  <si>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</si>
  <si>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</si>
  <si>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</si>
  <si>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</si>
  <si>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</si>
  <si>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</si>
  <si>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</si>
  <si>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</si>
  <si>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</si>
  <si>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</si>
  <si>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</si>
  <si>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</si>
  <si>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</si>
  <si>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</si>
  <si>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</si>
  <si>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</si>
  <si>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</si>
  <si>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</si>
  <si>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</si>
  <si>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</si>
  <si>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</si>
  <si>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</si>
  <si>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</si>
  <si>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</si>
  <si>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</si>
  <si>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</si>
  <si>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</si>
  <si>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</si>
  <si>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</si>
  <si>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</si>
  <si>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</si>
  <si>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</si>
  <si>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</si>
  <si>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</si>
  <si>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</si>
  <si>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</si>
  <si>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</si>
  <si>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</si>
  <si>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</si>
  <si>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</si>
  <si>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</si>
  <si>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</si>
  <si>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</si>
  <si>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</si>
  <si>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</si>
  <si>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</si>
  <si>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</si>
  <si>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</si>
  <si>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</si>
  <si>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</si>
  <si>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</si>
  <si>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</si>
  <si>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</si>
  <si>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</si>
  <si>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</si>
  <si>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</si>
  <si>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</si>
  <si>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</si>
  <si>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</si>
  <si>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</si>
  <si>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</si>
  <si>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</si>
  <si>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</si>
  <si>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</si>
  <si>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</si>
  <si>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</si>
  <si>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</si>
  <si>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</si>
  <si>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</si>
  <si>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</si>
  <si>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</si>
  <si>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</si>
  <si>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</si>
  <si>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</si>
  <si>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</si>
  <si>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</si>
  <si>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</si>
  <si>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</si>
  <si>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</si>
  <si>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</si>
  <si>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</si>
  <si>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</si>
  <si>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</si>
  <si>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</si>
  <si>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</si>
  <si>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</si>
  <si>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</si>
  <si>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</si>
  <si>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</si>
  <si>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</si>
  <si>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</si>
  <si>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</si>
  <si>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</si>
  <si>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</si>
  <si>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</si>
  <si>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</si>
  <si>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</si>
  <si>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</si>
  <si>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</si>
  <si>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</si>
  <si>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</si>
  <si>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</si>
  <si>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</si>
  <si>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</si>
  <si>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</si>
  <si>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</si>
  <si>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</si>
  <si>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</si>
  <si>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</si>
  <si>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</si>
  <si>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</si>
  <si>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</si>
  <si>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</si>
  <si>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</si>
  <si>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</si>
  <si>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</si>
  <si>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</si>
  <si>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</si>
  <si>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</si>
  <si>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</si>
  <si>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</si>
  <si>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</si>
  <si>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</si>
  <si>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</si>
  <si>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</si>
  <si>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</si>
  <si>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</si>
  <si>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</si>
  <si>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</si>
  <si>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</si>
  <si>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</si>
  <si>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</si>
  <si>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</si>
  <si>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</si>
  <si>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</si>
  <si>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</si>
  <si>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</si>
  <si>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</si>
  <si>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</si>
  <si>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</si>
  <si>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</si>
  <si>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</si>
  <si>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</si>
  <si>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</si>
  <si>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</si>
  <si>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</si>
  <si>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</si>
  <si>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</si>
  <si>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</si>
  <si>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</si>
  <si>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</si>
  <si>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</si>
  <si>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</si>
  <si>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</si>
  <si>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</si>
  <si>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</si>
  <si>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</si>
  <si>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</si>
  <si>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</si>
  <si>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</si>
  <si>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</si>
  <si>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</si>
  <si>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</si>
  <si>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</si>
  <si>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</si>
  <si>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</si>
  <si>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</si>
  <si>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</si>
  <si>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</si>
  <si>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</si>
  <si>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</si>
  <si>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</si>
  <si>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</si>
  <si>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</si>
  <si>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</si>
  <si>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</si>
  <si>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</si>
  <si>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</si>
  <si>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</si>
  <si>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</si>
  <si>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</si>
  <si>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</si>
  <si>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</si>
  <si>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</si>
  <si>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</si>
  <si>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</si>
  <si>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</si>
  <si>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</si>
  <si>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</si>
  <si>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</si>
  <si>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</si>
  <si>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</si>
  <si>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</si>
  <si>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</si>
  <si>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</si>
  <si>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</si>
  <si>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</si>
  <si>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</si>
  <si>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</si>
  <si>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</si>
  <si>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</si>
  <si>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</si>
  <si>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</si>
  <si>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</si>
  <si>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</si>
  <si>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</si>
  <si>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</si>
  <si>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</si>
  <si>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</si>
  <si>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</si>
  <si>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</si>
  <si>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</si>
  <si>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</si>
  <si>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</si>
  <si>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</si>
  <si>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</si>
  <si>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</si>
  <si>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</si>
  <si>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</si>
  <si>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</si>
  <si>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</si>
  <si>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</si>
  <si>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</si>
  <si>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</si>
  <si>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</si>
  <si>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</si>
  <si>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</si>
  <si>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</si>
  <si>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Profit of Rs.45/-</t>
  </si>
  <si>
    <t>90-95</t>
  </si>
  <si>
    <t>Loss of Rs.17/-</t>
  </si>
  <si>
    <t>Profit of Rs.5/-</t>
  </si>
  <si>
    <t>580-590</t>
  </si>
  <si>
    <t>BankNifty 08-Feb 26100 CE</t>
  </si>
  <si>
    <t>Profit of Rs.18/-</t>
  </si>
  <si>
    <t>Profit of Rs.10.5/-</t>
  </si>
  <si>
    <t>GALAXYSURF</t>
  </si>
  <si>
    <t>Buy&lt;&gt;</t>
  </si>
  <si>
    <t>INE600K01018</t>
  </si>
  <si>
    <t>IITL</t>
  </si>
  <si>
    <t>INE886A01014</t>
  </si>
  <si>
    <t>Profit of Rs.107.5/-</t>
  </si>
  <si>
    <t>Profit of Rs.41.5/-</t>
  </si>
  <si>
    <t>Profit of Rs.7/-</t>
  </si>
  <si>
    <t>1330-1334</t>
  </si>
  <si>
    <t>Profit of Rs.12.5/-</t>
  </si>
  <si>
    <t>2160-2170</t>
  </si>
  <si>
    <t>271-272</t>
  </si>
  <si>
    <t>310-315</t>
  </si>
  <si>
    <t>Profit of Rs.7.2/-</t>
  </si>
  <si>
    <t>Profit of Rs.182.5/-</t>
  </si>
  <si>
    <t>172-175</t>
  </si>
  <si>
    <t>Profit of Rs.13/-</t>
  </si>
  <si>
    <t>1095-1100</t>
  </si>
  <si>
    <t>Profit of Rs.18.2/-</t>
  </si>
  <si>
    <t>532-535</t>
  </si>
  <si>
    <t>TCS FEB 2900 PE</t>
  </si>
  <si>
    <t>Profit of Rs.14/-</t>
  </si>
  <si>
    <t>ONGC FEB 180 PE</t>
  </si>
  <si>
    <t>HINDUNILVR FEB 1360 CE</t>
  </si>
  <si>
    <t>GAYAPROJ</t>
  </si>
  <si>
    <t>INE336H01023</t>
  </si>
  <si>
    <t>STINDIA</t>
  </si>
  <si>
    <t>INE090C01019</t>
  </si>
  <si>
    <t>Profit of Rs.16/-</t>
  </si>
  <si>
    <t>690-700</t>
  </si>
  <si>
    <t>ITC FEB 270 CE</t>
  </si>
  <si>
    <t>Profit of Rs.1.05/-</t>
  </si>
  <si>
    <t>Profit of Rs.3.4/-</t>
  </si>
  <si>
    <t>305-310</t>
  </si>
  <si>
    <t>Profit of Rs.70/-</t>
  </si>
  <si>
    <t>BANKNIFTY 15-FEB 25600 CE</t>
  </si>
  <si>
    <t>60-70</t>
  </si>
  <si>
    <t>Loss of Rs.30/-</t>
  </si>
  <si>
    <t>414-416</t>
  </si>
  <si>
    <t>450-460</t>
  </si>
  <si>
    <t>590-600</t>
  </si>
  <si>
    <t>Loss of Rs.57/-</t>
  </si>
  <si>
    <t>1630-1640</t>
  </si>
  <si>
    <t>PRAXIS</t>
  </si>
  <si>
    <t>INE546Y01022</t>
  </si>
  <si>
    <t>Profit of Rs.6.50/-</t>
  </si>
  <si>
    <t>275-280</t>
  </si>
  <si>
    <t>Loss of Rs.25/-</t>
  </si>
  <si>
    <t>Loss of Rs.4.75/-</t>
  </si>
  <si>
    <t>Profit of Rs.90/-</t>
  </si>
  <si>
    <t>AXISNIFTY</t>
  </si>
  <si>
    <t>INF846K01ZL0</t>
  </si>
  <si>
    <t>SALORAINTL</t>
  </si>
  <si>
    <t>INE924A01013</t>
  </si>
  <si>
    <t>SUNDARMFIN</t>
  </si>
  <si>
    <t>INE660A01013</t>
  </si>
  <si>
    <t>NIFTY MAR FUT</t>
  </si>
  <si>
    <t>10630-10650</t>
  </si>
  <si>
    <t>Loss of Rs.105/-</t>
  </si>
  <si>
    <t>Loss of Rs.17.50/-</t>
  </si>
  <si>
    <t>Profit  of Rs.25.50/-</t>
  </si>
  <si>
    <t>Loss of Rs.20/-</t>
  </si>
  <si>
    <t>Loss of Rs.21/-</t>
  </si>
  <si>
    <t>Profit of Rs.46.5/-</t>
  </si>
  <si>
    <t>UTISENSETF</t>
  </si>
  <si>
    <t>INF789FB1X58</t>
  </si>
  <si>
    <t>175-178</t>
  </si>
  <si>
    <t>RAJVIR</t>
  </si>
  <si>
    <t>INE011H01014</t>
  </si>
  <si>
    <t>200-205</t>
  </si>
  <si>
    <t>Loss of Rs.65/-</t>
  </si>
  <si>
    <t>Loss of Rs.8/-</t>
  </si>
  <si>
    <t>Loss of Rs.67.5/-</t>
  </si>
  <si>
    <t>Profit of Rs.8.5/-</t>
  </si>
  <si>
    <t>BILPOWER</t>
  </si>
  <si>
    <t>INE952D01018</t>
  </si>
  <si>
    <t>ECEIND</t>
  </si>
  <si>
    <t>INE588B01014</t>
  </si>
  <si>
    <t>IVZINGOLD</t>
  </si>
  <si>
    <t>INF205K01361</t>
  </si>
  <si>
    <t>RRSLGETF</t>
  </si>
  <si>
    <t>INF204KB1882</t>
  </si>
  <si>
    <t>NIFTY FEB 10450 CE</t>
  </si>
  <si>
    <t>BANKNIFTY 22-FEB 25000 CE</t>
  </si>
  <si>
    <t>Loss of Rs.24/-</t>
  </si>
  <si>
    <t>Loss of Rs.9/-</t>
  </si>
  <si>
    <t>Loss of Rs.1.5/-</t>
  </si>
  <si>
    <t>295-300</t>
  </si>
  <si>
    <t>EBANK</t>
  </si>
  <si>
    <t>INF754K01EL1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</si>
  <si>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</si>
  <si>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</si>
  <si>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</si>
  <si>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</si>
  <si>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</si>
  <si>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</si>
  <si>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</si>
  <si>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</si>
  <si>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Part profit of Rs.8.5/-</t>
  </si>
  <si>
    <t>Profit of Rs.8.25/-</t>
  </si>
  <si>
    <t>270-275</t>
  </si>
  <si>
    <t>Loss of Rs.13.50/-</t>
  </si>
  <si>
    <t>RONAK BANSAL</t>
  </si>
  <si>
    <t>LICNETFGSC</t>
  </si>
  <si>
    <t>INF767K01MV5</t>
  </si>
  <si>
    <t>UTINIFTETF</t>
  </si>
  <si>
    <t>INF789FB1X41</t>
  </si>
  <si>
    <t>Part profit of Rs.9/-</t>
  </si>
  <si>
    <t>Profit of Rs.17/-</t>
  </si>
  <si>
    <t>1830-1836</t>
  </si>
  <si>
    <t>Profit of Rs.41/-</t>
  </si>
  <si>
    <t>240-242</t>
  </si>
  <si>
    <t>2690-2696</t>
  </si>
  <si>
    <t>OASIS</t>
  </si>
  <si>
    <t>KRUTI KEVIN KAPADIA</t>
  </si>
  <si>
    <t>PACL</t>
  </si>
  <si>
    <t>IDBI BANK LIMITED</t>
  </si>
  <si>
    <t>DISCORD EXIM PRIVATE LIMITED</t>
  </si>
  <si>
    <t>ARVEE</t>
  </si>
  <si>
    <t>Arvee Laboratories I Ltd</t>
  </si>
  <si>
    <t>PATEL GITABEN DINEHSBHAI</t>
  </si>
  <si>
    <t>Supreme Infrastructure In</t>
  </si>
  <si>
    <t>HUF SHAH ASHISH NAVNITLAL</t>
  </si>
  <si>
    <t>ASTERDM</t>
  </si>
  <si>
    <t>INE914M01019</t>
  </si>
  <si>
    <t>BSLGOLDETF</t>
  </si>
  <si>
    <t>INF209K01HT2</t>
  </si>
  <si>
    <t>HNGSNGBEES</t>
  </si>
  <si>
    <t>INF732E01227</t>
  </si>
  <si>
    <t>LOWVOLIWIN</t>
  </si>
  <si>
    <t>INF109KB10T8</t>
  </si>
  <si>
    <t>RELNV20</t>
  </si>
  <si>
    <t>INF204KA17D8</t>
  </si>
  <si>
    <t>Profit of Rs.5.75/-</t>
  </si>
  <si>
    <t>Profit of Rs.6.25/-</t>
  </si>
  <si>
    <t>Profit  of Rs.11.5/-</t>
  </si>
  <si>
    <t>Profit of Rs.9/-</t>
  </si>
  <si>
    <t>320-330</t>
  </si>
  <si>
    <t>210-215</t>
  </si>
  <si>
    <t>Profit  of Rs.25/-</t>
  </si>
  <si>
    <t>Loss of Rs.17.5/-</t>
  </si>
  <si>
    <t>DANUBE</t>
  </si>
  <si>
    <t>JUNCTION</t>
  </si>
  <si>
    <t>KENVI</t>
  </si>
  <si>
    <t>VIVIDOFFSET PRINTERS PRIVATELIMITED</t>
  </si>
  <si>
    <t>ARVIND SHANTILAL SHAH</t>
  </si>
  <si>
    <t>TITANSEC</t>
  </si>
  <si>
    <t>SUNIL KUMAR GUPTA</t>
  </si>
  <si>
    <t>S UDIT SECURITIES (P) LTD</t>
  </si>
  <si>
    <t>VISCO</t>
  </si>
  <si>
    <t>GLORY TRADE &amp; EXPORTS LIMITED</t>
  </si>
  <si>
    <t>GOLDEN GOENKA CREDIT PVT LTD</t>
  </si>
  <si>
    <t>AKASH</t>
  </si>
  <si>
    <t>Akash Infra-Projects Ltd.</t>
  </si>
  <si>
    <t>NAYSAA SECURITIES PRIVATE LIMITED</t>
  </si>
  <si>
    <t>Bhagyanagar India Limited</t>
  </si>
  <si>
    <t>Punjab National Bank</t>
  </si>
  <si>
    <t>SHAASTRA SECURITIES TRADING PRIVATE LIMITED</t>
  </si>
  <si>
    <t>PATEL MANAV NARESHBHAI</t>
  </si>
  <si>
    <t>UMESLTD</t>
  </si>
  <si>
    <t>INE240C01028</t>
  </si>
  <si>
    <t>542-546</t>
  </si>
  <si>
    <t>250-251</t>
  </si>
  <si>
    <t>Loss of Rs.32.5/-</t>
  </si>
  <si>
    <t>VGAURD</t>
  </si>
  <si>
    <t>248-250</t>
  </si>
  <si>
    <t>Profit of Rs.6.75/-</t>
  </si>
  <si>
    <t>1320-1326</t>
  </si>
  <si>
    <t>Profit  of Rs.9.5/-</t>
  </si>
  <si>
    <t>Profit of Rs.11/-</t>
  </si>
  <si>
    <t>ABHIINFRA</t>
  </si>
  <si>
    <t>RAGHU VEMULAPALLI</t>
  </si>
  <si>
    <t>VEENABEN ROHITBHAI PATEL</t>
  </si>
  <si>
    <t>ACML</t>
  </si>
  <si>
    <t>NISHIL SURENDRABHAI MARFATIA</t>
  </si>
  <si>
    <t>AIIL</t>
  </si>
  <si>
    <t>VINOD KUMAR LODHA</t>
  </si>
  <si>
    <t>ASPIRA</t>
  </si>
  <si>
    <t>SHYAMSUNDER DAULATRAO WARDHANE</t>
  </si>
  <si>
    <t>ANKIT MOHANLAL BHANUSHALI</t>
  </si>
  <si>
    <t>JATIN MANUBHAI SHAH</t>
  </si>
  <si>
    <t>SHREE MALLIKARJUN TRAD INVEST PRIVATE LIMITED</t>
  </si>
  <si>
    <t>VISHWAMURTE TRAD INVEST PE LTD</t>
  </si>
  <si>
    <t>DARJEELING</t>
  </si>
  <si>
    <t>AAKASH DILIP DOSHI</t>
  </si>
  <si>
    <t>A D PARIKH HUF</t>
  </si>
  <si>
    <t>DSINVEST</t>
  </si>
  <si>
    <t>WALL STREET CAPITAL MARKETS PRIVATE LIMITED</t>
  </si>
  <si>
    <t>MAN MADE FIBRES PRIVATE LIMITED</t>
  </si>
  <si>
    <t>FAIRDSY</t>
  </si>
  <si>
    <t>KUBER EQUITY SERVICES LLP</t>
  </si>
  <si>
    <t>MBM FINANCIAL SERVICES</t>
  </si>
  <si>
    <t>VIHIT INVESTMENT</t>
  </si>
  <si>
    <t>BP COMTRADE PVT LTD</t>
  </si>
  <si>
    <t>TEXCITY CHIT PRIVATE LIMITED</t>
  </si>
  <si>
    <t>HEMAL MANSUKH SHAH</t>
  </si>
  <si>
    <t>FAZE3Q</t>
  </si>
  <si>
    <t>VISHNU AJAY ANAND</t>
  </si>
  <si>
    <t>SALIM PYARALI GOVANI</t>
  </si>
  <si>
    <t>AJAY SHRIKRISHAN JINDAL</t>
  </si>
  <si>
    <t>AJAY ANAND</t>
  </si>
  <si>
    <t>HRYNSHP</t>
  </si>
  <si>
    <t>SHANTISARUP RAMKUMAR RENIWAL</t>
  </si>
  <si>
    <t>BLACKSTONE PROPERTIES PVT LTD</t>
  </si>
  <si>
    <t>INVICTA</t>
  </si>
  <si>
    <t>EURO PLUS CAPITAL LIMITED</t>
  </si>
  <si>
    <t>JFL</t>
  </si>
  <si>
    <t>AMRAPALI CAPITAL AND FINANCE SERVICES LIMITED</t>
  </si>
  <si>
    <t>PREM AGGARWAL</t>
  </si>
  <si>
    <t>SANDIP JAYSHUKHLAL SHAH</t>
  </si>
  <si>
    <t>KMSL</t>
  </si>
  <si>
    <t>MAYUR RAJENDRABHAI PARIKH</t>
  </si>
  <si>
    <t>INTERACTIVE FINANCIAL SERVICES LTD</t>
  </si>
  <si>
    <t>MACK</t>
  </si>
  <si>
    <t>NINSYS</t>
  </si>
  <si>
    <t>JACKPOT VINTRADE PRIVATE LIMITED</t>
  </si>
  <si>
    <t>GOODNESS CONSULTANCY LLP</t>
  </si>
  <si>
    <t>OCTAWARE</t>
  </si>
  <si>
    <t>NAMRATA SAJANKUMAR BAJAJ</t>
  </si>
  <si>
    <t>ARYAMAN BROKING LIMITED</t>
  </si>
  <si>
    <t>JAGBIR SINGH AHLAWAT</t>
  </si>
  <si>
    <t>DAYAWATI DAHIYA</t>
  </si>
  <si>
    <t>PUDUMJEE PULP AND PAPER MILLS LTD</t>
  </si>
  <si>
    <t>PUDUMJEE INV AND FIN CO LTD</t>
  </si>
  <si>
    <t>PVVINFRA</t>
  </si>
  <si>
    <t>K VENKATESWARLU</t>
  </si>
  <si>
    <t>SUPREME</t>
  </si>
  <si>
    <t>PRARTHNA PRIVATE LIMITED</t>
  </si>
  <si>
    <t>NAMITA PRATEEK JATIA</t>
  </si>
  <si>
    <t>SUPREMEX</t>
  </si>
  <si>
    <t>SHITANSHU BIPIN VORA</t>
  </si>
  <si>
    <t>LEENA VIPUL MODI</t>
  </si>
  <si>
    <t>PIONEER SECURITIES PRIVATE LIMITED</t>
  </si>
  <si>
    <t>TAHL</t>
  </si>
  <si>
    <t>RUSHABH ASHWIN CHOKSI</t>
  </si>
  <si>
    <t>MANSUKHLAL KHIMJI KHIMASHIYA</t>
  </si>
  <si>
    <t>TPROJECT</t>
  </si>
  <si>
    <t>SREE GANESH FINCO &amp; CREDIT PRIVATE LTD</t>
  </si>
  <si>
    <t>EVERSAFE HIGHRISE PRIVATE LIMITED</t>
  </si>
  <si>
    <t>VISTAPH</t>
  </si>
  <si>
    <t>APARNA SAMIR THAKKER</t>
  </si>
  <si>
    <t>WARRENTEA</t>
  </si>
  <si>
    <t>PRADEEP KUMAR SARAF</t>
  </si>
  <si>
    <t>RADHE SHYAM SARAF</t>
  </si>
  <si>
    <t>ACCORD</t>
  </si>
  <si>
    <t>Accord Synergy Limited</t>
  </si>
  <si>
    <t>PRABHAT STOCK SHARE BROKERS P LTD</t>
  </si>
  <si>
    <t>SILKON TRADES LLP</t>
  </si>
  <si>
    <t>BCONCEPTS</t>
  </si>
  <si>
    <t>Brand Concepts Limited</t>
  </si>
  <si>
    <t>Damodar Industries Ltd</t>
  </si>
  <si>
    <t>GEEKAYWIRE</t>
  </si>
  <si>
    <t>Geekay Wires Limited</t>
  </si>
  <si>
    <t>GHAN SHYAM DASS</t>
  </si>
  <si>
    <t>SINTERCOM</t>
  </si>
  <si>
    <t>Sintercom India Limited</t>
  </si>
  <si>
    <t>KIFS  ENTERPRISE</t>
  </si>
  <si>
    <t>SKSTEXTILE</t>
  </si>
  <si>
    <t>S K S Textiles Limited</t>
  </si>
  <si>
    <t>AMRAPALI CAPITAL AND FINANCE SERVICES LTD.</t>
  </si>
  <si>
    <t>SMITA N NAVARE</t>
  </si>
  <si>
    <t>Tarmat Limited</t>
  </si>
  <si>
    <t>Umang Dairies Limited</t>
  </si>
  <si>
    <t>NEON VINIMAY PRIVATE LIMITED</t>
  </si>
  <si>
    <t>ADHEESH KABRA</t>
  </si>
  <si>
    <t>ARYAMAN CAPITAL MARKETS LIMITED</t>
  </si>
  <si>
    <t>OVERSKUD MULTI ASSET MANAGEMENT PRIVATE LIMITED</t>
  </si>
  <si>
    <t>RAMASTEEL</t>
  </si>
  <si>
    <t>Rama Steel Tubes Limited</t>
  </si>
  <si>
    <t>TCG FUNDS FUND 1</t>
  </si>
  <si>
    <t>RASMIKANTBHAI A. THAKKAR</t>
  </si>
  <si>
    <t>AJINKYA MERCANTILE PRIVATE LTD</t>
  </si>
  <si>
    <t>Videocon Industries Limit</t>
  </si>
  <si>
    <t>IFCI LTD.</t>
  </si>
  <si>
    <t>ARENTERP</t>
  </si>
  <si>
    <t>INE610C01014</t>
  </si>
  <si>
    <t>CRMFGETF</t>
  </si>
  <si>
    <t>INF760K01BR1</t>
  </si>
  <si>
    <t>IDFNIFTYET</t>
  </si>
  <si>
    <t>INF194KA1U07</t>
  </si>
  <si>
    <t>IVZINNIFTY</t>
  </si>
  <si>
    <t>INF205K01DA9</t>
  </si>
  <si>
    <t>KEYCORPSER</t>
  </si>
  <si>
    <t>INE681C01015</t>
  </si>
  <si>
    <t>LICNETFSEN</t>
  </si>
  <si>
    <t>INF767K01OT5</t>
  </si>
  <si>
    <t>LICNFNHGP</t>
  </si>
  <si>
    <t>INF767K01PC8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</si>
</sst>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3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3" borderId="16" xfId="0" applyNumberForma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5" fontId="67" fillId="65" borderId="16" xfId="0" applyNumberFormat="1" applyFont="1" applyFill="1" applyBorder="1" applyAlignment="1">
      <alignment horizontal="center" vertical="center"/>
    </xf>
    <xf numFmtId="0" fontId="67" fillId="65" borderId="16" xfId="0" applyFont="1" applyFill="1" applyBorder="1"/>
    <xf numFmtId="167" fontId="67" fillId="65" borderId="16" xfId="0" applyNumberFormat="1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16" fontId="0" fillId="0" borderId="16" xfId="0" applyNumberFormat="1" applyFont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0" fontId="67" fillId="75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38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/>
    </xf>
    <xf numFmtId="0" fontId="0" fillId="78" borderId="11" xfId="0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54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78" borderId="10" xfId="0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67" borderId="0" xfId="0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0" xfId="0" applyFont="1" applyFill="1" applyBorder="1"/>
    <xf numFmtId="0" fontId="67" fillId="65" borderId="54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67" fillId="0" borderId="16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0" fontId="67" fillId="65" borderId="29" xfId="0" applyFont="1" applyFill="1" applyBorder="1" applyAlignment="1">
      <alignment horizontal="center"/>
    </xf>
    <xf numFmtId="0" fontId="67" fillId="65" borderId="30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67" fillId="79" borderId="16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43160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1" t="s">
        <v>2192</v>
      </c>
      <c r="B1" s="291"/>
      <c r="C1" s="291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30" t="s">
        <v>265</v>
      </c>
      <c r="J2" s="630"/>
      <c r="K2" s="292" t="s">
        <v>273</v>
      </c>
      <c r="L2" s="292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2620</v>
      </c>
      <c r="D3" s="234" t="s">
        <v>270</v>
      </c>
      <c r="E3" s="235">
        <v>64.393500000000003</v>
      </c>
      <c r="F3" s="289">
        <v>64.290000000000006</v>
      </c>
      <c r="G3" s="289">
        <v>64.66</v>
      </c>
      <c r="H3" s="289">
        <v>64.59</v>
      </c>
      <c r="I3" s="628" t="s">
        <v>2621</v>
      </c>
      <c r="J3" s="628"/>
      <c r="K3" s="236">
        <v>0.26649999999999352</v>
      </c>
      <c r="L3" s="237">
        <v>266.49999999999352</v>
      </c>
      <c r="M3" s="289">
        <v>1000</v>
      </c>
      <c r="N3" s="238" t="s">
        <v>272</v>
      </c>
      <c r="O3" s="279">
        <v>42864</v>
      </c>
      <c r="Q3" s="239"/>
      <c r="R3" s="240" t="s">
        <v>2475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2622</v>
      </c>
      <c r="D4" s="234" t="s">
        <v>270</v>
      </c>
      <c r="E4" s="235">
        <v>64.653499999999994</v>
      </c>
      <c r="F4" s="289">
        <v>64.45</v>
      </c>
      <c r="G4" s="289">
        <v>64.965000000000003</v>
      </c>
      <c r="H4" s="289">
        <v>65.05</v>
      </c>
      <c r="I4" s="628" t="s">
        <v>2623</v>
      </c>
      <c r="J4" s="628"/>
      <c r="K4" s="236">
        <v>0.31150000000000944</v>
      </c>
      <c r="L4" s="237">
        <v>311.50000000000944</v>
      </c>
      <c r="M4" s="289">
        <v>1000</v>
      </c>
      <c r="N4" s="238" t="s">
        <v>272</v>
      </c>
      <c r="O4" s="279">
        <v>42864</v>
      </c>
      <c r="Q4" s="239"/>
      <c r="R4" s="240" t="s">
        <v>2475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2630</v>
      </c>
      <c r="D5" s="234" t="s">
        <v>2414</v>
      </c>
      <c r="E5" s="235">
        <v>70.650000000000006</v>
      </c>
      <c r="F5" s="289">
        <v>70.8</v>
      </c>
      <c r="G5" s="289">
        <v>70.069999999999993</v>
      </c>
      <c r="H5" s="289">
        <v>70.400000000000006</v>
      </c>
      <c r="I5" s="628" t="s">
        <v>2631</v>
      </c>
      <c r="J5" s="628"/>
      <c r="K5" s="236">
        <v>0.58000000000001295</v>
      </c>
      <c r="L5" s="237">
        <v>580.00000000001</v>
      </c>
      <c r="M5" s="289">
        <v>1000</v>
      </c>
      <c r="N5" s="238" t="s">
        <v>272</v>
      </c>
      <c r="O5" s="279">
        <v>42867</v>
      </c>
      <c r="Q5" s="239"/>
      <c r="R5" s="240" t="s">
        <v>2475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2624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629" t="s">
        <v>2625</v>
      </c>
      <c r="J6" s="629"/>
      <c r="K6" s="244">
        <v>-0.40399999999999636</v>
      </c>
      <c r="L6" s="245">
        <v>-403.99999999999636</v>
      </c>
      <c r="M6" s="287">
        <v>1000</v>
      </c>
      <c r="N6" s="246" t="s">
        <v>2188</v>
      </c>
      <c r="O6" s="242">
        <v>42866</v>
      </c>
      <c r="P6" s="19"/>
      <c r="Q6" s="239"/>
      <c r="R6" s="240" t="s">
        <v>2475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2620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632" t="s">
        <v>2632</v>
      </c>
      <c r="J7" s="632"/>
      <c r="K7" s="286">
        <v>-0.10550000000000637</v>
      </c>
      <c r="L7" s="255">
        <f>K7*M7</f>
        <v>-105.50000000000637</v>
      </c>
      <c r="M7" s="256">
        <v>1000</v>
      </c>
      <c r="N7" s="257" t="s">
        <v>2188</v>
      </c>
      <c r="O7" s="290">
        <v>42866</v>
      </c>
      <c r="P7" s="19"/>
      <c r="Q7" s="239"/>
      <c r="R7" s="258" t="s">
        <v>2475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2620</v>
      </c>
      <c r="D8" s="234" t="s">
        <v>270</v>
      </c>
      <c r="E8" s="235">
        <v>64.227500000000006</v>
      </c>
      <c r="F8" s="289">
        <v>64.08</v>
      </c>
      <c r="G8" s="289">
        <v>64.459999999999994</v>
      </c>
      <c r="H8" s="289">
        <v>64.48</v>
      </c>
      <c r="I8" s="628" t="s">
        <v>2626</v>
      </c>
      <c r="J8" s="628"/>
      <c r="K8" s="236">
        <v>0.23249999999998749</v>
      </c>
      <c r="L8" s="237">
        <v>232.49999999998749</v>
      </c>
      <c r="M8" s="289">
        <v>1000</v>
      </c>
      <c r="N8" s="238" t="s">
        <v>272</v>
      </c>
      <c r="O8" s="279">
        <v>42873</v>
      </c>
      <c r="Q8" s="239"/>
      <c r="R8" s="240" t="s">
        <v>2475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2620</v>
      </c>
      <c r="D9" s="230" t="s">
        <v>2414</v>
      </c>
      <c r="E9" s="243">
        <v>64.83</v>
      </c>
      <c r="F9" s="243">
        <v>65</v>
      </c>
      <c r="G9" s="243">
        <v>65</v>
      </c>
      <c r="H9" s="243">
        <v>64.5</v>
      </c>
      <c r="I9" s="629" t="s">
        <v>2627</v>
      </c>
      <c r="J9" s="629"/>
      <c r="K9" s="244">
        <v>-0.17000000000000171</v>
      </c>
      <c r="L9" s="245">
        <v>-170.00000000000171</v>
      </c>
      <c r="M9" s="287">
        <v>1000</v>
      </c>
      <c r="N9" s="246" t="s">
        <v>2188</v>
      </c>
      <c r="O9" s="242">
        <v>42874</v>
      </c>
      <c r="P9" s="19"/>
      <c r="Q9" s="239"/>
      <c r="R9" s="240" t="s">
        <v>2475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2620</v>
      </c>
      <c r="D10" s="234" t="s">
        <v>270</v>
      </c>
      <c r="E10" s="235">
        <v>64.83</v>
      </c>
      <c r="F10" s="289">
        <v>64.62</v>
      </c>
      <c r="G10" s="289">
        <v>64.95</v>
      </c>
      <c r="H10" s="289">
        <v>65.2</v>
      </c>
      <c r="I10" s="628" t="s">
        <v>2628</v>
      </c>
      <c r="J10" s="628"/>
      <c r="K10" s="236">
        <v>0.12000000000000455</v>
      </c>
      <c r="L10" s="237">
        <v>120.00000000000455</v>
      </c>
      <c r="M10" s="289">
        <v>1000</v>
      </c>
      <c r="N10" s="238" t="s">
        <v>272</v>
      </c>
      <c r="O10" s="279">
        <v>42879</v>
      </c>
      <c r="Q10" s="239"/>
      <c r="R10" s="240" t="s">
        <v>2475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2620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631" t="s">
        <v>2629</v>
      </c>
      <c r="J11" s="631"/>
      <c r="K11" s="247">
        <v>-9.9999999999909051E-3</v>
      </c>
      <c r="L11" s="247">
        <v>-9.9999999999909051</v>
      </c>
      <c r="M11" s="247">
        <v>1000</v>
      </c>
      <c r="N11" s="247" t="s">
        <v>2590</v>
      </c>
      <c r="O11" s="293">
        <v>42884</v>
      </c>
      <c r="Q11" s="239"/>
      <c r="R11" s="240" t="s">
        <v>2475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2622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590" t="s">
        <v>2633</v>
      </c>
      <c r="J12" s="629"/>
      <c r="K12" s="244">
        <v>-0.20250000000000057</v>
      </c>
      <c r="L12" s="245">
        <v>-202.50000000000057</v>
      </c>
      <c r="M12" s="287">
        <v>1000</v>
      </c>
      <c r="N12" s="246" t="s">
        <v>2188</v>
      </c>
      <c r="O12" s="242">
        <v>42886</v>
      </c>
      <c r="Q12" s="250"/>
      <c r="R12" s="89" t="s">
        <v>2475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2622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590" t="s">
        <v>2633</v>
      </c>
      <c r="J13" s="629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2188</v>
      </c>
      <c r="O13" s="242">
        <v>42894</v>
      </c>
      <c r="P13" s="225"/>
      <c r="Q13" s="278"/>
      <c r="R13" s="159" t="s">
        <v>2475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2622</v>
      </c>
      <c r="D14" s="234" t="s">
        <v>270</v>
      </c>
      <c r="E14" s="235">
        <v>64.45</v>
      </c>
      <c r="F14" s="289">
        <v>64</v>
      </c>
      <c r="G14" s="289">
        <v>64.762500000000003</v>
      </c>
      <c r="H14" s="289">
        <v>65.2</v>
      </c>
      <c r="I14" s="628" t="s">
        <v>2623</v>
      </c>
      <c r="J14" s="628"/>
      <c r="K14" s="236">
        <f t="shared" si="0"/>
        <v>0.3125</v>
      </c>
      <c r="L14" s="237">
        <f t="shared" si="1"/>
        <v>312.5</v>
      </c>
      <c r="M14" s="289">
        <v>1000</v>
      </c>
      <c r="N14" s="238" t="s">
        <v>272</v>
      </c>
      <c r="O14" s="279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2622</v>
      </c>
      <c r="D15" s="234" t="s">
        <v>270</v>
      </c>
      <c r="E15" s="235">
        <v>64.510000000000005</v>
      </c>
      <c r="F15" s="289">
        <v>64.2</v>
      </c>
      <c r="G15" s="289">
        <v>64.7</v>
      </c>
      <c r="H15" s="289">
        <v>65.11</v>
      </c>
      <c r="I15" s="628" t="s">
        <v>2634</v>
      </c>
      <c r="J15" s="628"/>
      <c r="K15" s="236">
        <f t="shared" si="0"/>
        <v>0.18999999999999773</v>
      </c>
      <c r="L15" s="237">
        <f t="shared" si="1"/>
        <v>189.99999999999773</v>
      </c>
      <c r="M15" s="289">
        <v>1000</v>
      </c>
      <c r="N15" s="238" t="s">
        <v>272</v>
      </c>
      <c r="O15" s="279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2622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590" t="s">
        <v>2639</v>
      </c>
      <c r="J16" s="629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2188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2635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590" t="s">
        <v>2640</v>
      </c>
      <c r="J17" s="629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2188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2636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590" t="s">
        <v>2637</v>
      </c>
      <c r="J18" s="629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2188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2636</v>
      </c>
      <c r="D19" s="234" t="s">
        <v>270</v>
      </c>
      <c r="E19" s="235">
        <v>63.942500000000003</v>
      </c>
      <c r="F19" s="289">
        <v>63.6</v>
      </c>
      <c r="G19" s="289">
        <v>64.150000000000006</v>
      </c>
      <c r="H19" s="289">
        <v>64.5</v>
      </c>
      <c r="I19" s="628" t="s">
        <v>2638</v>
      </c>
      <c r="J19" s="628"/>
      <c r="K19" s="236">
        <f t="shared" si="0"/>
        <v>0.20750000000000313</v>
      </c>
      <c r="L19" s="237">
        <f t="shared" si="1"/>
        <v>207.50000000000313</v>
      </c>
      <c r="M19" s="289">
        <v>1000</v>
      </c>
      <c r="N19" s="238" t="s">
        <v>272</v>
      </c>
      <c r="O19" s="279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2636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590" t="s">
        <v>2693</v>
      </c>
      <c r="J20" s="629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2188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2696</v>
      </c>
      <c r="D21" s="234" t="s">
        <v>270</v>
      </c>
      <c r="E21" s="235">
        <v>64.099999999999994</v>
      </c>
      <c r="F21" s="289">
        <v>63.8</v>
      </c>
      <c r="G21" s="289">
        <v>64.204999999999998</v>
      </c>
      <c r="H21" s="289">
        <v>64.7</v>
      </c>
      <c r="I21" s="628" t="s">
        <v>2697</v>
      </c>
      <c r="J21" s="628"/>
      <c r="K21" s="236">
        <f t="shared" si="2"/>
        <v>0.10500000000000398</v>
      </c>
      <c r="L21" s="237">
        <f t="shared" si="3"/>
        <v>105.00000000000398</v>
      </c>
      <c r="M21" s="289">
        <v>1000</v>
      </c>
      <c r="N21" s="238" t="s">
        <v>272</v>
      </c>
      <c r="O21" s="279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2696</v>
      </c>
      <c r="D22" s="234" t="s">
        <v>270</v>
      </c>
      <c r="E22" s="235">
        <v>64.094999999999999</v>
      </c>
      <c r="F22" s="289">
        <v>63.8</v>
      </c>
      <c r="G22" s="289">
        <v>64.194999999999993</v>
      </c>
      <c r="H22" s="289">
        <v>64.7</v>
      </c>
      <c r="I22" s="628" t="s">
        <v>2700</v>
      </c>
      <c r="J22" s="628"/>
      <c r="K22" s="236">
        <f t="shared" si="2"/>
        <v>9.9999999999994316E-2</v>
      </c>
      <c r="L22" s="237">
        <f t="shared" ref="L22" si="4">K22*M22</f>
        <v>99.999999999994316</v>
      </c>
      <c r="M22" s="289">
        <v>1000</v>
      </c>
      <c r="N22" s="238" t="s">
        <v>272</v>
      </c>
      <c r="O22" s="279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2696</v>
      </c>
      <c r="D23" s="234" t="s">
        <v>270</v>
      </c>
      <c r="E23" s="235">
        <v>64.25</v>
      </c>
      <c r="F23" s="289">
        <v>64</v>
      </c>
      <c r="G23" s="289">
        <v>64.355000000000004</v>
      </c>
      <c r="H23" s="289">
        <v>64.75</v>
      </c>
      <c r="I23" s="628" t="s">
        <v>2697</v>
      </c>
      <c r="J23" s="628"/>
      <c r="K23" s="236">
        <f t="shared" ref="K23" si="5">G23-E23</f>
        <v>0.10500000000000398</v>
      </c>
      <c r="L23" s="237">
        <f t="shared" ref="L23:L27" si="6">K23*M23</f>
        <v>105.00000000000398</v>
      </c>
      <c r="M23" s="289">
        <v>1000</v>
      </c>
      <c r="N23" s="238" t="s">
        <v>272</v>
      </c>
      <c r="O23" s="279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2696</v>
      </c>
      <c r="D24" s="234" t="s">
        <v>2414</v>
      </c>
      <c r="E24" s="235">
        <v>64.364999999999995</v>
      </c>
      <c r="F24" s="289">
        <v>64.5</v>
      </c>
      <c r="G24" s="289">
        <v>64.265000000000001</v>
      </c>
      <c r="H24" s="289">
        <v>64</v>
      </c>
      <c r="I24" s="612" t="s">
        <v>2700</v>
      </c>
      <c r="J24" s="628"/>
      <c r="K24" s="236">
        <f>E24-G24</f>
        <v>9.9999999999994316E-2</v>
      </c>
      <c r="L24" s="237">
        <f t="shared" si="6"/>
        <v>99.999999999994316</v>
      </c>
      <c r="M24" s="289">
        <v>1000</v>
      </c>
      <c r="N24" s="238" t="s">
        <v>272</v>
      </c>
      <c r="O24" s="279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2696</v>
      </c>
      <c r="D25" s="234" t="s">
        <v>270</v>
      </c>
      <c r="E25" s="235">
        <v>64.144999999999996</v>
      </c>
      <c r="F25" s="289">
        <v>63.9</v>
      </c>
      <c r="G25" s="289">
        <v>64.256500000000003</v>
      </c>
      <c r="H25" s="289">
        <v>64.650000000000006</v>
      </c>
      <c r="I25" s="612" t="s">
        <v>2697</v>
      </c>
      <c r="J25" s="628"/>
      <c r="K25" s="236">
        <f t="shared" ref="K25" si="7">G25-E25</f>
        <v>0.11150000000000659</v>
      </c>
      <c r="L25" s="237">
        <f t="shared" ref="L25" si="8">K25*M25</f>
        <v>111.50000000000659</v>
      </c>
      <c r="M25" s="289">
        <v>1000</v>
      </c>
      <c r="N25" s="238" t="s">
        <v>272</v>
      </c>
      <c r="O25" s="279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2701</v>
      </c>
      <c r="D26" s="234" t="s">
        <v>2414</v>
      </c>
      <c r="E26" s="235">
        <v>59.028500000000001</v>
      </c>
      <c r="F26" s="289">
        <v>59.25</v>
      </c>
      <c r="G26" s="289">
        <v>58.645000000000003</v>
      </c>
      <c r="H26" s="289">
        <v>58.5</v>
      </c>
      <c r="I26" s="612" t="s">
        <v>2702</v>
      </c>
      <c r="J26" s="628"/>
      <c r="K26" s="236">
        <f>E26-G26</f>
        <v>0.38349999999999795</v>
      </c>
      <c r="L26" s="237">
        <f t="shared" si="6"/>
        <v>383.49999999999795</v>
      </c>
      <c r="M26" s="289">
        <v>1000</v>
      </c>
      <c r="N26" s="238" t="s">
        <v>272</v>
      </c>
      <c r="O26" s="279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2696</v>
      </c>
      <c r="D27" s="234" t="s">
        <v>270</v>
      </c>
      <c r="E27" s="235">
        <v>64.144999999999996</v>
      </c>
      <c r="F27" s="289">
        <v>63.95</v>
      </c>
      <c r="G27" s="289">
        <v>64.260000000000005</v>
      </c>
      <c r="H27" s="289">
        <v>64.5</v>
      </c>
      <c r="I27" s="612" t="s">
        <v>2628</v>
      </c>
      <c r="J27" s="628"/>
      <c r="K27" s="236">
        <f t="shared" ref="K27" si="9">G27-E27</f>
        <v>0.11500000000000909</v>
      </c>
      <c r="L27" s="237">
        <f t="shared" si="6"/>
        <v>115.00000000000909</v>
      </c>
      <c r="M27" s="289">
        <v>1000</v>
      </c>
      <c r="N27" s="238" t="s">
        <v>272</v>
      </c>
      <c r="O27" s="279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2696</v>
      </c>
      <c r="D28" s="234" t="s">
        <v>270</v>
      </c>
      <c r="E28" s="235">
        <v>64.351500000000001</v>
      </c>
      <c r="F28" s="289">
        <v>64.150000000000006</v>
      </c>
      <c r="G28" s="289">
        <v>64.569999999999993</v>
      </c>
      <c r="H28" s="289">
        <v>64.75</v>
      </c>
      <c r="I28" s="612" t="s">
        <v>2730</v>
      </c>
      <c r="J28" s="628"/>
      <c r="K28" s="236">
        <f t="shared" ref="K28" si="10">G28-E28</f>
        <v>0.2184999999999917</v>
      </c>
      <c r="L28" s="237">
        <f t="shared" ref="L28" si="11">K28*M28</f>
        <v>218.4999999999917</v>
      </c>
      <c r="M28" s="289">
        <v>1000</v>
      </c>
      <c r="N28" s="238" t="s">
        <v>272</v>
      </c>
      <c r="O28" s="279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2696</v>
      </c>
      <c r="D29" s="230" t="s">
        <v>2414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590" t="s">
        <v>2627</v>
      </c>
      <c r="J29" s="629"/>
      <c r="K29" s="244">
        <v>-0.17000000000000171</v>
      </c>
      <c r="L29" s="245">
        <v>-170.00000000000171</v>
      </c>
      <c r="M29" s="244">
        <v>1000</v>
      </c>
      <c r="N29" s="246" t="s">
        <v>2188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2696</v>
      </c>
      <c r="D30" s="234" t="s">
        <v>270</v>
      </c>
      <c r="E30" s="235">
        <v>64.77</v>
      </c>
      <c r="F30" s="289">
        <v>64.400000000000006</v>
      </c>
      <c r="G30" s="289">
        <v>64.92</v>
      </c>
      <c r="H30" s="289">
        <v>65.099999999999994</v>
      </c>
      <c r="I30" s="612" t="s">
        <v>2717</v>
      </c>
      <c r="J30" s="628"/>
      <c r="K30" s="236">
        <f t="shared" ref="K30" si="12">G30-E30</f>
        <v>0.15000000000000568</v>
      </c>
      <c r="L30" s="237">
        <f t="shared" ref="L30" si="13">K30*M30</f>
        <v>150.00000000000568</v>
      </c>
      <c r="M30" s="289">
        <v>1000</v>
      </c>
      <c r="N30" s="238" t="s">
        <v>272</v>
      </c>
      <c r="O30" s="279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9" t="s">
        <v>2696</v>
      </c>
      <c r="D31" s="243" t="s">
        <v>2414</v>
      </c>
      <c r="E31" s="243">
        <v>65.107699999999994</v>
      </c>
      <c r="F31" s="243">
        <v>65.3</v>
      </c>
      <c r="G31" s="243">
        <v>65.3</v>
      </c>
      <c r="H31" s="243">
        <v>64.5</v>
      </c>
      <c r="I31" s="590" t="s">
        <v>2729</v>
      </c>
      <c r="J31" s="629"/>
      <c r="K31" s="244">
        <v>-0.19</v>
      </c>
      <c r="L31" s="245">
        <v>-190.00000000000199</v>
      </c>
      <c r="M31" s="244">
        <v>1000</v>
      </c>
      <c r="N31" s="246" t="s">
        <v>2188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3">
        <v>30</v>
      </c>
      <c r="B32" s="274">
        <v>43005</v>
      </c>
      <c r="C32" s="275" t="s">
        <v>2696</v>
      </c>
      <c r="D32" s="276" t="s">
        <v>2414</v>
      </c>
      <c r="E32" s="275">
        <v>65.722499999999997</v>
      </c>
      <c r="F32" s="277">
        <v>65.83</v>
      </c>
      <c r="G32" s="277">
        <v>65.7</v>
      </c>
      <c r="H32" s="277">
        <v>65.52</v>
      </c>
      <c r="I32" s="633" t="s">
        <v>2720</v>
      </c>
      <c r="J32" s="634"/>
      <c r="K32" s="270">
        <f>E32-G32</f>
        <v>2.2499999999993747E-2</v>
      </c>
      <c r="L32" s="271">
        <f t="shared" ref="L32:L33" si="14">K32*M32</f>
        <v>22.499999999993747</v>
      </c>
      <c r="M32" s="288">
        <v>1000</v>
      </c>
      <c r="N32" s="272" t="s">
        <v>2590</v>
      </c>
      <c r="O32" s="293">
        <v>43005</v>
      </c>
    </row>
    <row r="33" spans="1:27" s="148" customFormat="1">
      <c r="A33" s="231">
        <v>31</v>
      </c>
      <c r="B33" s="232">
        <v>43005</v>
      </c>
      <c r="C33" s="259" t="s">
        <v>2721</v>
      </c>
      <c r="D33" s="234" t="s">
        <v>2414</v>
      </c>
      <c r="E33" s="235">
        <v>66</v>
      </c>
      <c r="F33" s="289">
        <v>66.5</v>
      </c>
      <c r="G33" s="289">
        <v>65.894999999999996</v>
      </c>
      <c r="H33" s="289">
        <v>65</v>
      </c>
      <c r="I33" s="612" t="s">
        <v>2697</v>
      </c>
      <c r="J33" s="628"/>
      <c r="K33" s="236">
        <f>E33-G33</f>
        <v>0.10500000000000398</v>
      </c>
      <c r="L33" s="237">
        <f t="shared" si="14"/>
        <v>105.00000000000398</v>
      </c>
      <c r="M33" s="289">
        <v>1000</v>
      </c>
      <c r="N33" s="238" t="s">
        <v>272</v>
      </c>
      <c r="O33" s="279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2721</v>
      </c>
      <c r="D34" s="234" t="s">
        <v>2414</v>
      </c>
      <c r="E34" s="235">
        <v>66.075000000000003</v>
      </c>
      <c r="F34" s="289">
        <v>66.3</v>
      </c>
      <c r="G34" s="289">
        <v>65.959999999999994</v>
      </c>
      <c r="H34" s="289">
        <v>65.400000000000006</v>
      </c>
      <c r="I34" s="612" t="s">
        <v>2628</v>
      </c>
      <c r="J34" s="628"/>
      <c r="K34" s="236">
        <f>E34-G34</f>
        <v>0.11500000000000909</v>
      </c>
      <c r="L34" s="237">
        <f t="shared" ref="L34:L35" si="15">K34*M34</f>
        <v>115.00000000000909</v>
      </c>
      <c r="M34" s="289">
        <v>1000</v>
      </c>
      <c r="N34" s="238" t="s">
        <v>272</v>
      </c>
      <c r="O34" s="279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2735</v>
      </c>
      <c r="D35" s="294" t="s">
        <v>270</v>
      </c>
      <c r="E35" s="235">
        <v>87.745000000000005</v>
      </c>
      <c r="F35" s="289">
        <v>87.5</v>
      </c>
      <c r="G35" s="289">
        <v>87.84</v>
      </c>
      <c r="H35" s="289">
        <v>88.25</v>
      </c>
      <c r="I35" s="612" t="s">
        <v>2736</v>
      </c>
      <c r="J35" s="628"/>
      <c r="K35" s="236">
        <f t="shared" ref="K35:K36" si="16">G35-E35</f>
        <v>9.4999999999998863E-2</v>
      </c>
      <c r="L35" s="237">
        <f t="shared" si="15"/>
        <v>94.999999999998863</v>
      </c>
      <c r="M35" s="289">
        <v>1000</v>
      </c>
      <c r="N35" s="238" t="s">
        <v>272</v>
      </c>
      <c r="O35" s="279">
        <v>43007</v>
      </c>
    </row>
    <row r="36" spans="1:27" s="119" customFormat="1">
      <c r="A36" s="231">
        <v>34</v>
      </c>
      <c r="B36" s="232">
        <v>43007</v>
      </c>
      <c r="C36" s="259" t="s">
        <v>2721</v>
      </c>
      <c r="D36" s="294" t="s">
        <v>270</v>
      </c>
      <c r="E36" s="235">
        <v>65.513999999999996</v>
      </c>
      <c r="F36" s="289">
        <v>65.25</v>
      </c>
      <c r="G36" s="289">
        <v>65.849999999999994</v>
      </c>
      <c r="H36" s="289">
        <v>66</v>
      </c>
      <c r="I36" s="612" t="s">
        <v>2737</v>
      </c>
      <c r="J36" s="628"/>
      <c r="K36" s="236">
        <f t="shared" si="16"/>
        <v>0.33599999999999852</v>
      </c>
      <c r="L36" s="237">
        <f t="shared" ref="L36" si="17">K36*M36</f>
        <v>335.99999999999852</v>
      </c>
      <c r="M36" s="289">
        <v>1000</v>
      </c>
      <c r="N36" s="238" t="s">
        <v>272</v>
      </c>
      <c r="O36" s="279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2721</v>
      </c>
      <c r="D37" s="294" t="s">
        <v>270</v>
      </c>
      <c r="E37" s="235">
        <v>65.48</v>
      </c>
      <c r="F37" s="289">
        <v>65.23</v>
      </c>
      <c r="G37" s="289">
        <v>65.577500000000001</v>
      </c>
      <c r="H37" s="289">
        <v>65.95</v>
      </c>
      <c r="I37" s="612" t="s">
        <v>2700</v>
      </c>
      <c r="J37" s="628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9">
        <v>1000</v>
      </c>
      <c r="N37" s="238" t="s">
        <v>272</v>
      </c>
      <c r="O37" s="279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2721</v>
      </c>
      <c r="D38" s="294" t="s">
        <v>270</v>
      </c>
      <c r="E38" s="235">
        <v>65.41</v>
      </c>
      <c r="F38" s="289">
        <v>65.150000000000006</v>
      </c>
      <c r="G38" s="289">
        <v>65.507499999999993</v>
      </c>
      <c r="H38" s="289">
        <v>66</v>
      </c>
      <c r="I38" s="612" t="s">
        <v>2700</v>
      </c>
      <c r="J38" s="628"/>
      <c r="K38" s="236">
        <f t="shared" si="18"/>
        <v>9.7499999999996589E-2</v>
      </c>
      <c r="L38" s="237">
        <f t="shared" si="19"/>
        <v>97.499999999996589</v>
      </c>
      <c r="M38" s="289">
        <v>1000</v>
      </c>
      <c r="N38" s="238" t="s">
        <v>272</v>
      </c>
      <c r="O38" s="279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2721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590" t="s">
        <v>2761</v>
      </c>
      <c r="J39" s="629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2188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2721</v>
      </c>
      <c r="D40" s="294" t="s">
        <v>270</v>
      </c>
      <c r="E40" s="235">
        <v>64.792500000000004</v>
      </c>
      <c r="F40" s="295">
        <v>64.540000000000006</v>
      </c>
      <c r="G40" s="295">
        <v>64.905000000000001</v>
      </c>
      <c r="H40" s="295">
        <v>65.3</v>
      </c>
      <c r="I40" s="612" t="s">
        <v>2697</v>
      </c>
      <c r="J40" s="628"/>
      <c r="K40" s="236">
        <f t="shared" ref="K40" si="20">G40-E40</f>
        <v>0.11249999999999716</v>
      </c>
      <c r="L40" s="237">
        <f t="shared" ref="L40" si="21">K40*M40</f>
        <v>112.49999999999716</v>
      </c>
      <c r="M40" s="295">
        <v>1000</v>
      </c>
      <c r="N40" s="238" t="s">
        <v>272</v>
      </c>
      <c r="O40" s="279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2721</v>
      </c>
      <c r="D41" s="294" t="s">
        <v>270</v>
      </c>
      <c r="E41" s="235">
        <v>65.114999999999995</v>
      </c>
      <c r="F41" s="297">
        <v>64.849999999999994</v>
      </c>
      <c r="G41" s="297">
        <v>65.209999999999994</v>
      </c>
      <c r="H41" s="297">
        <v>65.5</v>
      </c>
      <c r="I41" s="612" t="s">
        <v>2736</v>
      </c>
      <c r="J41" s="628"/>
      <c r="K41" s="236">
        <f t="shared" ref="K41" si="22">G41-E41</f>
        <v>9.4999999999998863E-2</v>
      </c>
      <c r="L41" s="237">
        <f t="shared" ref="L41" si="23">K41*M41</f>
        <v>94.999999999998863</v>
      </c>
      <c r="M41" s="297">
        <v>1000</v>
      </c>
      <c r="N41" s="238" t="s">
        <v>272</v>
      </c>
      <c r="O41" s="279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2783</v>
      </c>
      <c r="D42" s="294" t="s">
        <v>270</v>
      </c>
      <c r="E42" s="235">
        <v>57.284999999999997</v>
      </c>
      <c r="F42" s="296">
        <v>57.03</v>
      </c>
      <c r="G42" s="296">
        <v>57.38</v>
      </c>
      <c r="H42" s="296">
        <v>58.4</v>
      </c>
      <c r="I42" s="612" t="s">
        <v>2700</v>
      </c>
      <c r="J42" s="628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6">
        <v>1000</v>
      </c>
      <c r="N42" s="238" t="s">
        <v>272</v>
      </c>
      <c r="O42" s="279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2721</v>
      </c>
      <c r="D43" s="294" t="s">
        <v>270</v>
      </c>
      <c r="E43" s="235">
        <v>64.754999999999995</v>
      </c>
      <c r="F43" s="298">
        <v>64.5</v>
      </c>
      <c r="G43" s="298">
        <v>64.87</v>
      </c>
      <c r="H43" s="298">
        <v>65.25</v>
      </c>
      <c r="I43" s="612" t="s">
        <v>2628</v>
      </c>
      <c r="J43" s="628"/>
      <c r="K43" s="236">
        <f t="shared" si="24"/>
        <v>0.11500000000000909</v>
      </c>
      <c r="L43" s="237">
        <f t="shared" si="25"/>
        <v>115.00000000000909</v>
      </c>
      <c r="M43" s="298">
        <v>1000</v>
      </c>
      <c r="N43" s="238" t="s">
        <v>272</v>
      </c>
      <c r="O43" s="279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9" t="s">
        <v>2811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590" t="s">
        <v>2816</v>
      </c>
      <c r="J44" s="629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2188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2812</v>
      </c>
      <c r="D45" s="294" t="s">
        <v>270</v>
      </c>
      <c r="E45" s="235">
        <v>56.987499999999997</v>
      </c>
      <c r="F45" s="336">
        <v>56.73</v>
      </c>
      <c r="G45" s="336">
        <v>57.0959</v>
      </c>
      <c r="H45" s="336">
        <v>57.5</v>
      </c>
      <c r="I45" s="612" t="s">
        <v>2697</v>
      </c>
      <c r="J45" s="628"/>
      <c r="K45" s="236">
        <f t="shared" ref="K45" si="26">G45-E45</f>
        <v>0.10840000000000316</v>
      </c>
      <c r="L45" s="237">
        <f t="shared" ref="L45" si="27">K45*M45</f>
        <v>108.40000000000316</v>
      </c>
      <c r="M45" s="336">
        <v>1000</v>
      </c>
      <c r="N45" s="238" t="s">
        <v>272</v>
      </c>
      <c r="O45" s="279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2811</v>
      </c>
      <c r="D46" s="294" t="s">
        <v>270</v>
      </c>
      <c r="E46" s="235">
        <v>64.783799999999999</v>
      </c>
      <c r="F46" s="335">
        <v>64.5</v>
      </c>
      <c r="G46" s="335">
        <v>64.89</v>
      </c>
      <c r="H46" s="335">
        <v>65.25</v>
      </c>
      <c r="I46" s="612" t="s">
        <v>2697</v>
      </c>
      <c r="J46" s="628"/>
      <c r="K46" s="236">
        <f t="shared" ref="K46" si="28">G46-E46</f>
        <v>0.10620000000000118</v>
      </c>
      <c r="L46" s="237">
        <f t="shared" ref="L46" si="29">K46*M46</f>
        <v>106.20000000000118</v>
      </c>
      <c r="M46" s="335">
        <v>1000</v>
      </c>
      <c r="N46" s="238" t="s">
        <v>272</v>
      </c>
      <c r="O46" s="279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2811</v>
      </c>
      <c r="D47" s="294" t="s">
        <v>270</v>
      </c>
      <c r="E47" s="235">
        <v>65.136300000000006</v>
      </c>
      <c r="F47" s="338">
        <v>64.837500000000006</v>
      </c>
      <c r="G47" s="338">
        <v>65.234999999999999</v>
      </c>
      <c r="H47" s="338">
        <v>65.73</v>
      </c>
      <c r="I47" s="612" t="s">
        <v>2700</v>
      </c>
      <c r="J47" s="628"/>
      <c r="K47" s="236">
        <f t="shared" ref="K47" si="30">G47-E47</f>
        <v>9.8699999999993793E-2</v>
      </c>
      <c r="L47" s="237">
        <f t="shared" ref="L47" si="31">K47*M47</f>
        <v>98.699999999993793</v>
      </c>
      <c r="M47" s="338">
        <v>1000</v>
      </c>
      <c r="N47" s="238" t="s">
        <v>272</v>
      </c>
      <c r="O47" s="279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2822</v>
      </c>
      <c r="D48" s="294" t="s">
        <v>270</v>
      </c>
      <c r="E48" s="235">
        <v>85.4983</v>
      </c>
      <c r="F48" s="337">
        <v>85.25</v>
      </c>
      <c r="G48" s="337">
        <v>85.6</v>
      </c>
      <c r="H48" s="337">
        <v>86</v>
      </c>
      <c r="I48" s="612" t="s">
        <v>2700</v>
      </c>
      <c r="J48" s="628"/>
      <c r="K48" s="236">
        <f>G48-E48</f>
        <v>0.10169999999999391</v>
      </c>
      <c r="L48" s="237">
        <f t="shared" ref="L48:L49" si="32">K48*M48</f>
        <v>101.69999999999391</v>
      </c>
      <c r="M48" s="337">
        <v>1000</v>
      </c>
      <c r="N48" s="238" t="s">
        <v>272</v>
      </c>
      <c r="O48" s="279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9" t="s">
        <v>2887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590" t="s">
        <v>2895</v>
      </c>
      <c r="J49" s="629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2188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2812</v>
      </c>
      <c r="D50" s="294" t="s">
        <v>270</v>
      </c>
      <c r="E50" s="235">
        <v>57.662500000000001</v>
      </c>
      <c r="F50" s="345">
        <v>57.267499999999998</v>
      </c>
      <c r="G50" s="345">
        <v>57.807499999999997</v>
      </c>
      <c r="H50" s="345">
        <v>58.667499999999997</v>
      </c>
      <c r="I50" s="612" t="s">
        <v>2896</v>
      </c>
      <c r="J50" s="628"/>
      <c r="K50" s="236">
        <f t="shared" ref="K50:K55" si="34">G50-E50</f>
        <v>0.14499999999999602</v>
      </c>
      <c r="L50" s="237">
        <f t="shared" ref="L50" si="35">K50*M50</f>
        <v>144.99999999999602</v>
      </c>
      <c r="M50" s="345">
        <v>1000</v>
      </c>
      <c r="N50" s="238" t="s">
        <v>272</v>
      </c>
      <c r="O50" s="279">
        <v>43056</v>
      </c>
    </row>
    <row r="51" spans="1:27" s="119" customFormat="1">
      <c r="A51" s="231">
        <v>49</v>
      </c>
      <c r="B51" s="232">
        <v>43061</v>
      </c>
      <c r="C51" s="259" t="s">
        <v>2887</v>
      </c>
      <c r="D51" s="294" t="s">
        <v>270</v>
      </c>
      <c r="E51" s="235">
        <v>76.174999999999997</v>
      </c>
      <c r="F51" s="346">
        <v>75.95</v>
      </c>
      <c r="G51" s="346">
        <v>76.334999999999994</v>
      </c>
      <c r="H51" s="346">
        <v>76.599999999999994</v>
      </c>
      <c r="I51" s="612" t="s">
        <v>2897</v>
      </c>
      <c r="J51" s="628"/>
      <c r="K51" s="236">
        <f t="shared" si="34"/>
        <v>0.15999999999999659</v>
      </c>
      <c r="L51" s="237">
        <f t="shared" ref="L51:L52" si="36">K51*M51</f>
        <v>159.99999999999659</v>
      </c>
      <c r="M51" s="346">
        <v>1000</v>
      </c>
      <c r="N51" s="238" t="s">
        <v>272</v>
      </c>
      <c r="O51" s="279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9" t="s">
        <v>2811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590" t="s">
        <v>2903</v>
      </c>
      <c r="J52" s="629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2188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2904</v>
      </c>
      <c r="D53" s="294" t="s">
        <v>270</v>
      </c>
      <c r="E53" s="235">
        <v>86.17</v>
      </c>
      <c r="F53" s="354">
        <v>85.85</v>
      </c>
      <c r="G53" s="354">
        <v>86.46</v>
      </c>
      <c r="H53" s="354">
        <v>87</v>
      </c>
      <c r="I53" s="612" t="s">
        <v>2908</v>
      </c>
      <c r="J53" s="628"/>
      <c r="K53" s="236">
        <f t="shared" si="34"/>
        <v>0.28999999999999204</v>
      </c>
      <c r="L53" s="237">
        <f t="shared" ref="L53:L54" si="37">K53*M53</f>
        <v>289.99999999999204</v>
      </c>
      <c r="M53" s="354">
        <v>1000</v>
      </c>
      <c r="N53" s="238" t="s">
        <v>272</v>
      </c>
      <c r="O53" s="279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9" t="s">
        <v>2905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590" t="s">
        <v>2909</v>
      </c>
      <c r="J54" s="629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2188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9" t="s">
        <v>2906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590" t="s">
        <v>2895</v>
      </c>
      <c r="J55" s="629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2188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9" t="s">
        <v>2907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590" t="s">
        <v>2895</v>
      </c>
      <c r="J56" s="629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2188</v>
      </c>
      <c r="O56" s="35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2907</v>
      </c>
      <c r="D57" s="294" t="s">
        <v>270</v>
      </c>
      <c r="E57" s="235">
        <v>76.105000000000004</v>
      </c>
      <c r="F57" s="382">
        <v>75.7</v>
      </c>
      <c r="G57" s="382">
        <v>76.27</v>
      </c>
      <c r="H57" s="382">
        <v>76.8</v>
      </c>
      <c r="I57" s="612" t="s">
        <v>2897</v>
      </c>
      <c r="J57" s="628"/>
      <c r="K57" s="236">
        <f>G57-E57</f>
        <v>0.16499999999999204</v>
      </c>
      <c r="L57" s="237">
        <f t="shared" si="40"/>
        <v>164.99999999999204</v>
      </c>
      <c r="M57" s="382">
        <v>1000</v>
      </c>
      <c r="N57" s="238" t="s">
        <v>272</v>
      </c>
      <c r="O57" s="383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2905</v>
      </c>
      <c r="D58" s="294" t="s">
        <v>270</v>
      </c>
      <c r="E58" s="235">
        <v>56.975000000000001</v>
      </c>
      <c r="F58" s="382">
        <v>56.7</v>
      </c>
      <c r="G58" s="382">
        <v>57.21</v>
      </c>
      <c r="H58" s="382">
        <v>57.6</v>
      </c>
      <c r="I58" s="612" t="s">
        <v>2626</v>
      </c>
      <c r="J58" s="628"/>
      <c r="K58" s="236">
        <f>G58-E58</f>
        <v>0.23499999999999943</v>
      </c>
      <c r="L58" s="237">
        <f t="shared" ref="L58" si="41">K58*M58</f>
        <v>234.99999999999943</v>
      </c>
      <c r="M58" s="382">
        <v>1000</v>
      </c>
      <c r="N58" s="238" t="s">
        <v>272</v>
      </c>
      <c r="O58" s="383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7"/>
      <c r="B59" s="348"/>
      <c r="C59" s="87"/>
      <c r="D59" s="349"/>
      <c r="E59" s="381"/>
      <c r="F59" s="381"/>
      <c r="G59" s="381"/>
      <c r="H59" s="381"/>
      <c r="I59" s="635"/>
      <c r="J59" s="636"/>
      <c r="K59" s="350"/>
      <c r="L59" s="351"/>
      <c r="M59" s="381"/>
      <c r="N59" s="352"/>
      <c r="O59" s="35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7"/>
      <c r="B60" s="348"/>
      <c r="C60" s="87"/>
      <c r="D60" s="349"/>
      <c r="E60" s="381"/>
      <c r="F60" s="381"/>
      <c r="G60" s="381"/>
      <c r="H60" s="381"/>
      <c r="I60" s="635"/>
      <c r="J60" s="636"/>
      <c r="K60" s="350"/>
      <c r="L60" s="351"/>
      <c r="M60" s="381"/>
      <c r="N60" s="352"/>
      <c r="O60" s="35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7"/>
      <c r="B61" s="348"/>
      <c r="C61" s="87"/>
      <c r="D61" s="349"/>
      <c r="E61" s="381"/>
      <c r="F61" s="381"/>
      <c r="G61" s="381"/>
      <c r="H61" s="381"/>
      <c r="I61" s="635"/>
      <c r="J61" s="636"/>
      <c r="K61" s="350"/>
      <c r="L61" s="351"/>
      <c r="M61" s="381"/>
      <c r="N61" s="352"/>
      <c r="O61" s="35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7"/>
      <c r="B62" s="348"/>
      <c r="C62" s="87"/>
      <c r="D62" s="349"/>
      <c r="E62" s="381"/>
      <c r="F62" s="381"/>
      <c r="G62" s="381"/>
      <c r="H62" s="381"/>
      <c r="I62" s="635"/>
      <c r="J62" s="636"/>
      <c r="K62" s="350"/>
      <c r="L62" s="351"/>
      <c r="M62" s="381"/>
      <c r="N62" s="352"/>
      <c r="O62" s="35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7"/>
      <c r="B63" s="348"/>
      <c r="C63" s="87"/>
      <c r="D63" s="349"/>
      <c r="E63" s="381"/>
      <c r="F63" s="381"/>
      <c r="G63" s="381"/>
      <c r="H63" s="381"/>
      <c r="I63" s="635"/>
      <c r="J63" s="636"/>
      <c r="K63" s="350"/>
      <c r="L63" s="351"/>
      <c r="M63" s="381"/>
      <c r="N63" s="352"/>
      <c r="O63" s="35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7"/>
      <c r="B64" s="348"/>
      <c r="C64" s="87"/>
      <c r="D64" s="349"/>
      <c r="E64" s="381"/>
      <c r="F64" s="381"/>
      <c r="G64" s="381"/>
      <c r="H64" s="381"/>
      <c r="I64" s="635"/>
      <c r="J64" s="636"/>
      <c r="K64" s="350"/>
      <c r="L64" s="351"/>
      <c r="M64" s="381"/>
      <c r="N64" s="352"/>
      <c r="O64" s="35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7"/>
      <c r="B65" s="348"/>
      <c r="C65" s="87"/>
      <c r="D65" s="349"/>
      <c r="E65" s="381"/>
      <c r="F65" s="381"/>
      <c r="G65" s="381"/>
      <c r="H65" s="381"/>
      <c r="I65" s="635"/>
      <c r="J65" s="636"/>
      <c r="K65" s="350"/>
      <c r="L65" s="351"/>
      <c r="M65" s="381"/>
      <c r="N65" s="352"/>
      <c r="O65" s="35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7"/>
      <c r="B66" s="348"/>
      <c r="C66" s="87"/>
      <c r="D66" s="349"/>
      <c r="E66" s="381"/>
      <c r="F66" s="381"/>
      <c r="G66" s="381"/>
      <c r="H66" s="381"/>
      <c r="I66" s="635"/>
      <c r="J66" s="636"/>
      <c r="K66" s="350"/>
      <c r="L66" s="351"/>
      <c r="M66" s="381"/>
      <c r="N66" s="352"/>
      <c r="O66" s="35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7"/>
      <c r="B67" s="348"/>
      <c r="C67" s="87"/>
      <c r="D67" s="349"/>
      <c r="E67" s="381"/>
      <c r="F67" s="381"/>
      <c r="G67" s="381"/>
      <c r="H67" s="381"/>
      <c r="I67" s="635"/>
      <c r="J67" s="636"/>
      <c r="K67" s="350"/>
      <c r="L67" s="351"/>
      <c r="M67" s="381"/>
      <c r="N67" s="352"/>
      <c r="O67" s="35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7"/>
      <c r="B68" s="348"/>
      <c r="C68" s="87"/>
      <c r="D68" s="349"/>
      <c r="E68" s="381"/>
      <c r="F68" s="381"/>
      <c r="G68" s="381"/>
      <c r="H68" s="381"/>
      <c r="I68" s="635"/>
      <c r="J68" s="636"/>
      <c r="K68" s="350"/>
      <c r="L68" s="351"/>
      <c r="M68" s="381"/>
      <c r="N68" s="352"/>
      <c r="O68" s="35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7"/>
      <c r="B69" s="348"/>
      <c r="C69" s="87"/>
      <c r="D69" s="349"/>
      <c r="E69" s="381"/>
      <c r="F69" s="381"/>
      <c r="G69" s="381"/>
      <c r="H69" s="381"/>
      <c r="I69" s="635"/>
      <c r="J69" s="636"/>
      <c r="K69" s="350"/>
      <c r="L69" s="351"/>
      <c r="M69" s="381"/>
      <c r="N69" s="352"/>
      <c r="O69" s="35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7"/>
      <c r="B70" s="348"/>
      <c r="C70" s="87"/>
      <c r="D70" s="349"/>
      <c r="E70" s="381"/>
      <c r="F70" s="381"/>
      <c r="G70" s="381"/>
      <c r="H70" s="381"/>
      <c r="I70" s="635"/>
      <c r="J70" s="636"/>
      <c r="K70" s="350"/>
      <c r="L70" s="351"/>
      <c r="M70" s="381"/>
      <c r="N70" s="352"/>
      <c r="O70" s="35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7"/>
      <c r="B71" s="348"/>
      <c r="C71" s="87"/>
      <c r="D71" s="349"/>
      <c r="E71" s="381"/>
      <c r="F71" s="381"/>
      <c r="G71" s="381"/>
      <c r="H71" s="381"/>
      <c r="I71" s="635"/>
      <c r="J71" s="636"/>
      <c r="K71" s="350"/>
      <c r="L71" s="351"/>
      <c r="M71" s="381"/>
      <c r="N71" s="352"/>
      <c r="O71" s="35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7"/>
      <c r="B72" s="348"/>
      <c r="C72" s="87"/>
      <c r="D72" s="349"/>
      <c r="E72" s="381"/>
      <c r="F72" s="381"/>
      <c r="G72" s="381"/>
      <c r="H72" s="381"/>
      <c r="I72" s="635"/>
      <c r="J72" s="636"/>
      <c r="K72" s="350"/>
      <c r="L72" s="351"/>
      <c r="M72" s="381"/>
      <c r="N72" s="352"/>
      <c r="O72" s="35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7"/>
      <c r="B73" s="348"/>
      <c r="C73" s="87"/>
      <c r="D73" s="349"/>
      <c r="E73" s="381"/>
      <c r="F73" s="381"/>
      <c r="G73" s="381"/>
      <c r="H73" s="381"/>
      <c r="I73" s="635"/>
      <c r="J73" s="636"/>
      <c r="K73" s="350"/>
      <c r="L73" s="351"/>
      <c r="M73" s="381"/>
      <c r="N73" s="352"/>
      <c r="O73" s="35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7"/>
      <c r="B74" s="348"/>
      <c r="C74" s="87"/>
      <c r="D74" s="349"/>
      <c r="E74" s="381"/>
      <c r="F74" s="381"/>
      <c r="G74" s="381"/>
      <c r="H74" s="381"/>
      <c r="I74" s="635"/>
      <c r="J74" s="636"/>
      <c r="K74" s="350"/>
      <c r="L74" s="351"/>
      <c r="M74" s="381"/>
      <c r="N74" s="352"/>
      <c r="O74" s="35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7"/>
      <c r="B75" s="348"/>
      <c r="C75" s="87"/>
      <c r="D75" s="349"/>
      <c r="E75" s="381"/>
      <c r="F75" s="381"/>
      <c r="G75" s="381"/>
      <c r="H75" s="381"/>
      <c r="I75" s="635"/>
      <c r="J75" s="636"/>
      <c r="K75" s="350"/>
      <c r="L75" s="351"/>
      <c r="M75" s="381"/>
      <c r="N75" s="352"/>
      <c r="O75" s="35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7"/>
      <c r="B76" s="348"/>
      <c r="C76" s="87"/>
      <c r="D76" s="349"/>
      <c r="E76" s="381"/>
      <c r="F76" s="381"/>
      <c r="G76" s="381"/>
      <c r="H76" s="381"/>
      <c r="I76" s="635"/>
      <c r="J76" s="636"/>
      <c r="K76" s="350"/>
      <c r="L76" s="351"/>
      <c r="M76" s="381"/>
      <c r="N76" s="352"/>
      <c r="O76" s="35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7"/>
      <c r="B77" s="348"/>
      <c r="C77" s="87"/>
      <c r="D77" s="349"/>
      <c r="E77" s="381"/>
      <c r="F77" s="381"/>
      <c r="G77" s="381"/>
      <c r="H77" s="381"/>
      <c r="I77" s="635"/>
      <c r="J77" s="636"/>
      <c r="K77" s="350"/>
      <c r="L77" s="351"/>
      <c r="M77" s="381"/>
      <c r="N77" s="352"/>
      <c r="O77" s="35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7"/>
      <c r="B78" s="348"/>
      <c r="C78" s="87"/>
      <c r="D78" s="349"/>
      <c r="E78" s="381"/>
      <c r="F78" s="381"/>
      <c r="G78" s="381"/>
      <c r="H78" s="381"/>
      <c r="I78" s="635"/>
      <c r="J78" s="636"/>
      <c r="K78" s="350"/>
      <c r="L78" s="351"/>
      <c r="M78" s="381"/>
      <c r="N78" s="352"/>
      <c r="O78" s="35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7"/>
      <c r="B79" s="348"/>
      <c r="C79" s="87"/>
      <c r="D79" s="349"/>
      <c r="E79" s="381"/>
      <c r="F79" s="381"/>
      <c r="G79" s="381"/>
      <c r="H79" s="381"/>
      <c r="I79" s="635"/>
      <c r="J79" s="636"/>
      <c r="K79" s="350"/>
      <c r="L79" s="351"/>
      <c r="M79" s="381"/>
      <c r="N79" s="352"/>
      <c r="O79" s="35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7"/>
      <c r="B80" s="348"/>
      <c r="C80" s="87"/>
      <c r="D80" s="349"/>
      <c r="E80" s="381"/>
      <c r="F80" s="381"/>
      <c r="G80" s="381"/>
      <c r="H80" s="381"/>
      <c r="I80" s="635"/>
      <c r="J80" s="636"/>
      <c r="K80" s="350"/>
      <c r="L80" s="351"/>
      <c r="M80" s="381"/>
      <c r="N80" s="352"/>
      <c r="O80" s="35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7"/>
      <c r="B81" s="348"/>
      <c r="C81" s="87"/>
      <c r="D81" s="349"/>
      <c r="E81" s="381"/>
      <c r="F81" s="381"/>
      <c r="G81" s="381"/>
      <c r="H81" s="381"/>
      <c r="I81" s="635"/>
      <c r="J81" s="636"/>
      <c r="K81" s="350"/>
      <c r="L81" s="351"/>
      <c r="M81" s="381"/>
      <c r="N81" s="352"/>
      <c r="O81" s="35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7"/>
      <c r="B82" s="348"/>
      <c r="C82" s="87"/>
      <c r="D82" s="349"/>
      <c r="E82" s="381"/>
      <c r="F82" s="381"/>
      <c r="G82" s="381"/>
      <c r="H82" s="381"/>
      <c r="I82" s="635"/>
      <c r="J82" s="636"/>
      <c r="K82" s="350"/>
      <c r="L82" s="351"/>
      <c r="M82" s="381"/>
      <c r="N82" s="352"/>
      <c r="O82" s="35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7"/>
      <c r="B83" s="348"/>
      <c r="C83" s="87"/>
      <c r="D83" s="349"/>
      <c r="E83" s="381"/>
      <c r="F83" s="381"/>
      <c r="G83" s="381"/>
      <c r="H83" s="381"/>
      <c r="I83" s="635"/>
      <c r="J83" s="636"/>
      <c r="K83" s="350"/>
      <c r="L83" s="351"/>
      <c r="M83" s="381"/>
      <c r="N83" s="352"/>
      <c r="O83" s="35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7"/>
      <c r="B84" s="348"/>
      <c r="C84" s="87"/>
      <c r="D84" s="349"/>
      <c r="E84" s="381"/>
      <c r="F84" s="381"/>
      <c r="G84" s="381"/>
      <c r="H84" s="381"/>
      <c r="I84" s="635"/>
      <c r="J84" s="636"/>
      <c r="K84" s="350"/>
      <c r="L84" s="351"/>
      <c r="M84" s="381"/>
      <c r="N84" s="352"/>
      <c r="O84" s="35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7"/>
      <c r="B85" s="348"/>
      <c r="C85" s="87"/>
      <c r="D85" s="349"/>
      <c r="E85" s="381"/>
      <c r="F85" s="381"/>
      <c r="G85" s="381"/>
      <c r="H85" s="381"/>
      <c r="I85" s="635"/>
      <c r="J85" s="636"/>
      <c r="K85" s="350"/>
      <c r="L85" s="351"/>
      <c r="M85" s="381"/>
      <c r="N85" s="352"/>
      <c r="O85" s="35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7"/>
      <c r="B86" s="348"/>
      <c r="C86" s="87"/>
      <c r="D86" s="349"/>
      <c r="E86" s="381"/>
      <c r="F86" s="381"/>
      <c r="G86" s="381"/>
      <c r="H86" s="381"/>
      <c r="I86" s="635"/>
      <c r="J86" s="636"/>
      <c r="K86" s="350"/>
      <c r="L86" s="351"/>
      <c r="M86" s="381"/>
      <c r="N86" s="352"/>
      <c r="O86" s="35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7"/>
      <c r="B87" s="348"/>
      <c r="C87" s="87"/>
      <c r="D87" s="349"/>
      <c r="E87" s="381"/>
      <c r="F87" s="381"/>
      <c r="G87" s="381"/>
      <c r="H87" s="381"/>
      <c r="I87" s="635"/>
      <c r="J87" s="636"/>
      <c r="K87" s="350"/>
      <c r="L87" s="351"/>
      <c r="M87" s="381"/>
      <c r="N87" s="352"/>
      <c r="O87" s="35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7"/>
      <c r="B88" s="348"/>
      <c r="C88" s="87"/>
      <c r="D88" s="349"/>
      <c r="E88" s="381"/>
      <c r="F88" s="381"/>
      <c r="G88" s="381"/>
      <c r="H88" s="381"/>
      <c r="I88" s="635"/>
      <c r="J88" s="636"/>
      <c r="K88" s="350"/>
      <c r="L88" s="351"/>
      <c r="M88" s="381"/>
      <c r="N88" s="352"/>
      <c r="O88" s="35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7"/>
      <c r="B89" s="348"/>
      <c r="C89" s="87"/>
      <c r="D89" s="349"/>
      <c r="E89" s="381"/>
      <c r="F89" s="381"/>
      <c r="G89" s="381"/>
      <c r="H89" s="381"/>
      <c r="I89" s="635"/>
      <c r="J89" s="636"/>
      <c r="K89" s="350"/>
      <c r="L89" s="351"/>
      <c r="M89" s="381"/>
      <c r="N89" s="352"/>
      <c r="O89" s="35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7"/>
      <c r="B90" s="348"/>
      <c r="C90" s="87"/>
      <c r="D90" s="349"/>
      <c r="E90" s="381"/>
      <c r="F90" s="381"/>
      <c r="G90" s="381"/>
      <c r="H90" s="381"/>
      <c r="I90" s="635"/>
      <c r="J90" s="636"/>
      <c r="K90" s="350"/>
      <c r="L90" s="351"/>
      <c r="M90" s="381"/>
      <c r="N90" s="352"/>
      <c r="O90" s="35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7"/>
      <c r="B91" s="348"/>
      <c r="C91" s="87"/>
      <c r="D91" s="349"/>
      <c r="E91" s="381"/>
      <c r="F91" s="381"/>
      <c r="G91" s="381"/>
      <c r="H91" s="381"/>
      <c r="I91" s="635"/>
      <c r="J91" s="636"/>
      <c r="K91" s="350"/>
      <c r="L91" s="351"/>
      <c r="M91" s="381"/>
      <c r="N91" s="352"/>
      <c r="O91" s="35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7"/>
      <c r="B92" s="348"/>
      <c r="C92" s="87"/>
      <c r="D92" s="349"/>
      <c r="E92" s="381"/>
      <c r="F92" s="381"/>
      <c r="G92" s="381"/>
      <c r="H92" s="381"/>
      <c r="I92" s="635"/>
      <c r="J92" s="636"/>
      <c r="K92" s="350"/>
      <c r="L92" s="351"/>
      <c r="M92" s="381"/>
      <c r="N92" s="352"/>
      <c r="O92" s="35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7"/>
      <c r="B93" s="348"/>
      <c r="C93" s="87"/>
      <c r="D93" s="349"/>
      <c r="E93" s="381"/>
      <c r="F93" s="381"/>
      <c r="G93" s="381"/>
      <c r="H93" s="381"/>
      <c r="I93" s="635"/>
      <c r="J93" s="636"/>
      <c r="K93" s="350"/>
      <c r="L93" s="351"/>
      <c r="M93" s="381"/>
      <c r="N93" s="352"/>
      <c r="O93" s="35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7"/>
      <c r="B94" s="348"/>
      <c r="C94" s="87"/>
      <c r="D94" s="349"/>
      <c r="E94" s="381"/>
      <c r="F94" s="381"/>
      <c r="G94" s="381"/>
      <c r="H94" s="381"/>
      <c r="I94" s="635"/>
      <c r="J94" s="636"/>
      <c r="K94" s="350"/>
      <c r="L94" s="351"/>
      <c r="M94" s="381"/>
      <c r="N94" s="352"/>
      <c r="O94" s="35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7"/>
      <c r="B95" s="348"/>
      <c r="C95" s="87"/>
      <c r="D95" s="349"/>
      <c r="E95" s="381"/>
      <c r="F95" s="381"/>
      <c r="G95" s="381"/>
      <c r="H95" s="381"/>
      <c r="I95" s="635"/>
      <c r="J95" s="636"/>
      <c r="K95" s="350"/>
      <c r="L95" s="351"/>
      <c r="M95" s="381"/>
      <c r="N95" s="352"/>
      <c r="O95" s="35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7"/>
      <c r="B96" s="348"/>
      <c r="C96" s="87"/>
      <c r="D96" s="349"/>
      <c r="E96" s="381"/>
      <c r="F96" s="381"/>
      <c r="G96" s="381"/>
      <c r="H96" s="381"/>
      <c r="I96" s="635"/>
      <c r="J96" s="636"/>
      <c r="K96" s="350"/>
      <c r="L96" s="351"/>
      <c r="M96" s="381"/>
      <c r="N96" s="352"/>
      <c r="O96" s="35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7"/>
      <c r="B97" s="348"/>
      <c r="C97" s="87"/>
      <c r="D97" s="349"/>
      <c r="E97" s="381"/>
      <c r="F97" s="381"/>
      <c r="G97" s="381"/>
      <c r="H97" s="381"/>
      <c r="I97" s="635"/>
      <c r="J97" s="636"/>
      <c r="K97" s="350"/>
      <c r="L97" s="351"/>
      <c r="M97" s="381"/>
      <c r="N97" s="352"/>
      <c r="O97" s="35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7"/>
      <c r="B98" s="348"/>
      <c r="C98" s="87"/>
      <c r="D98" s="349"/>
      <c r="E98" s="381"/>
      <c r="F98" s="381"/>
      <c r="G98" s="381"/>
      <c r="H98" s="381"/>
      <c r="I98" s="635"/>
      <c r="J98" s="636"/>
      <c r="K98" s="350"/>
      <c r="L98" s="351"/>
      <c r="M98" s="381"/>
      <c r="N98" s="352"/>
      <c r="O98" s="35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7"/>
      <c r="B99" s="348"/>
      <c r="C99" s="87"/>
      <c r="D99" s="349"/>
      <c r="E99" s="381"/>
      <c r="F99" s="381"/>
      <c r="G99" s="381"/>
      <c r="H99" s="381"/>
      <c r="I99" s="635"/>
      <c r="J99" s="636"/>
      <c r="K99" s="350"/>
      <c r="L99" s="351"/>
      <c r="M99" s="381"/>
      <c r="N99" s="352"/>
      <c r="O99" s="35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7"/>
      <c r="B100" s="348"/>
      <c r="C100" s="87"/>
      <c r="D100" s="349"/>
      <c r="E100" s="381"/>
      <c r="F100" s="381"/>
      <c r="G100" s="381"/>
      <c r="H100" s="381"/>
      <c r="I100" s="635"/>
      <c r="J100" s="636"/>
      <c r="K100" s="350"/>
      <c r="L100" s="351"/>
      <c r="M100" s="381"/>
      <c r="N100" s="352"/>
      <c r="O100" s="35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7"/>
      <c r="B101" s="348"/>
      <c r="C101" s="87"/>
      <c r="D101" s="349"/>
      <c r="E101" s="381"/>
      <c r="F101" s="381"/>
      <c r="G101" s="381"/>
      <c r="H101" s="381"/>
      <c r="I101" s="635"/>
      <c r="J101" s="636"/>
      <c r="K101" s="350"/>
      <c r="L101" s="351"/>
      <c r="M101" s="381"/>
      <c r="N101" s="352"/>
      <c r="O101" s="35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7"/>
      <c r="B102" s="348"/>
      <c r="C102" s="87"/>
      <c r="D102" s="349"/>
      <c r="E102" s="381"/>
      <c r="F102" s="381"/>
      <c r="G102" s="381"/>
      <c r="H102" s="381"/>
      <c r="I102" s="635"/>
      <c r="J102" s="636"/>
      <c r="K102" s="350"/>
      <c r="L102" s="351"/>
      <c r="M102" s="381"/>
      <c r="N102" s="352"/>
      <c r="O102" s="35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7"/>
      <c r="B103" s="348"/>
      <c r="C103" s="87"/>
      <c r="D103" s="349"/>
      <c r="E103" s="381"/>
      <c r="F103" s="381"/>
      <c r="G103" s="381"/>
      <c r="H103" s="381"/>
      <c r="I103" s="635"/>
      <c r="J103" s="636"/>
      <c r="K103" s="350"/>
      <c r="L103" s="351"/>
      <c r="M103" s="381"/>
      <c r="N103" s="352"/>
      <c r="O103" s="35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7"/>
      <c r="B104" s="348"/>
      <c r="C104" s="87"/>
      <c r="D104" s="349"/>
      <c r="E104" s="381"/>
      <c r="F104" s="381"/>
      <c r="G104" s="381"/>
      <c r="H104" s="381"/>
      <c r="I104" s="635"/>
      <c r="J104" s="636"/>
      <c r="K104" s="350"/>
      <c r="L104" s="351"/>
      <c r="M104" s="381"/>
      <c r="N104" s="352"/>
      <c r="O104" s="35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7"/>
      <c r="B105" s="348"/>
      <c r="C105" s="87"/>
      <c r="D105" s="349"/>
      <c r="E105" s="381"/>
      <c r="F105" s="381"/>
      <c r="G105" s="381"/>
      <c r="H105" s="381"/>
      <c r="I105" s="635"/>
      <c r="J105" s="636"/>
      <c r="K105" s="350"/>
      <c r="L105" s="351"/>
      <c r="M105" s="381"/>
      <c r="N105" s="352"/>
      <c r="O105" s="35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7"/>
      <c r="B106" s="348"/>
      <c r="C106" s="87"/>
      <c r="D106" s="349"/>
      <c r="E106" s="381"/>
      <c r="F106" s="381"/>
      <c r="G106" s="381"/>
      <c r="H106" s="381"/>
      <c r="I106" s="635"/>
      <c r="J106" s="636"/>
      <c r="K106" s="350"/>
      <c r="L106" s="351"/>
      <c r="M106" s="381"/>
      <c r="N106" s="352"/>
      <c r="O106" s="35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7"/>
      <c r="B107" s="348"/>
      <c r="C107" s="87"/>
      <c r="D107" s="349"/>
      <c r="E107" s="381"/>
      <c r="F107" s="381"/>
      <c r="G107" s="381"/>
      <c r="H107" s="381"/>
      <c r="I107" s="635"/>
      <c r="J107" s="636"/>
      <c r="K107" s="350"/>
      <c r="L107" s="351"/>
      <c r="M107" s="381"/>
      <c r="N107" s="352"/>
      <c r="O107" s="35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7"/>
      <c r="B108" s="348"/>
      <c r="C108" s="87"/>
      <c r="D108" s="349"/>
      <c r="E108" s="381"/>
      <c r="F108" s="381"/>
      <c r="G108" s="381"/>
      <c r="H108" s="381"/>
      <c r="I108" s="635"/>
      <c r="J108" s="636"/>
      <c r="K108" s="350"/>
      <c r="L108" s="351"/>
      <c r="M108" s="381"/>
      <c r="N108" s="352"/>
      <c r="O108" s="35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7"/>
      <c r="B109" s="348"/>
      <c r="C109" s="87"/>
      <c r="D109" s="349"/>
      <c r="E109" s="381"/>
      <c r="F109" s="381"/>
      <c r="G109" s="381"/>
      <c r="H109" s="381"/>
      <c r="I109" s="635"/>
      <c r="J109" s="636"/>
      <c r="K109" s="350"/>
      <c r="L109" s="351"/>
      <c r="M109" s="381"/>
      <c r="N109" s="352"/>
      <c r="O109" s="35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7"/>
      <c r="B110" s="348"/>
      <c r="C110" s="87"/>
      <c r="D110" s="349"/>
      <c r="E110" s="381"/>
      <c r="F110" s="381"/>
      <c r="G110" s="381"/>
      <c r="H110" s="381"/>
      <c r="I110" s="635"/>
      <c r="J110" s="636"/>
      <c r="K110" s="350"/>
      <c r="L110" s="351"/>
      <c r="M110" s="381"/>
      <c r="N110" s="352"/>
      <c r="O110" s="35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7"/>
      <c r="B111" s="348"/>
      <c r="C111" s="87"/>
      <c r="D111" s="349"/>
      <c r="E111" s="381"/>
      <c r="F111" s="381"/>
      <c r="G111" s="381"/>
      <c r="H111" s="381"/>
      <c r="I111" s="635"/>
      <c r="J111" s="636"/>
      <c r="K111" s="350"/>
      <c r="L111" s="351"/>
      <c r="M111" s="381"/>
      <c r="N111" s="352"/>
      <c r="O111" s="35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7"/>
      <c r="B112" s="348"/>
      <c r="C112" s="87"/>
      <c r="D112" s="349"/>
      <c r="E112" s="381"/>
      <c r="F112" s="381"/>
      <c r="G112" s="381"/>
      <c r="H112" s="381"/>
      <c r="I112" s="635"/>
      <c r="J112" s="636"/>
      <c r="K112" s="350"/>
      <c r="L112" s="351"/>
      <c r="M112" s="381"/>
      <c r="N112" s="352"/>
      <c r="O112" s="35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7"/>
      <c r="B113" s="348"/>
      <c r="C113" s="87"/>
      <c r="D113" s="349"/>
      <c r="E113" s="381"/>
      <c r="F113" s="381"/>
      <c r="G113" s="381"/>
      <c r="H113" s="381"/>
      <c r="I113" s="635"/>
      <c r="J113" s="636"/>
      <c r="K113" s="350"/>
      <c r="L113" s="351"/>
      <c r="M113" s="381"/>
      <c r="N113" s="352"/>
      <c r="O113" s="35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7"/>
      <c r="B114" s="348"/>
      <c r="C114" s="87"/>
      <c r="D114" s="349"/>
      <c r="E114" s="381"/>
      <c r="F114" s="381"/>
      <c r="G114" s="381"/>
      <c r="H114" s="381"/>
      <c r="I114" s="635"/>
      <c r="J114" s="636"/>
      <c r="K114" s="350"/>
      <c r="L114" s="351"/>
      <c r="M114" s="381"/>
      <c r="N114" s="352"/>
      <c r="O114" s="35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7"/>
      <c r="B115" s="348"/>
      <c r="C115" s="87"/>
      <c r="D115" s="349"/>
      <c r="E115" s="381"/>
      <c r="F115" s="381"/>
      <c r="G115" s="381"/>
      <c r="H115" s="381"/>
      <c r="I115" s="635"/>
      <c r="J115" s="636"/>
      <c r="K115" s="350"/>
      <c r="L115" s="351"/>
      <c r="M115" s="381"/>
      <c r="N115" s="352"/>
      <c r="O115" s="35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7"/>
      <c r="B116" s="348"/>
      <c r="C116" s="87"/>
      <c r="D116" s="349"/>
      <c r="E116" s="381"/>
      <c r="F116" s="381"/>
      <c r="G116" s="381"/>
      <c r="H116" s="381"/>
      <c r="I116" s="635"/>
      <c r="J116" s="636"/>
      <c r="K116" s="350"/>
      <c r="L116" s="351"/>
      <c r="M116" s="381"/>
      <c r="N116" s="352"/>
      <c r="O116" s="35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7"/>
      <c r="B117" s="348"/>
      <c r="C117" s="87"/>
      <c r="D117" s="349"/>
      <c r="E117" s="381"/>
      <c r="F117" s="381"/>
      <c r="G117" s="381"/>
      <c r="H117" s="381"/>
      <c r="I117" s="635"/>
      <c r="J117" s="636"/>
      <c r="K117" s="350"/>
      <c r="L117" s="351"/>
      <c r="M117" s="381"/>
      <c r="N117" s="352"/>
      <c r="O117" s="35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7"/>
      <c r="B118" s="348"/>
      <c r="C118" s="87"/>
      <c r="D118" s="349"/>
      <c r="E118" s="381"/>
      <c r="F118" s="381"/>
      <c r="G118" s="381"/>
      <c r="H118" s="381"/>
      <c r="I118" s="635"/>
      <c r="J118" s="636"/>
      <c r="K118" s="350"/>
      <c r="L118" s="351"/>
      <c r="M118" s="381"/>
      <c r="N118" s="352"/>
      <c r="O118" s="35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7"/>
      <c r="B119" s="348"/>
      <c r="C119" s="87"/>
      <c r="D119" s="349"/>
      <c r="E119" s="381"/>
      <c r="F119" s="381"/>
      <c r="G119" s="381"/>
      <c r="H119" s="381"/>
      <c r="I119" s="635"/>
      <c r="J119" s="636"/>
      <c r="K119" s="350"/>
      <c r="L119" s="351"/>
      <c r="M119" s="381"/>
      <c r="N119" s="352"/>
      <c r="O119" s="35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7"/>
      <c r="B120" s="348"/>
      <c r="C120" s="87"/>
      <c r="D120" s="349"/>
      <c r="E120" s="381"/>
      <c r="F120" s="381"/>
      <c r="G120" s="381"/>
      <c r="H120" s="381"/>
      <c r="I120" s="635"/>
      <c r="J120" s="636"/>
      <c r="K120" s="350"/>
      <c r="L120" s="351"/>
      <c r="M120" s="381"/>
      <c r="N120" s="352"/>
      <c r="O120" s="35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7"/>
      <c r="B121" s="348"/>
      <c r="C121" s="87"/>
      <c r="D121" s="349"/>
      <c r="E121" s="381"/>
      <c r="F121" s="381"/>
      <c r="G121" s="381"/>
      <c r="H121" s="381"/>
      <c r="I121" s="635"/>
      <c r="J121" s="636"/>
      <c r="K121" s="350"/>
      <c r="L121" s="351"/>
      <c r="M121" s="381"/>
      <c r="N121" s="352"/>
      <c r="O121" s="35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7"/>
      <c r="B122" s="348"/>
      <c r="C122" s="87"/>
      <c r="D122" s="349"/>
      <c r="E122" s="381"/>
      <c r="F122" s="381"/>
      <c r="G122" s="381"/>
      <c r="H122" s="381"/>
      <c r="I122" s="635"/>
      <c r="J122" s="636"/>
      <c r="K122" s="350"/>
      <c r="L122" s="351"/>
      <c r="M122" s="381"/>
      <c r="N122" s="352"/>
      <c r="O122" s="35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7"/>
      <c r="B123" s="348"/>
      <c r="C123" s="87"/>
      <c r="D123" s="349"/>
      <c r="E123" s="381"/>
      <c r="F123" s="381"/>
      <c r="G123" s="381"/>
      <c r="H123" s="381"/>
      <c r="I123" s="635"/>
      <c r="J123" s="636"/>
      <c r="K123" s="350"/>
      <c r="L123" s="351"/>
      <c r="M123" s="381"/>
      <c r="N123" s="352"/>
      <c r="O123" s="35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7"/>
      <c r="B124" s="348"/>
      <c r="C124" s="87"/>
      <c r="D124" s="349"/>
      <c r="E124" s="381"/>
      <c r="F124" s="381"/>
      <c r="G124" s="381"/>
      <c r="H124" s="381"/>
      <c r="I124" s="635"/>
      <c r="J124" s="636"/>
      <c r="K124" s="350"/>
      <c r="L124" s="351"/>
      <c r="M124" s="381"/>
      <c r="N124" s="352"/>
      <c r="O124" s="35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7"/>
      <c r="B125" s="348"/>
      <c r="C125" s="87"/>
      <c r="D125" s="349"/>
      <c r="E125" s="381"/>
      <c r="F125" s="381"/>
      <c r="G125" s="381"/>
      <c r="H125" s="381"/>
      <c r="I125" s="635"/>
      <c r="J125" s="636"/>
      <c r="K125" s="350"/>
      <c r="L125" s="351"/>
      <c r="M125" s="381"/>
      <c r="N125" s="352"/>
      <c r="O125" s="35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K18" sqref="K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43160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2" t="s">
        <v>13</v>
      </c>
      <c r="B9" s="554" t="s">
        <v>2319</v>
      </c>
      <c r="C9" s="554" t="s">
        <v>14</v>
      </c>
      <c r="D9" s="117" t="s">
        <v>15</v>
      </c>
      <c r="E9" s="23" t="s">
        <v>16</v>
      </c>
      <c r="F9" s="549" t="s">
        <v>17</v>
      </c>
      <c r="G9" s="550"/>
      <c r="H9" s="551"/>
      <c r="I9" s="549" t="s">
        <v>18</v>
      </c>
      <c r="J9" s="550"/>
      <c r="K9" s="551"/>
      <c r="L9" s="23"/>
      <c r="M9" s="24"/>
      <c r="N9" s="24"/>
      <c r="O9" s="24"/>
    </row>
    <row r="10" spans="1:15" ht="59.25" customHeight="1">
      <c r="A10" s="553"/>
      <c r="B10" s="555" t="s">
        <v>2319</v>
      </c>
      <c r="C10" s="555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2338</v>
      </c>
      <c r="C11" s="136" t="s">
        <v>29</v>
      </c>
      <c r="D11" s="139">
        <v>25170.05</v>
      </c>
      <c r="E11" s="139">
        <v>25013.350000000002</v>
      </c>
      <c r="F11" s="140">
        <v>24756.700000000004</v>
      </c>
      <c r="G11" s="140">
        <v>24343.350000000002</v>
      </c>
      <c r="H11" s="140">
        <v>24086.700000000004</v>
      </c>
      <c r="I11" s="140">
        <v>25426.700000000004</v>
      </c>
      <c r="J11" s="140">
        <v>25683.350000000006</v>
      </c>
      <c r="K11" s="140">
        <v>26096.700000000004</v>
      </c>
      <c r="L11" s="138">
        <v>25270</v>
      </c>
      <c r="M11" s="138">
        <v>24600</v>
      </c>
      <c r="N11" s="160">
        <v>1846920</v>
      </c>
      <c r="O11" s="161">
        <v>1.7429817989511261E-2</v>
      </c>
    </row>
    <row r="12" spans="1:15" ht="15">
      <c r="A12" s="136">
        <v>2</v>
      </c>
      <c r="B12" s="120" t="s">
        <v>2338</v>
      </c>
      <c r="C12" s="136" t="s">
        <v>28</v>
      </c>
      <c r="D12" s="141">
        <v>10519.4</v>
      </c>
      <c r="E12" s="141">
        <v>10513.466666666667</v>
      </c>
      <c r="F12" s="142">
        <v>10471.933333333334</v>
      </c>
      <c r="G12" s="142">
        <v>10424.466666666667</v>
      </c>
      <c r="H12" s="142">
        <v>10382.933333333334</v>
      </c>
      <c r="I12" s="142">
        <v>10560.933333333334</v>
      </c>
      <c r="J12" s="142">
        <v>10602.466666666667</v>
      </c>
      <c r="K12" s="142">
        <v>10649.933333333334</v>
      </c>
      <c r="L12" s="137">
        <v>10555</v>
      </c>
      <c r="M12" s="137">
        <v>10466</v>
      </c>
      <c r="N12" s="160">
        <v>22768875</v>
      </c>
      <c r="O12" s="161">
        <v>1.3182705625177298E-2</v>
      </c>
    </row>
    <row r="13" spans="1:15" ht="15">
      <c r="A13" s="136">
        <v>3</v>
      </c>
      <c r="B13" s="120" t="s">
        <v>2338</v>
      </c>
      <c r="C13" s="136" t="s">
        <v>2384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2338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2338</v>
      </c>
      <c r="C15" s="136" t="s">
        <v>248</v>
      </c>
      <c r="D15" s="141">
        <v>12860</v>
      </c>
      <c r="E15" s="141">
        <v>12851</v>
      </c>
      <c r="F15" s="142">
        <v>12759</v>
      </c>
      <c r="G15" s="142">
        <v>12658</v>
      </c>
      <c r="H15" s="142">
        <v>12566</v>
      </c>
      <c r="I15" s="142">
        <v>12952</v>
      </c>
      <c r="J15" s="142">
        <v>13044</v>
      </c>
      <c r="K15" s="142">
        <v>13145</v>
      </c>
      <c r="L15" s="137">
        <v>12943</v>
      </c>
      <c r="M15" s="137">
        <v>12750</v>
      </c>
      <c r="N15" s="160">
        <v>41750</v>
      </c>
      <c r="O15" s="161">
        <v>-3.690888119953864E-2</v>
      </c>
    </row>
    <row r="16" spans="1:15" ht="15">
      <c r="A16" s="136">
        <v>6</v>
      </c>
      <c r="B16" s="120" t="s">
        <v>2338</v>
      </c>
      <c r="C16" s="136" t="s">
        <v>249</v>
      </c>
      <c r="D16" s="141">
        <v>5588</v>
      </c>
      <c r="E16" s="141">
        <v>1862.6666666666667</v>
      </c>
      <c r="F16" s="142">
        <v>3725.3333333333335</v>
      </c>
      <c r="G16" s="142">
        <v>1862.6666666666667</v>
      </c>
      <c r="H16" s="142">
        <v>3725.3333333333335</v>
      </c>
      <c r="I16" s="142">
        <v>3725.3333333333335</v>
      </c>
      <c r="J16" s="142">
        <v>1862.6666666666667</v>
      </c>
      <c r="K16" s="142">
        <v>3725.3333333333335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2338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2321</v>
      </c>
      <c r="C18" s="136" t="s">
        <v>30</v>
      </c>
      <c r="D18" s="141">
        <v>1628.3</v>
      </c>
      <c r="E18" s="141">
        <v>1628.3</v>
      </c>
      <c r="F18" s="142">
        <v>1618.1</v>
      </c>
      <c r="G18" s="142">
        <v>1607.8999999999999</v>
      </c>
      <c r="H18" s="142">
        <v>1597.6999999999998</v>
      </c>
      <c r="I18" s="142">
        <v>1638.5</v>
      </c>
      <c r="J18" s="142">
        <v>1648.7000000000003</v>
      </c>
      <c r="K18" s="142">
        <v>1658.9</v>
      </c>
      <c r="L18" s="137">
        <v>1638.5</v>
      </c>
      <c r="M18" s="137">
        <v>1618.1</v>
      </c>
      <c r="N18" s="160">
        <v>1363200</v>
      </c>
      <c r="O18" s="161">
        <v>3.6811682385153636E-2</v>
      </c>
    </row>
    <row r="19" spans="1:15" ht="15">
      <c r="A19" s="136">
        <v>9</v>
      </c>
      <c r="B19" s="120" t="s">
        <v>2322</v>
      </c>
      <c r="C19" s="136" t="s">
        <v>31</v>
      </c>
      <c r="D19" s="141">
        <v>204.7</v>
      </c>
      <c r="E19" s="141">
        <v>205.76666666666665</v>
      </c>
      <c r="F19" s="142">
        <v>202.5333333333333</v>
      </c>
      <c r="G19" s="142">
        <v>200.36666666666665</v>
      </c>
      <c r="H19" s="142">
        <v>197.1333333333333</v>
      </c>
      <c r="I19" s="142">
        <v>207.93333333333331</v>
      </c>
      <c r="J19" s="142">
        <v>211.16666666666666</v>
      </c>
      <c r="K19" s="142">
        <v>213.33333333333331</v>
      </c>
      <c r="L19" s="137">
        <v>209</v>
      </c>
      <c r="M19" s="137">
        <v>203.6</v>
      </c>
      <c r="N19" s="160">
        <v>16180000</v>
      </c>
      <c r="O19" s="161">
        <v>-7.8489085111601662E-3</v>
      </c>
    </row>
    <row r="20" spans="1:15" ht="15">
      <c r="A20" s="136">
        <v>10</v>
      </c>
      <c r="B20" s="120" t="s">
        <v>2322</v>
      </c>
      <c r="C20" s="136" t="s">
        <v>32</v>
      </c>
      <c r="D20" s="141">
        <v>410.6</v>
      </c>
      <c r="E20" s="141">
        <v>409.66666666666669</v>
      </c>
      <c r="F20" s="142">
        <v>406.03333333333336</v>
      </c>
      <c r="G20" s="142">
        <v>401.4666666666667</v>
      </c>
      <c r="H20" s="142">
        <v>397.83333333333337</v>
      </c>
      <c r="I20" s="142">
        <v>414.23333333333335</v>
      </c>
      <c r="J20" s="142">
        <v>417.86666666666667</v>
      </c>
      <c r="K20" s="142">
        <v>422.43333333333334</v>
      </c>
      <c r="L20" s="137">
        <v>413.3</v>
      </c>
      <c r="M20" s="137">
        <v>405.1</v>
      </c>
      <c r="N20" s="160">
        <v>12142500</v>
      </c>
      <c r="O20" s="161">
        <v>8.5132890365448508E-3</v>
      </c>
    </row>
    <row r="21" spans="1:15" ht="15">
      <c r="A21" s="136">
        <v>11</v>
      </c>
      <c r="B21" s="120" t="s">
        <v>2323</v>
      </c>
      <c r="C21" s="136" t="s">
        <v>33</v>
      </c>
      <c r="D21" s="141">
        <v>31.8</v>
      </c>
      <c r="E21" s="141">
        <v>31.883333333333336</v>
      </c>
      <c r="F21" s="142">
        <v>31.416666666666671</v>
      </c>
      <c r="G21" s="142">
        <v>31.033333333333335</v>
      </c>
      <c r="H21" s="142">
        <v>30.56666666666667</v>
      </c>
      <c r="I21" s="142">
        <v>32.266666666666673</v>
      </c>
      <c r="J21" s="142">
        <v>32.733333333333334</v>
      </c>
      <c r="K21" s="142">
        <v>33.116666666666674</v>
      </c>
      <c r="L21" s="137">
        <v>32.35</v>
      </c>
      <c r="M21" s="137">
        <v>31.5</v>
      </c>
      <c r="N21" s="160">
        <v>104100000</v>
      </c>
      <c r="O21" s="161">
        <v>1.146521570151574E-2</v>
      </c>
    </row>
    <row r="22" spans="1:15" ht="15">
      <c r="A22" s="136">
        <v>12</v>
      </c>
      <c r="B22" s="120" t="s">
        <v>2324</v>
      </c>
      <c r="C22" s="136" t="s">
        <v>235</v>
      </c>
      <c r="D22" s="141">
        <v>1398.85</v>
      </c>
      <c r="E22" s="141">
        <v>1396.3</v>
      </c>
      <c r="F22" s="142">
        <v>1384.6</v>
      </c>
      <c r="G22" s="142">
        <v>1370.35</v>
      </c>
      <c r="H22" s="142">
        <v>1358.6499999999999</v>
      </c>
      <c r="I22" s="142">
        <v>1410.55</v>
      </c>
      <c r="J22" s="142">
        <v>1422.2500000000002</v>
      </c>
      <c r="K22" s="142">
        <v>1436.5</v>
      </c>
      <c r="L22" s="137">
        <v>1408</v>
      </c>
      <c r="M22" s="137">
        <v>1382.05</v>
      </c>
      <c r="N22" s="160">
        <v>701000</v>
      </c>
      <c r="O22" s="161">
        <v>1.6678752719361856E-2</v>
      </c>
    </row>
    <row r="23" spans="1:15" ht="15">
      <c r="A23" s="136">
        <v>13</v>
      </c>
      <c r="B23" s="120" t="s">
        <v>2325</v>
      </c>
      <c r="C23" s="136" t="s">
        <v>34</v>
      </c>
      <c r="D23" s="141">
        <v>52.85</v>
      </c>
      <c r="E23" s="141">
        <v>52.266666666666673</v>
      </c>
      <c r="F23" s="142">
        <v>51.233333333333348</v>
      </c>
      <c r="G23" s="142">
        <v>49.616666666666674</v>
      </c>
      <c r="H23" s="142">
        <v>48.58333333333335</v>
      </c>
      <c r="I23" s="142">
        <v>53.883333333333347</v>
      </c>
      <c r="J23" s="142">
        <v>54.916666666666664</v>
      </c>
      <c r="K23" s="142">
        <v>56.533333333333346</v>
      </c>
      <c r="L23" s="137">
        <v>53.3</v>
      </c>
      <c r="M23" s="137">
        <v>50.65</v>
      </c>
      <c r="N23" s="160">
        <v>17260000</v>
      </c>
      <c r="O23" s="161">
        <v>-2.9792017987633503E-2</v>
      </c>
    </row>
    <row r="24" spans="1:15" ht="15">
      <c r="A24" s="136">
        <v>14</v>
      </c>
      <c r="B24" s="120" t="s">
        <v>2326</v>
      </c>
      <c r="C24" s="136" t="s">
        <v>187</v>
      </c>
      <c r="D24" s="141">
        <v>823.8</v>
      </c>
      <c r="E24" s="141">
        <v>818.11666666666667</v>
      </c>
      <c r="F24" s="142">
        <v>809.23333333333335</v>
      </c>
      <c r="G24" s="142">
        <v>794.66666666666663</v>
      </c>
      <c r="H24" s="142">
        <v>785.7833333333333</v>
      </c>
      <c r="I24" s="142">
        <v>832.68333333333339</v>
      </c>
      <c r="J24" s="142">
        <v>841.56666666666683</v>
      </c>
      <c r="K24" s="142">
        <v>856.13333333333344</v>
      </c>
      <c r="L24" s="137">
        <v>827</v>
      </c>
      <c r="M24" s="137">
        <v>803.55</v>
      </c>
      <c r="N24" s="160">
        <v>1339100</v>
      </c>
      <c r="O24" s="161">
        <v>-6.2337662337662338E-3</v>
      </c>
    </row>
    <row r="25" spans="1:15" ht="15">
      <c r="A25" s="136">
        <v>15</v>
      </c>
      <c r="B25" s="120" t="s">
        <v>2321</v>
      </c>
      <c r="C25" s="136" t="s">
        <v>35</v>
      </c>
      <c r="D25" s="141">
        <v>253.75</v>
      </c>
      <c r="E25" s="141">
        <v>252.23333333333335</v>
      </c>
      <c r="F25" s="142">
        <v>249.76666666666671</v>
      </c>
      <c r="G25" s="142">
        <v>245.78333333333336</v>
      </c>
      <c r="H25" s="142">
        <v>243.31666666666672</v>
      </c>
      <c r="I25" s="142">
        <v>256.2166666666667</v>
      </c>
      <c r="J25" s="142">
        <v>258.68333333333334</v>
      </c>
      <c r="K25" s="142">
        <v>262.66666666666669</v>
      </c>
      <c r="L25" s="137">
        <v>254.7</v>
      </c>
      <c r="M25" s="137">
        <v>248.25</v>
      </c>
      <c r="N25" s="160">
        <v>11967500</v>
      </c>
      <c r="O25" s="161">
        <v>-2.5050916496945009E-2</v>
      </c>
    </row>
    <row r="26" spans="1:15" ht="15">
      <c r="A26" s="136">
        <v>16</v>
      </c>
      <c r="B26" s="120" t="s">
        <v>2325</v>
      </c>
      <c r="C26" s="136" t="s">
        <v>36</v>
      </c>
      <c r="D26" s="141">
        <v>46.35</v>
      </c>
      <c r="E26" s="141">
        <v>45.766666666666673</v>
      </c>
      <c r="F26" s="142">
        <v>44.833333333333343</v>
      </c>
      <c r="G26" s="142">
        <v>43.31666666666667</v>
      </c>
      <c r="H26" s="142">
        <v>42.38333333333334</v>
      </c>
      <c r="I26" s="142">
        <v>47.283333333333346</v>
      </c>
      <c r="J26" s="142">
        <v>48.216666666666669</v>
      </c>
      <c r="K26" s="142">
        <v>49.733333333333348</v>
      </c>
      <c r="L26" s="137">
        <v>46.7</v>
      </c>
      <c r="M26" s="137">
        <v>44.25</v>
      </c>
      <c r="N26" s="160">
        <v>22890000</v>
      </c>
      <c r="O26" s="161">
        <v>-4.1457286432160803E-2</v>
      </c>
    </row>
    <row r="27" spans="1:15" ht="15">
      <c r="A27" s="136">
        <v>17</v>
      </c>
      <c r="B27" s="120" t="s">
        <v>2322</v>
      </c>
      <c r="C27" s="136" t="s">
        <v>37</v>
      </c>
      <c r="D27" s="141">
        <v>1203.45</v>
      </c>
      <c r="E27" s="141">
        <v>1196.8999999999999</v>
      </c>
      <c r="F27" s="142">
        <v>1181.5499999999997</v>
      </c>
      <c r="G27" s="142">
        <v>1159.6499999999999</v>
      </c>
      <c r="H27" s="142">
        <v>1144.2999999999997</v>
      </c>
      <c r="I27" s="142">
        <v>1218.7999999999997</v>
      </c>
      <c r="J27" s="142">
        <v>1234.1499999999996</v>
      </c>
      <c r="K27" s="142">
        <v>1256.0499999999997</v>
      </c>
      <c r="L27" s="137">
        <v>1212.25</v>
      </c>
      <c r="M27" s="137">
        <v>1175</v>
      </c>
      <c r="N27" s="160">
        <v>867000</v>
      </c>
      <c r="O27" s="161">
        <v>5.731707317073171E-2</v>
      </c>
    </row>
    <row r="28" spans="1:15" ht="15">
      <c r="A28" s="136">
        <v>18</v>
      </c>
      <c r="B28" s="120" t="s">
        <v>2326</v>
      </c>
      <c r="C28" s="136" t="s">
        <v>38</v>
      </c>
      <c r="D28" s="141">
        <v>275.8</v>
      </c>
      <c r="E28" s="141">
        <v>271.86666666666662</v>
      </c>
      <c r="F28" s="142">
        <v>266.98333333333323</v>
      </c>
      <c r="G28" s="142">
        <v>258.16666666666663</v>
      </c>
      <c r="H28" s="142">
        <v>253.28333333333325</v>
      </c>
      <c r="I28" s="142">
        <v>280.68333333333322</v>
      </c>
      <c r="J28" s="142">
        <v>285.56666666666655</v>
      </c>
      <c r="K28" s="142">
        <v>294.38333333333321</v>
      </c>
      <c r="L28" s="137">
        <v>276.75</v>
      </c>
      <c r="M28" s="137">
        <v>263.05</v>
      </c>
      <c r="N28" s="160">
        <v>13533000</v>
      </c>
      <c r="O28" s="161">
        <v>0.16262886597938145</v>
      </c>
    </row>
    <row r="29" spans="1:15" ht="15">
      <c r="A29" s="136">
        <v>19</v>
      </c>
      <c r="B29" s="120" t="s">
        <v>2320</v>
      </c>
      <c r="C29" s="136" t="s">
        <v>39</v>
      </c>
      <c r="D29" s="141">
        <v>421.6</v>
      </c>
      <c r="E29" s="141">
        <v>419.13333333333338</v>
      </c>
      <c r="F29" s="142">
        <v>415.26666666666677</v>
      </c>
      <c r="G29" s="142">
        <v>408.93333333333339</v>
      </c>
      <c r="H29" s="142">
        <v>405.06666666666678</v>
      </c>
      <c r="I29" s="142">
        <v>425.46666666666675</v>
      </c>
      <c r="J29" s="142">
        <v>429.33333333333343</v>
      </c>
      <c r="K29" s="142">
        <v>435.66666666666674</v>
      </c>
      <c r="L29" s="137">
        <v>423</v>
      </c>
      <c r="M29" s="137">
        <v>412.8</v>
      </c>
      <c r="N29" s="160">
        <v>5778000</v>
      </c>
      <c r="O29" s="161">
        <v>-4.8225973131243542E-3</v>
      </c>
    </row>
    <row r="30" spans="1:15" ht="15">
      <c r="A30" s="136">
        <v>20</v>
      </c>
      <c r="B30" s="120" t="s">
        <v>2326</v>
      </c>
      <c r="C30" s="136" t="s">
        <v>40</v>
      </c>
      <c r="D30" s="141">
        <v>142.05000000000001</v>
      </c>
      <c r="E30" s="141">
        <v>140.75000000000003</v>
      </c>
      <c r="F30" s="142">
        <v>138.85000000000005</v>
      </c>
      <c r="G30" s="142">
        <v>135.65000000000003</v>
      </c>
      <c r="H30" s="142">
        <v>133.75000000000006</v>
      </c>
      <c r="I30" s="142">
        <v>143.95000000000005</v>
      </c>
      <c r="J30" s="142">
        <v>145.85000000000002</v>
      </c>
      <c r="K30" s="142">
        <v>149.05000000000004</v>
      </c>
      <c r="L30" s="137">
        <v>142.65</v>
      </c>
      <c r="M30" s="137">
        <v>137.55000000000001</v>
      </c>
      <c r="N30" s="160">
        <v>59619000</v>
      </c>
      <c r="O30" s="161">
        <v>5.6699751861042182E-2</v>
      </c>
    </row>
    <row r="31" spans="1:15" ht="15">
      <c r="A31" s="136">
        <v>21</v>
      </c>
      <c r="B31" s="120" t="s">
        <v>2327</v>
      </c>
      <c r="C31" s="136" t="s">
        <v>41</v>
      </c>
      <c r="D31" s="141">
        <v>1119.7</v>
      </c>
      <c r="E31" s="141">
        <v>1116.8166666666666</v>
      </c>
      <c r="F31" s="142">
        <v>1107.9333333333332</v>
      </c>
      <c r="G31" s="142">
        <v>1096.1666666666665</v>
      </c>
      <c r="H31" s="142">
        <v>1087.2833333333331</v>
      </c>
      <c r="I31" s="142">
        <v>1128.5833333333333</v>
      </c>
      <c r="J31" s="142">
        <v>1137.4666666666665</v>
      </c>
      <c r="K31" s="142">
        <v>1149.2333333333333</v>
      </c>
      <c r="L31" s="137">
        <v>1125.7</v>
      </c>
      <c r="M31" s="137">
        <v>1105.05</v>
      </c>
      <c r="N31" s="160">
        <v>3932400</v>
      </c>
      <c r="O31" s="161">
        <v>-2.3539928486293205E-2</v>
      </c>
    </row>
    <row r="32" spans="1:15" ht="15">
      <c r="A32" s="136">
        <v>22</v>
      </c>
      <c r="B32" s="120" t="s">
        <v>2324</v>
      </c>
      <c r="C32" s="136" t="s">
        <v>42</v>
      </c>
      <c r="D32" s="141">
        <v>616.1</v>
      </c>
      <c r="E32" s="141">
        <v>614.36666666666667</v>
      </c>
      <c r="F32" s="142">
        <v>607.23333333333335</v>
      </c>
      <c r="G32" s="142">
        <v>598.36666666666667</v>
      </c>
      <c r="H32" s="142">
        <v>591.23333333333335</v>
      </c>
      <c r="I32" s="142">
        <v>623.23333333333335</v>
      </c>
      <c r="J32" s="142">
        <v>630.36666666666679</v>
      </c>
      <c r="K32" s="142">
        <v>639.23333333333335</v>
      </c>
      <c r="L32" s="137">
        <v>621.5</v>
      </c>
      <c r="M32" s="137">
        <v>605.5</v>
      </c>
      <c r="N32" s="160">
        <v>23924800</v>
      </c>
      <c r="O32" s="161">
        <v>-3.8306518770194198E-3</v>
      </c>
    </row>
    <row r="33" spans="1:15" ht="15">
      <c r="A33" s="136">
        <v>23</v>
      </c>
      <c r="B33" s="120" t="s">
        <v>2325</v>
      </c>
      <c r="C33" s="136" t="s">
        <v>43</v>
      </c>
      <c r="D33" s="141">
        <v>529.9</v>
      </c>
      <c r="E33" s="141">
        <v>529.81666666666661</v>
      </c>
      <c r="F33" s="142">
        <v>521.68333333333317</v>
      </c>
      <c r="G33" s="142">
        <v>513.46666666666658</v>
      </c>
      <c r="H33" s="142">
        <v>505.33333333333314</v>
      </c>
      <c r="I33" s="142">
        <v>538.03333333333319</v>
      </c>
      <c r="J33" s="142">
        <v>546.16666666666663</v>
      </c>
      <c r="K33" s="142">
        <v>554.38333333333321</v>
      </c>
      <c r="L33" s="137">
        <v>537.95000000000005</v>
      </c>
      <c r="M33" s="137">
        <v>521.6</v>
      </c>
      <c r="N33" s="160">
        <v>47433600</v>
      </c>
      <c r="O33" s="161">
        <v>1.9945813443426656E-2</v>
      </c>
    </row>
    <row r="34" spans="1:15" ht="15">
      <c r="A34" s="136">
        <v>24</v>
      </c>
      <c r="B34" s="120" t="s">
        <v>2326</v>
      </c>
      <c r="C34" s="136" t="s">
        <v>44</v>
      </c>
      <c r="D34" s="141">
        <v>3037.45</v>
      </c>
      <c r="E34" s="141">
        <v>3039.0833333333335</v>
      </c>
      <c r="F34" s="142">
        <v>3004.7666666666669</v>
      </c>
      <c r="G34" s="142">
        <v>2972.0833333333335</v>
      </c>
      <c r="H34" s="142">
        <v>2937.7666666666669</v>
      </c>
      <c r="I34" s="142">
        <v>3071.7666666666669</v>
      </c>
      <c r="J34" s="142">
        <v>3106.0833333333335</v>
      </c>
      <c r="K34" s="142">
        <v>3138.7666666666669</v>
      </c>
      <c r="L34" s="137">
        <v>3073.4</v>
      </c>
      <c r="M34" s="137">
        <v>3006.4</v>
      </c>
      <c r="N34" s="160">
        <v>2113750</v>
      </c>
      <c r="O34" s="161">
        <v>0.13872053872053872</v>
      </c>
    </row>
    <row r="35" spans="1:15" ht="15">
      <c r="A35" s="136">
        <v>25</v>
      </c>
      <c r="B35" s="120" t="s">
        <v>2322</v>
      </c>
      <c r="C35" s="136" t="s">
        <v>189</v>
      </c>
      <c r="D35" s="141">
        <v>5074.95</v>
      </c>
      <c r="E35" s="141">
        <v>5091.05</v>
      </c>
      <c r="F35" s="142">
        <v>5042.1000000000004</v>
      </c>
      <c r="G35" s="142">
        <v>5009.25</v>
      </c>
      <c r="H35" s="142">
        <v>4960.3</v>
      </c>
      <c r="I35" s="142">
        <v>5123.9000000000005</v>
      </c>
      <c r="J35" s="142">
        <v>5172.8499999999995</v>
      </c>
      <c r="K35" s="142">
        <v>5205.7000000000007</v>
      </c>
      <c r="L35" s="137">
        <v>5140</v>
      </c>
      <c r="M35" s="137">
        <v>5058.2</v>
      </c>
      <c r="N35" s="160">
        <v>728875</v>
      </c>
      <c r="O35" s="161">
        <v>1.6916637600279037E-2</v>
      </c>
    </row>
    <row r="36" spans="1:15" ht="15">
      <c r="A36" s="136">
        <v>26</v>
      </c>
      <c r="B36" s="120" t="s">
        <v>2328</v>
      </c>
      <c r="C36" s="136" t="s">
        <v>188</v>
      </c>
      <c r="D36" s="141">
        <v>1648.15</v>
      </c>
      <c r="E36" s="141">
        <v>1649.1166666666668</v>
      </c>
      <c r="F36" s="142">
        <v>1635.2833333333335</v>
      </c>
      <c r="G36" s="142">
        <v>1622.4166666666667</v>
      </c>
      <c r="H36" s="142">
        <v>1608.5833333333335</v>
      </c>
      <c r="I36" s="142">
        <v>1661.9833333333336</v>
      </c>
      <c r="J36" s="142">
        <v>1675.8166666666666</v>
      </c>
      <c r="K36" s="142">
        <v>1688.6833333333336</v>
      </c>
      <c r="L36" s="137">
        <v>1662.95</v>
      </c>
      <c r="M36" s="137">
        <v>1636.25</v>
      </c>
      <c r="N36" s="160">
        <v>5733500</v>
      </c>
      <c r="O36" s="161">
        <v>2.4937432963889884E-2</v>
      </c>
    </row>
    <row r="37" spans="1:15" ht="15">
      <c r="A37" s="136">
        <v>27</v>
      </c>
      <c r="B37" s="120" t="s">
        <v>2322</v>
      </c>
      <c r="C37" s="136" t="s">
        <v>563</v>
      </c>
      <c r="D37" s="141">
        <v>1090.5999999999999</v>
      </c>
      <c r="E37" s="141">
        <v>1085.05</v>
      </c>
      <c r="F37" s="142">
        <v>1072.9499999999998</v>
      </c>
      <c r="G37" s="142">
        <v>1055.3</v>
      </c>
      <c r="H37" s="142">
        <v>1043.1999999999998</v>
      </c>
      <c r="I37" s="142">
        <v>1102.6999999999998</v>
      </c>
      <c r="J37" s="142">
        <v>1114.7999999999997</v>
      </c>
      <c r="K37" s="142">
        <v>1132.4499999999998</v>
      </c>
      <c r="L37" s="137">
        <v>1097.1500000000001</v>
      </c>
      <c r="M37" s="137">
        <v>1067.4000000000001</v>
      </c>
      <c r="N37" s="160">
        <v>1140000</v>
      </c>
      <c r="O37" s="161">
        <v>6.3559322033898309E-3</v>
      </c>
    </row>
    <row r="38" spans="1:15" ht="15">
      <c r="A38" s="136">
        <v>28</v>
      </c>
      <c r="B38" s="120" t="s">
        <v>2322</v>
      </c>
      <c r="C38" s="136" t="s">
        <v>571</v>
      </c>
      <c r="D38" s="141">
        <v>119.85</v>
      </c>
      <c r="E38" s="141">
        <v>119.55</v>
      </c>
      <c r="F38" s="142">
        <v>118.6</v>
      </c>
      <c r="G38" s="142">
        <v>117.35</v>
      </c>
      <c r="H38" s="142">
        <v>116.39999999999999</v>
      </c>
      <c r="I38" s="142">
        <v>120.8</v>
      </c>
      <c r="J38" s="142">
        <v>121.75000000000001</v>
      </c>
      <c r="K38" s="142">
        <v>123</v>
      </c>
      <c r="L38" s="137">
        <v>120.5</v>
      </c>
      <c r="M38" s="137">
        <v>118.3</v>
      </c>
      <c r="N38" s="160">
        <v>17552500</v>
      </c>
      <c r="O38" s="161">
        <v>-4.1699761715647335E-3</v>
      </c>
    </row>
    <row r="39" spans="1:15" ht="15">
      <c r="A39" s="136">
        <v>29</v>
      </c>
      <c r="B39" s="120" t="s">
        <v>2325</v>
      </c>
      <c r="C39" s="136" t="s">
        <v>45</v>
      </c>
      <c r="D39" s="141">
        <v>142.85</v>
      </c>
      <c r="E39" s="141">
        <v>141.93333333333331</v>
      </c>
      <c r="F39" s="142">
        <v>139.51666666666662</v>
      </c>
      <c r="G39" s="142">
        <v>136.18333333333331</v>
      </c>
      <c r="H39" s="142">
        <v>133.76666666666662</v>
      </c>
      <c r="I39" s="142">
        <v>145.26666666666662</v>
      </c>
      <c r="J39" s="142">
        <v>147.68333333333331</v>
      </c>
      <c r="K39" s="142">
        <v>151.01666666666662</v>
      </c>
      <c r="L39" s="137">
        <v>144.35</v>
      </c>
      <c r="M39" s="137">
        <v>138.6</v>
      </c>
      <c r="N39" s="160">
        <v>64892000</v>
      </c>
      <c r="O39" s="161">
        <v>4.8200555663242231E-2</v>
      </c>
    </row>
    <row r="40" spans="1:15" ht="15">
      <c r="A40" s="136">
        <v>30</v>
      </c>
      <c r="B40" s="120" t="s">
        <v>2325</v>
      </c>
      <c r="C40" s="136" t="s">
        <v>46</v>
      </c>
      <c r="D40" s="141">
        <v>116.85</v>
      </c>
      <c r="E40" s="141">
        <v>116</v>
      </c>
      <c r="F40" s="142">
        <v>113.05</v>
      </c>
      <c r="G40" s="142">
        <v>109.25</v>
      </c>
      <c r="H40" s="142">
        <v>106.3</v>
      </c>
      <c r="I40" s="142">
        <v>119.8</v>
      </c>
      <c r="J40" s="142">
        <v>122.74999999999999</v>
      </c>
      <c r="K40" s="142">
        <v>126.55</v>
      </c>
      <c r="L40" s="137">
        <v>118.95</v>
      </c>
      <c r="M40" s="137">
        <v>112.2</v>
      </c>
      <c r="N40" s="160">
        <v>24156000</v>
      </c>
      <c r="O40" s="161">
        <v>0.19006798699379249</v>
      </c>
    </row>
    <row r="41" spans="1:15" ht="15">
      <c r="A41" s="136">
        <v>31</v>
      </c>
      <c r="B41" s="120" t="s">
        <v>2327</v>
      </c>
      <c r="C41" s="136" t="s">
        <v>47</v>
      </c>
      <c r="D41" s="141">
        <v>733.85</v>
      </c>
      <c r="E41" s="141">
        <v>729.91666666666663</v>
      </c>
      <c r="F41" s="142">
        <v>721.7833333333333</v>
      </c>
      <c r="G41" s="142">
        <v>709.7166666666667</v>
      </c>
      <c r="H41" s="142">
        <v>701.58333333333337</v>
      </c>
      <c r="I41" s="142">
        <v>741.98333333333323</v>
      </c>
      <c r="J41" s="142">
        <v>750.11666666666667</v>
      </c>
      <c r="K41" s="142">
        <v>762.18333333333317</v>
      </c>
      <c r="L41" s="137">
        <v>738.05</v>
      </c>
      <c r="M41" s="137">
        <v>717.85</v>
      </c>
      <c r="N41" s="160">
        <v>2131800</v>
      </c>
      <c r="O41" s="161">
        <v>3.0851063829787233E-2</v>
      </c>
    </row>
    <row r="42" spans="1:15" ht="15">
      <c r="A42" s="136">
        <v>32</v>
      </c>
      <c r="B42" s="120" t="s">
        <v>2330</v>
      </c>
      <c r="C42" s="136" t="s">
        <v>190</v>
      </c>
      <c r="D42" s="141">
        <v>155.1</v>
      </c>
      <c r="E42" s="141">
        <v>154.18333333333334</v>
      </c>
      <c r="F42" s="142">
        <v>152.36666666666667</v>
      </c>
      <c r="G42" s="142">
        <v>149.63333333333333</v>
      </c>
      <c r="H42" s="142">
        <v>147.81666666666666</v>
      </c>
      <c r="I42" s="142">
        <v>156.91666666666669</v>
      </c>
      <c r="J42" s="142">
        <v>158.73333333333335</v>
      </c>
      <c r="K42" s="142">
        <v>161.4666666666667</v>
      </c>
      <c r="L42" s="137">
        <v>156</v>
      </c>
      <c r="M42" s="137">
        <v>151.44999999999999</v>
      </c>
      <c r="N42" s="160">
        <v>25047000</v>
      </c>
      <c r="O42" s="161">
        <v>2.9292107404393815E-2</v>
      </c>
    </row>
    <row r="43" spans="1:15" ht="15">
      <c r="A43" s="136">
        <v>33</v>
      </c>
      <c r="B43" s="120" t="s">
        <v>2334</v>
      </c>
      <c r="C43" s="136" t="s">
        <v>241</v>
      </c>
      <c r="D43" s="141">
        <v>1242.0999999999999</v>
      </c>
      <c r="E43" s="141">
        <v>1237</v>
      </c>
      <c r="F43" s="142">
        <v>1220</v>
      </c>
      <c r="G43" s="142">
        <v>1197.9000000000001</v>
      </c>
      <c r="H43" s="142">
        <v>1180.9000000000001</v>
      </c>
      <c r="I43" s="142">
        <v>1259.0999999999999</v>
      </c>
      <c r="J43" s="142">
        <v>1276.0999999999999</v>
      </c>
      <c r="K43" s="142">
        <v>1298.1999999999998</v>
      </c>
      <c r="L43" s="137">
        <v>1254</v>
      </c>
      <c r="M43" s="137">
        <v>1214.9000000000001</v>
      </c>
      <c r="N43" s="160">
        <v>2019000</v>
      </c>
      <c r="O43" s="161">
        <v>-2.3717758671805513E-3</v>
      </c>
    </row>
    <row r="44" spans="1:15" ht="15">
      <c r="A44" s="136">
        <v>34</v>
      </c>
      <c r="B44" s="120" t="s">
        <v>2322</v>
      </c>
      <c r="C44" s="136" t="s">
        <v>595</v>
      </c>
      <c r="D44" s="141">
        <v>250.05</v>
      </c>
      <c r="E44" s="141">
        <v>249.46666666666667</v>
      </c>
      <c r="F44" s="142">
        <v>246.73333333333335</v>
      </c>
      <c r="G44" s="142">
        <v>243.41666666666669</v>
      </c>
      <c r="H44" s="142">
        <v>240.68333333333337</v>
      </c>
      <c r="I44" s="142">
        <v>252.78333333333333</v>
      </c>
      <c r="J44" s="142">
        <v>255.51666666666662</v>
      </c>
      <c r="K44" s="142">
        <v>258.83333333333331</v>
      </c>
      <c r="L44" s="137">
        <v>252.2</v>
      </c>
      <c r="M44" s="137">
        <v>246.15</v>
      </c>
      <c r="N44" s="160">
        <v>1344200</v>
      </c>
      <c r="O44" s="161">
        <v>0.12316176470588236</v>
      </c>
    </row>
    <row r="45" spans="1:15" ht="15">
      <c r="A45" s="136">
        <v>35</v>
      </c>
      <c r="B45" s="120" t="s">
        <v>2328</v>
      </c>
      <c r="C45" s="136" t="s">
        <v>2181</v>
      </c>
      <c r="D45" s="141">
        <v>1031.3</v>
      </c>
      <c r="E45" s="141">
        <v>1026.6999999999998</v>
      </c>
      <c r="F45" s="142">
        <v>1018.7999999999997</v>
      </c>
      <c r="G45" s="142">
        <v>1006.3</v>
      </c>
      <c r="H45" s="142">
        <v>998.39999999999986</v>
      </c>
      <c r="I45" s="142">
        <v>1039.1999999999996</v>
      </c>
      <c r="J45" s="142">
        <v>1047.0999999999997</v>
      </c>
      <c r="K45" s="142">
        <v>1059.5999999999995</v>
      </c>
      <c r="L45" s="137">
        <v>1034.5999999999999</v>
      </c>
      <c r="M45" s="137">
        <v>1014.2</v>
      </c>
      <c r="N45" s="160">
        <v>5333000</v>
      </c>
      <c r="O45" s="161">
        <v>3.197893152746426E-3</v>
      </c>
    </row>
    <row r="46" spans="1:15" ht="15">
      <c r="A46" s="136">
        <v>36</v>
      </c>
      <c r="B46" s="120" t="s">
        <v>2326</v>
      </c>
      <c r="C46" s="136" t="s">
        <v>48</v>
      </c>
      <c r="D46" s="141">
        <v>794.15</v>
      </c>
      <c r="E46" s="141">
        <v>785.9666666666667</v>
      </c>
      <c r="F46" s="142">
        <v>769.43333333333339</v>
      </c>
      <c r="G46" s="142">
        <v>744.7166666666667</v>
      </c>
      <c r="H46" s="142">
        <v>728.18333333333339</v>
      </c>
      <c r="I46" s="142">
        <v>810.68333333333339</v>
      </c>
      <c r="J46" s="142">
        <v>827.2166666666667</v>
      </c>
      <c r="K46" s="142">
        <v>851.93333333333339</v>
      </c>
      <c r="L46" s="137">
        <v>802.5</v>
      </c>
      <c r="M46" s="137">
        <v>761.25</v>
      </c>
      <c r="N46" s="160">
        <v>7148400</v>
      </c>
      <c r="O46" s="161">
        <v>0.11366610581417087</v>
      </c>
    </row>
    <row r="47" spans="1:15" ht="15">
      <c r="A47" s="136">
        <v>37</v>
      </c>
      <c r="B47" s="120" t="s">
        <v>2329</v>
      </c>
      <c r="C47" s="136" t="s">
        <v>49</v>
      </c>
      <c r="D47" s="141">
        <v>430.5</v>
      </c>
      <c r="E47" s="141">
        <v>430.63333333333338</v>
      </c>
      <c r="F47" s="142">
        <v>426.71666666666675</v>
      </c>
      <c r="G47" s="142">
        <v>422.93333333333339</v>
      </c>
      <c r="H47" s="142">
        <v>419.01666666666677</v>
      </c>
      <c r="I47" s="142">
        <v>434.41666666666674</v>
      </c>
      <c r="J47" s="142">
        <v>438.33333333333337</v>
      </c>
      <c r="K47" s="142">
        <v>442.11666666666673</v>
      </c>
      <c r="L47" s="137">
        <v>434.55</v>
      </c>
      <c r="M47" s="137">
        <v>426.85</v>
      </c>
      <c r="N47" s="160">
        <v>57613000</v>
      </c>
      <c r="O47" s="161">
        <v>2.971560525036461E-2</v>
      </c>
    </row>
    <row r="48" spans="1:15" ht="15">
      <c r="A48" s="136">
        <v>38</v>
      </c>
      <c r="B48" s="120" t="s">
        <v>2330</v>
      </c>
      <c r="C48" s="136" t="s">
        <v>50</v>
      </c>
      <c r="D48" s="141">
        <v>90.45</v>
      </c>
      <c r="E48" s="141">
        <v>90.716666666666683</v>
      </c>
      <c r="F48" s="142">
        <v>89.53333333333336</v>
      </c>
      <c r="G48" s="142">
        <v>88.616666666666674</v>
      </c>
      <c r="H48" s="142">
        <v>87.433333333333351</v>
      </c>
      <c r="I48" s="142">
        <v>91.633333333333368</v>
      </c>
      <c r="J48" s="142">
        <v>92.816666666666677</v>
      </c>
      <c r="K48" s="142">
        <v>93.733333333333377</v>
      </c>
      <c r="L48" s="137">
        <v>91.9</v>
      </c>
      <c r="M48" s="137">
        <v>89.8</v>
      </c>
      <c r="N48" s="160">
        <v>47782500</v>
      </c>
      <c r="O48" s="161">
        <v>7.0936291813750205E-2</v>
      </c>
    </row>
    <row r="49" spans="1:15" ht="15">
      <c r="A49" s="136">
        <v>39</v>
      </c>
      <c r="B49" s="120" t="s">
        <v>2324</v>
      </c>
      <c r="C49" s="136" t="s">
        <v>51</v>
      </c>
      <c r="D49" s="141">
        <v>625.65</v>
      </c>
      <c r="E49" s="141">
        <v>626.93333333333328</v>
      </c>
      <c r="F49" s="142">
        <v>614.96666666666658</v>
      </c>
      <c r="G49" s="142">
        <v>604.2833333333333</v>
      </c>
      <c r="H49" s="142">
        <v>592.31666666666661</v>
      </c>
      <c r="I49" s="142">
        <v>637.61666666666656</v>
      </c>
      <c r="J49" s="142">
        <v>649.58333333333326</v>
      </c>
      <c r="K49" s="142">
        <v>660.26666666666654</v>
      </c>
      <c r="L49" s="137">
        <v>638.9</v>
      </c>
      <c r="M49" s="137">
        <v>616.25</v>
      </c>
      <c r="N49" s="160">
        <v>7601400</v>
      </c>
      <c r="O49" s="161">
        <v>-1.9503134432319481E-2</v>
      </c>
    </row>
    <row r="50" spans="1:15" ht="15">
      <c r="A50" s="136">
        <v>40</v>
      </c>
      <c r="B50" s="120" t="s">
        <v>2326</v>
      </c>
      <c r="C50" s="136" t="s">
        <v>52</v>
      </c>
      <c r="D50" s="141">
        <v>18790.900000000001</v>
      </c>
      <c r="E50" s="141">
        <v>18807.45</v>
      </c>
      <c r="F50" s="142">
        <v>18696.600000000002</v>
      </c>
      <c r="G50" s="142">
        <v>18602.300000000003</v>
      </c>
      <c r="H50" s="142">
        <v>18491.450000000004</v>
      </c>
      <c r="I50" s="142">
        <v>18901.75</v>
      </c>
      <c r="J50" s="142">
        <v>19012.599999999999</v>
      </c>
      <c r="K50" s="142">
        <v>19106.899999999998</v>
      </c>
      <c r="L50" s="137">
        <v>18918.3</v>
      </c>
      <c r="M50" s="137">
        <v>18713.150000000001</v>
      </c>
      <c r="N50" s="160">
        <v>136725</v>
      </c>
      <c r="O50" s="161">
        <v>2.665665477754834E-2</v>
      </c>
    </row>
    <row r="51" spans="1:15" ht="15">
      <c r="A51" s="136">
        <v>41</v>
      </c>
      <c r="B51" s="120" t="s">
        <v>2331</v>
      </c>
      <c r="C51" s="136" t="s">
        <v>53</v>
      </c>
      <c r="D51" s="141">
        <v>431.55</v>
      </c>
      <c r="E51" s="141">
        <v>430.18333333333334</v>
      </c>
      <c r="F51" s="142">
        <v>427.81666666666666</v>
      </c>
      <c r="G51" s="142">
        <v>424.08333333333331</v>
      </c>
      <c r="H51" s="142">
        <v>421.71666666666664</v>
      </c>
      <c r="I51" s="142">
        <v>433.91666666666669</v>
      </c>
      <c r="J51" s="142">
        <v>436.28333333333336</v>
      </c>
      <c r="K51" s="142">
        <v>440.01666666666671</v>
      </c>
      <c r="L51" s="137">
        <v>432.55</v>
      </c>
      <c r="M51" s="137">
        <v>426.45</v>
      </c>
      <c r="N51" s="160">
        <v>11376000</v>
      </c>
      <c r="O51" s="161">
        <v>1.0068723030206169E-2</v>
      </c>
    </row>
    <row r="52" spans="1:15" ht="15">
      <c r="A52" s="136">
        <v>42</v>
      </c>
      <c r="B52" s="120" t="s">
        <v>2327</v>
      </c>
      <c r="C52" s="136" t="s">
        <v>193</v>
      </c>
      <c r="D52" s="141">
        <v>5008.75</v>
      </c>
      <c r="E52" s="141">
        <v>4984.083333333333</v>
      </c>
      <c r="F52" s="142">
        <v>4950.6666666666661</v>
      </c>
      <c r="G52" s="142">
        <v>4892.583333333333</v>
      </c>
      <c r="H52" s="142">
        <v>4859.1666666666661</v>
      </c>
      <c r="I52" s="142">
        <v>5042.1666666666661</v>
      </c>
      <c r="J52" s="142">
        <v>5075.5833333333321</v>
      </c>
      <c r="K52" s="142">
        <v>5133.6666666666661</v>
      </c>
      <c r="L52" s="137">
        <v>5017.5</v>
      </c>
      <c r="M52" s="137">
        <v>4926</v>
      </c>
      <c r="N52" s="160">
        <v>878400</v>
      </c>
      <c r="O52" s="161">
        <v>-3.4036759700476512E-3</v>
      </c>
    </row>
    <row r="53" spans="1:15" ht="15">
      <c r="A53" s="136">
        <v>43</v>
      </c>
      <c r="B53" s="120" t="s">
        <v>2324</v>
      </c>
      <c r="C53" s="136" t="s">
        <v>195</v>
      </c>
      <c r="D53" s="141">
        <v>406.9</v>
      </c>
      <c r="E53" s="141">
        <v>406.23333333333335</v>
      </c>
      <c r="F53" s="142">
        <v>403.66666666666669</v>
      </c>
      <c r="G53" s="142">
        <v>400.43333333333334</v>
      </c>
      <c r="H53" s="142">
        <v>397.86666666666667</v>
      </c>
      <c r="I53" s="142">
        <v>409.4666666666667</v>
      </c>
      <c r="J53" s="142">
        <v>412.0333333333333</v>
      </c>
      <c r="K53" s="142">
        <v>415.26666666666671</v>
      </c>
      <c r="L53" s="137">
        <v>408.8</v>
      </c>
      <c r="M53" s="137">
        <v>403</v>
      </c>
      <c r="N53" s="160">
        <v>5889600</v>
      </c>
      <c r="O53" s="161">
        <v>1.3491189427312776E-2</v>
      </c>
    </row>
    <row r="54" spans="1:15" ht="15">
      <c r="A54" s="136">
        <v>44</v>
      </c>
      <c r="B54" s="120" t="s">
        <v>2325</v>
      </c>
      <c r="C54" s="136" t="s">
        <v>54</v>
      </c>
      <c r="D54" s="141">
        <v>300.14999999999998</v>
      </c>
      <c r="E54" s="141">
        <v>297</v>
      </c>
      <c r="F54" s="142">
        <v>289.7</v>
      </c>
      <c r="G54" s="142">
        <v>279.25</v>
      </c>
      <c r="H54" s="142">
        <v>271.95</v>
      </c>
      <c r="I54" s="142">
        <v>307.45</v>
      </c>
      <c r="J54" s="142">
        <v>314.74999999999994</v>
      </c>
      <c r="K54" s="142">
        <v>325.2</v>
      </c>
      <c r="L54" s="137">
        <v>304.3</v>
      </c>
      <c r="M54" s="137">
        <v>286.55</v>
      </c>
      <c r="N54" s="160">
        <v>11433600</v>
      </c>
      <c r="O54" s="161">
        <v>2.5839793281653745E-2</v>
      </c>
    </row>
    <row r="55" spans="1:15" ht="15">
      <c r="A55" s="136">
        <v>45</v>
      </c>
      <c r="B55" s="120" t="s">
        <v>2322</v>
      </c>
      <c r="C55" s="136" t="s">
        <v>652</v>
      </c>
      <c r="D55" s="141">
        <v>544</v>
      </c>
      <c r="E55" s="141">
        <v>540.83333333333337</v>
      </c>
      <c r="F55" s="142">
        <v>534.66666666666674</v>
      </c>
      <c r="G55" s="142">
        <v>525.33333333333337</v>
      </c>
      <c r="H55" s="142">
        <v>519.16666666666674</v>
      </c>
      <c r="I55" s="142">
        <v>550.16666666666674</v>
      </c>
      <c r="J55" s="142">
        <v>556.33333333333348</v>
      </c>
      <c r="K55" s="142">
        <v>565.66666666666674</v>
      </c>
      <c r="L55" s="137">
        <v>547</v>
      </c>
      <c r="M55" s="137">
        <v>531.5</v>
      </c>
      <c r="N55" s="160">
        <v>4878750</v>
      </c>
      <c r="O55" s="161">
        <v>2.5627883136852895E-4</v>
      </c>
    </row>
    <row r="56" spans="1:15" ht="15">
      <c r="A56" s="136">
        <v>46</v>
      </c>
      <c r="B56" s="120" t="s">
        <v>2328</v>
      </c>
      <c r="C56" s="136" t="s">
        <v>655</v>
      </c>
      <c r="D56" s="141">
        <v>670.05</v>
      </c>
      <c r="E56" s="141">
        <v>670.58333333333337</v>
      </c>
      <c r="F56" s="142">
        <v>665.7166666666667</v>
      </c>
      <c r="G56" s="142">
        <v>661.38333333333333</v>
      </c>
      <c r="H56" s="142">
        <v>656.51666666666665</v>
      </c>
      <c r="I56" s="142">
        <v>674.91666666666674</v>
      </c>
      <c r="J56" s="142">
        <v>679.7833333333333</v>
      </c>
      <c r="K56" s="142">
        <v>684.11666666666679</v>
      </c>
      <c r="L56" s="137">
        <v>675.45</v>
      </c>
      <c r="M56" s="137">
        <v>666.25</v>
      </c>
      <c r="N56" s="160">
        <v>7314400</v>
      </c>
      <c r="O56" s="161">
        <v>2.1922613175490518E-3</v>
      </c>
    </row>
    <row r="57" spans="1:15" ht="15">
      <c r="A57" s="136">
        <v>47</v>
      </c>
      <c r="B57" s="120" t="s">
        <v>2331</v>
      </c>
      <c r="C57" s="136" t="s">
        <v>233</v>
      </c>
      <c r="D57" s="141">
        <v>202.25</v>
      </c>
      <c r="E57" s="141">
        <v>201.83333333333334</v>
      </c>
      <c r="F57" s="142">
        <v>199.9666666666667</v>
      </c>
      <c r="G57" s="142">
        <v>197.68333333333337</v>
      </c>
      <c r="H57" s="142">
        <v>195.81666666666672</v>
      </c>
      <c r="I57" s="142">
        <v>204.11666666666667</v>
      </c>
      <c r="J57" s="142">
        <v>205.98333333333329</v>
      </c>
      <c r="K57" s="142">
        <v>208.26666666666665</v>
      </c>
      <c r="L57" s="137">
        <v>203.7</v>
      </c>
      <c r="M57" s="137">
        <v>199.55</v>
      </c>
      <c r="N57" s="160">
        <v>13938400</v>
      </c>
      <c r="O57" s="161">
        <v>5.6565656565656566E-3</v>
      </c>
    </row>
    <row r="58" spans="1:15" ht="15">
      <c r="A58" s="136">
        <v>48</v>
      </c>
      <c r="B58" s="120" t="s">
        <v>2326</v>
      </c>
      <c r="C58" s="136" t="s">
        <v>232</v>
      </c>
      <c r="D58" s="141">
        <v>1609.35</v>
      </c>
      <c r="E58" s="141">
        <v>1595.4833333333333</v>
      </c>
      <c r="F58" s="142">
        <v>1571.9666666666667</v>
      </c>
      <c r="G58" s="142">
        <v>1534.5833333333333</v>
      </c>
      <c r="H58" s="142">
        <v>1511.0666666666666</v>
      </c>
      <c r="I58" s="142">
        <v>1632.8666666666668</v>
      </c>
      <c r="J58" s="142">
        <v>1656.3833333333337</v>
      </c>
      <c r="K58" s="142">
        <v>1693.7666666666669</v>
      </c>
      <c r="L58" s="137">
        <v>1619</v>
      </c>
      <c r="M58" s="137">
        <v>1558.1</v>
      </c>
      <c r="N58" s="160">
        <v>1043000</v>
      </c>
      <c r="O58" s="161">
        <v>8.119079837618403E-3</v>
      </c>
    </row>
    <row r="59" spans="1:15" ht="15">
      <c r="A59" s="136">
        <v>49</v>
      </c>
      <c r="B59" s="120" t="s">
        <v>2320</v>
      </c>
      <c r="C59" s="136" t="s">
        <v>55</v>
      </c>
      <c r="D59" s="141">
        <v>1224.55</v>
      </c>
      <c r="E59" s="141">
        <v>1216.6166666666668</v>
      </c>
      <c r="F59" s="142">
        <v>1201.7333333333336</v>
      </c>
      <c r="G59" s="142">
        <v>1178.9166666666667</v>
      </c>
      <c r="H59" s="142">
        <v>1164.0333333333335</v>
      </c>
      <c r="I59" s="142">
        <v>1239.4333333333336</v>
      </c>
      <c r="J59" s="142">
        <v>1254.3166666666668</v>
      </c>
      <c r="K59" s="142">
        <v>1277.1333333333337</v>
      </c>
      <c r="L59" s="137">
        <v>1231.5</v>
      </c>
      <c r="M59" s="137">
        <v>1193.8</v>
      </c>
      <c r="N59" s="160">
        <v>6287050</v>
      </c>
      <c r="O59" s="161">
        <v>-3.3132792745662219E-3</v>
      </c>
    </row>
    <row r="60" spans="1:15" ht="15">
      <c r="A60" s="136">
        <v>50</v>
      </c>
      <c r="B60" s="120" t="s">
        <v>2323</v>
      </c>
      <c r="C60" s="136" t="s">
        <v>56</v>
      </c>
      <c r="D60" s="141">
        <v>1016.85</v>
      </c>
      <c r="E60" s="141">
        <v>1011.5333333333333</v>
      </c>
      <c r="F60" s="142">
        <v>999.06666666666661</v>
      </c>
      <c r="G60" s="142">
        <v>981.2833333333333</v>
      </c>
      <c r="H60" s="142">
        <v>968.81666666666661</v>
      </c>
      <c r="I60" s="142">
        <v>1029.3166666666666</v>
      </c>
      <c r="J60" s="142">
        <v>1041.7833333333333</v>
      </c>
      <c r="K60" s="142">
        <v>1059.5666666666666</v>
      </c>
      <c r="L60" s="137">
        <v>1024</v>
      </c>
      <c r="M60" s="137">
        <v>993.75</v>
      </c>
      <c r="N60" s="160">
        <v>6245250</v>
      </c>
      <c r="O60" s="161">
        <v>6.648936170212766E-3</v>
      </c>
    </row>
    <row r="61" spans="1:15" ht="15">
      <c r="A61" s="136">
        <v>51</v>
      </c>
      <c r="B61" s="120" t="s">
        <v>2323</v>
      </c>
      <c r="C61" s="136" t="s">
        <v>2416</v>
      </c>
      <c r="D61" s="141">
        <v>83.7</v>
      </c>
      <c r="E61" s="141">
        <v>83.233333333333334</v>
      </c>
      <c r="F61" s="142">
        <v>82.666666666666671</v>
      </c>
      <c r="G61" s="142">
        <v>81.63333333333334</v>
      </c>
      <c r="H61" s="142">
        <v>81.066666666666677</v>
      </c>
      <c r="I61" s="142">
        <v>84.266666666666666</v>
      </c>
      <c r="J61" s="142">
        <v>84.833333333333329</v>
      </c>
      <c r="K61" s="142">
        <v>85.86666666666666</v>
      </c>
      <c r="L61" s="137">
        <v>83.8</v>
      </c>
      <c r="M61" s="137">
        <v>82.2</v>
      </c>
      <c r="N61" s="160">
        <v>22656000</v>
      </c>
      <c r="O61" s="161">
        <v>-8.9238845144356954E-3</v>
      </c>
    </row>
    <row r="62" spans="1:15" ht="15">
      <c r="A62" s="136">
        <v>52</v>
      </c>
      <c r="B62" s="49" t="s">
        <v>2322</v>
      </c>
      <c r="C62" s="136" t="s">
        <v>685</v>
      </c>
      <c r="D62" s="141">
        <v>366.75</v>
      </c>
      <c r="E62" s="141">
        <v>364.18333333333339</v>
      </c>
      <c r="F62" s="142">
        <v>360.1666666666668</v>
      </c>
      <c r="G62" s="142">
        <v>353.58333333333343</v>
      </c>
      <c r="H62" s="142">
        <v>349.56666666666683</v>
      </c>
      <c r="I62" s="142">
        <v>370.76666666666677</v>
      </c>
      <c r="J62" s="142">
        <v>374.78333333333342</v>
      </c>
      <c r="K62" s="142">
        <v>381.36666666666673</v>
      </c>
      <c r="L62" s="137">
        <v>368.2</v>
      </c>
      <c r="M62" s="137">
        <v>357.6</v>
      </c>
      <c r="N62" s="160">
        <v>2593500</v>
      </c>
      <c r="O62" s="161">
        <v>4.0312876052948254E-2</v>
      </c>
    </row>
    <row r="63" spans="1:15" ht="15">
      <c r="A63" s="136">
        <v>53</v>
      </c>
      <c r="B63" s="120" t="s">
        <v>2322</v>
      </c>
      <c r="C63" s="136" t="s">
        <v>687</v>
      </c>
      <c r="D63" s="141">
        <v>1470.2</v>
      </c>
      <c r="E63" s="141">
        <v>1462.1000000000001</v>
      </c>
      <c r="F63" s="142">
        <v>1448.1000000000004</v>
      </c>
      <c r="G63" s="142">
        <v>1426.0000000000002</v>
      </c>
      <c r="H63" s="142">
        <v>1412.0000000000005</v>
      </c>
      <c r="I63" s="142">
        <v>1484.2000000000003</v>
      </c>
      <c r="J63" s="142">
        <v>1498.1999999999998</v>
      </c>
      <c r="K63" s="142">
        <v>1520.3000000000002</v>
      </c>
      <c r="L63" s="137">
        <v>1476.1</v>
      </c>
      <c r="M63" s="137">
        <v>1440</v>
      </c>
      <c r="N63" s="160">
        <v>540000</v>
      </c>
      <c r="O63" s="161">
        <v>9.0909090909090912E-2</v>
      </c>
    </row>
    <row r="64" spans="1:15" ht="15">
      <c r="A64" s="136">
        <v>54</v>
      </c>
      <c r="B64" s="120" t="s">
        <v>2324</v>
      </c>
      <c r="C64" s="136" t="s">
        <v>57</v>
      </c>
      <c r="D64" s="141">
        <v>592.79999999999995</v>
      </c>
      <c r="E64" s="141">
        <v>593.93333333333328</v>
      </c>
      <c r="F64" s="142">
        <v>589.16666666666652</v>
      </c>
      <c r="G64" s="142">
        <v>585.53333333333319</v>
      </c>
      <c r="H64" s="142">
        <v>580.76666666666642</v>
      </c>
      <c r="I64" s="142">
        <v>597.56666666666661</v>
      </c>
      <c r="J64" s="142">
        <v>602.33333333333326</v>
      </c>
      <c r="K64" s="142">
        <v>605.9666666666667</v>
      </c>
      <c r="L64" s="137">
        <v>598.70000000000005</v>
      </c>
      <c r="M64" s="137">
        <v>590.29999999999995</v>
      </c>
      <c r="N64" s="160">
        <v>8988000</v>
      </c>
      <c r="O64" s="161">
        <v>-6.1919504643962852E-3</v>
      </c>
    </row>
    <row r="65" spans="1:15" ht="15">
      <c r="A65" s="136">
        <v>55</v>
      </c>
      <c r="B65" s="120" t="s">
        <v>2322</v>
      </c>
      <c r="C65" s="136" t="s">
        <v>58</v>
      </c>
      <c r="D65" s="141">
        <v>288.89999999999998</v>
      </c>
      <c r="E65" s="141">
        <v>288.24999999999994</v>
      </c>
      <c r="F65" s="142">
        <v>286.5499999999999</v>
      </c>
      <c r="G65" s="142">
        <v>284.19999999999993</v>
      </c>
      <c r="H65" s="142">
        <v>282.49999999999989</v>
      </c>
      <c r="I65" s="142">
        <v>290.59999999999991</v>
      </c>
      <c r="J65" s="142">
        <v>292.29999999999995</v>
      </c>
      <c r="K65" s="142">
        <v>294.64999999999992</v>
      </c>
      <c r="L65" s="137">
        <v>289.95</v>
      </c>
      <c r="M65" s="137">
        <v>285.89999999999998</v>
      </c>
      <c r="N65" s="160">
        <v>15061200</v>
      </c>
      <c r="O65" s="161">
        <v>4.696213677722336E-3</v>
      </c>
    </row>
    <row r="66" spans="1:15" ht="15">
      <c r="A66" s="136">
        <v>56</v>
      </c>
      <c r="B66" s="120" t="s">
        <v>2327</v>
      </c>
      <c r="C66" s="136" t="s">
        <v>59</v>
      </c>
      <c r="D66" s="141">
        <v>1046.55</v>
      </c>
      <c r="E66" s="141">
        <v>1043.8333333333333</v>
      </c>
      <c r="F66" s="142">
        <v>1036.6666666666665</v>
      </c>
      <c r="G66" s="142">
        <v>1026.7833333333333</v>
      </c>
      <c r="H66" s="142">
        <v>1019.6166666666666</v>
      </c>
      <c r="I66" s="142">
        <v>1053.7166666666665</v>
      </c>
      <c r="J66" s="142">
        <v>1060.883333333333</v>
      </c>
      <c r="K66" s="142">
        <v>1070.7666666666664</v>
      </c>
      <c r="L66" s="137">
        <v>1051</v>
      </c>
      <c r="M66" s="137">
        <v>1033.95</v>
      </c>
      <c r="N66" s="160">
        <v>1184400</v>
      </c>
      <c r="O66" s="161">
        <v>6.683480453972257E-2</v>
      </c>
    </row>
    <row r="67" spans="1:15" ht="15">
      <c r="A67" s="136">
        <v>57</v>
      </c>
      <c r="B67" s="120" t="s">
        <v>2322</v>
      </c>
      <c r="C67" s="136" t="s">
        <v>196</v>
      </c>
      <c r="D67" s="141">
        <v>1311.25</v>
      </c>
      <c r="E67" s="141">
        <v>1316.2333333333333</v>
      </c>
      <c r="F67" s="142">
        <v>1296.0166666666667</v>
      </c>
      <c r="G67" s="142">
        <v>1280.7833333333333</v>
      </c>
      <c r="H67" s="142">
        <v>1260.5666666666666</v>
      </c>
      <c r="I67" s="142">
        <v>1331.4666666666667</v>
      </c>
      <c r="J67" s="142">
        <v>1351.6833333333334</v>
      </c>
      <c r="K67" s="142">
        <v>1366.9166666666667</v>
      </c>
      <c r="L67" s="137">
        <v>1336.45</v>
      </c>
      <c r="M67" s="137">
        <v>1301</v>
      </c>
      <c r="N67" s="160">
        <v>924375</v>
      </c>
      <c r="O67" s="161">
        <v>6.097560975609756E-2</v>
      </c>
    </row>
    <row r="68" spans="1:15" ht="15">
      <c r="A68" s="136">
        <v>58</v>
      </c>
      <c r="B68" s="120" t="s">
        <v>2330</v>
      </c>
      <c r="C68" s="136" t="s">
        <v>354</v>
      </c>
      <c r="D68" s="141">
        <v>800.95</v>
      </c>
      <c r="E68" s="141">
        <v>803.38333333333333</v>
      </c>
      <c r="F68" s="142">
        <v>794.01666666666665</v>
      </c>
      <c r="G68" s="142">
        <v>787.08333333333337</v>
      </c>
      <c r="H68" s="142">
        <v>777.7166666666667</v>
      </c>
      <c r="I68" s="142">
        <v>810.31666666666661</v>
      </c>
      <c r="J68" s="142">
        <v>819.68333333333317</v>
      </c>
      <c r="K68" s="142">
        <v>826.61666666666656</v>
      </c>
      <c r="L68" s="137">
        <v>812.75</v>
      </c>
      <c r="M68" s="137">
        <v>796.45</v>
      </c>
      <c r="N68" s="160">
        <v>670800</v>
      </c>
      <c r="O68" s="161">
        <v>0.18306878306878308</v>
      </c>
    </row>
    <row r="69" spans="1:15" ht="15">
      <c r="A69" s="136">
        <v>59</v>
      </c>
      <c r="B69" s="120" t="s">
        <v>2327</v>
      </c>
      <c r="C69" s="136" t="s">
        <v>60</v>
      </c>
      <c r="D69" s="141">
        <v>326.85000000000002</v>
      </c>
      <c r="E69" s="141">
        <v>327.05</v>
      </c>
      <c r="F69" s="142">
        <v>324.8</v>
      </c>
      <c r="G69" s="142">
        <v>322.75</v>
      </c>
      <c r="H69" s="142">
        <v>320.5</v>
      </c>
      <c r="I69" s="142">
        <v>329.1</v>
      </c>
      <c r="J69" s="142">
        <v>331.35</v>
      </c>
      <c r="K69" s="142">
        <v>333.40000000000003</v>
      </c>
      <c r="L69" s="137">
        <v>329.3</v>
      </c>
      <c r="M69" s="137">
        <v>325</v>
      </c>
      <c r="N69" s="160">
        <v>12942500</v>
      </c>
      <c r="O69" s="161">
        <v>4.1440354053510361E-2</v>
      </c>
    </row>
    <row r="70" spans="1:15" ht="15">
      <c r="A70" s="136">
        <v>60</v>
      </c>
      <c r="B70" s="120" t="s">
        <v>2321</v>
      </c>
      <c r="C70" s="136" t="s">
        <v>726</v>
      </c>
      <c r="D70" s="141">
        <v>2641.3</v>
      </c>
      <c r="E70" s="141">
        <v>2648.0499999999997</v>
      </c>
      <c r="F70" s="142">
        <v>2581.1499999999996</v>
      </c>
      <c r="G70" s="142">
        <v>2521</v>
      </c>
      <c r="H70" s="142">
        <v>2454.1</v>
      </c>
      <c r="I70" s="142">
        <v>2708.1999999999994</v>
      </c>
      <c r="J70" s="142">
        <v>2775.1</v>
      </c>
      <c r="K70" s="142">
        <v>2835.2499999999991</v>
      </c>
      <c r="L70" s="137">
        <v>2714.95</v>
      </c>
      <c r="M70" s="137">
        <v>2587.9</v>
      </c>
      <c r="N70" s="160">
        <v>888300</v>
      </c>
      <c r="O70" s="161">
        <v>2.2444751381215471E-2</v>
      </c>
    </row>
    <row r="71" spans="1:15" ht="15">
      <c r="A71" s="136">
        <v>61</v>
      </c>
      <c r="B71" s="120" t="s">
        <v>2325</v>
      </c>
      <c r="C71" s="136" t="s">
        <v>376</v>
      </c>
      <c r="D71" s="141">
        <v>164.95</v>
      </c>
      <c r="E71" s="141">
        <v>165.13333333333333</v>
      </c>
      <c r="F71" s="142">
        <v>162.96666666666664</v>
      </c>
      <c r="G71" s="142">
        <v>160.98333333333332</v>
      </c>
      <c r="H71" s="142">
        <v>158.81666666666663</v>
      </c>
      <c r="I71" s="142">
        <v>167.11666666666665</v>
      </c>
      <c r="J71" s="142">
        <v>169.28333333333333</v>
      </c>
      <c r="K71" s="142">
        <v>171.26666666666665</v>
      </c>
      <c r="L71" s="137">
        <v>167.3</v>
      </c>
      <c r="M71" s="137">
        <v>163.15</v>
      </c>
      <c r="N71" s="160">
        <v>5688000</v>
      </c>
      <c r="O71" s="161">
        <v>-4.7244094488188976E-3</v>
      </c>
    </row>
    <row r="72" spans="1:15" ht="15">
      <c r="A72" s="136">
        <v>62</v>
      </c>
      <c r="B72" s="120" t="s">
        <v>2328</v>
      </c>
      <c r="C72" s="136" t="s">
        <v>234</v>
      </c>
      <c r="D72" s="141">
        <v>549.15</v>
      </c>
      <c r="E72" s="141">
        <v>553.11666666666667</v>
      </c>
      <c r="F72" s="142">
        <v>541.7833333333333</v>
      </c>
      <c r="G72" s="142">
        <v>534.41666666666663</v>
      </c>
      <c r="H72" s="142">
        <v>523.08333333333326</v>
      </c>
      <c r="I72" s="142">
        <v>560.48333333333335</v>
      </c>
      <c r="J72" s="142">
        <v>571.81666666666661</v>
      </c>
      <c r="K72" s="142">
        <v>579.18333333333339</v>
      </c>
      <c r="L72" s="137">
        <v>564.45000000000005</v>
      </c>
      <c r="M72" s="137">
        <v>545.75</v>
      </c>
      <c r="N72" s="160">
        <v>30319500</v>
      </c>
      <c r="O72" s="161">
        <v>4.7794308226634184E-2</v>
      </c>
    </row>
    <row r="73" spans="1:15" ht="15">
      <c r="A73" s="136">
        <v>63</v>
      </c>
      <c r="B73" s="120" t="s">
        <v>2332</v>
      </c>
      <c r="C73" s="136" t="s">
        <v>61</v>
      </c>
      <c r="D73" s="141">
        <v>73.900000000000006</v>
      </c>
      <c r="E73" s="141">
        <v>73.250000000000014</v>
      </c>
      <c r="F73" s="142">
        <v>72.050000000000026</v>
      </c>
      <c r="G73" s="142">
        <v>70.200000000000017</v>
      </c>
      <c r="H73" s="142">
        <v>69.000000000000028</v>
      </c>
      <c r="I73" s="142">
        <v>75.100000000000023</v>
      </c>
      <c r="J73" s="142">
        <v>76.300000000000011</v>
      </c>
      <c r="K73" s="142">
        <v>78.15000000000002</v>
      </c>
      <c r="L73" s="137">
        <v>74.45</v>
      </c>
      <c r="M73" s="137">
        <v>71.400000000000006</v>
      </c>
      <c r="N73" s="160">
        <v>50547000</v>
      </c>
      <c r="O73" s="161">
        <v>-5.0978230917608156E-3</v>
      </c>
    </row>
    <row r="74" spans="1:15" ht="15">
      <c r="A74" s="136">
        <v>64</v>
      </c>
      <c r="B74" s="120" t="s">
        <v>2324</v>
      </c>
      <c r="C74" s="136" t="s">
        <v>62</v>
      </c>
      <c r="D74" s="141">
        <v>1029.6500000000001</v>
      </c>
      <c r="E74" s="141">
        <v>1030.5833333333333</v>
      </c>
      <c r="F74" s="142">
        <v>1021.5166666666664</v>
      </c>
      <c r="G74" s="142">
        <v>1013.3833333333332</v>
      </c>
      <c r="H74" s="142">
        <v>1004.3166666666664</v>
      </c>
      <c r="I74" s="142">
        <v>1038.7166666666665</v>
      </c>
      <c r="J74" s="142">
        <v>1047.7833333333335</v>
      </c>
      <c r="K74" s="142">
        <v>1055.9166666666665</v>
      </c>
      <c r="L74" s="137">
        <v>1039.6500000000001</v>
      </c>
      <c r="M74" s="137">
        <v>1022.45</v>
      </c>
      <c r="N74" s="160">
        <v>2086400</v>
      </c>
      <c r="O74" s="161">
        <v>3.8630027877339705E-2</v>
      </c>
    </row>
    <row r="75" spans="1:15" ht="15">
      <c r="A75" s="136">
        <v>65</v>
      </c>
      <c r="B75" s="120" t="s">
        <v>2333</v>
      </c>
      <c r="C75" s="136" t="s">
        <v>63</v>
      </c>
      <c r="D75" s="141">
        <v>227.2</v>
      </c>
      <c r="E75" s="141">
        <v>225.29999999999998</v>
      </c>
      <c r="F75" s="142">
        <v>221.89999999999998</v>
      </c>
      <c r="G75" s="142">
        <v>216.6</v>
      </c>
      <c r="H75" s="142">
        <v>213.2</v>
      </c>
      <c r="I75" s="142">
        <v>230.59999999999997</v>
      </c>
      <c r="J75" s="142">
        <v>234</v>
      </c>
      <c r="K75" s="142">
        <v>239.29999999999995</v>
      </c>
      <c r="L75" s="137">
        <v>228.7</v>
      </c>
      <c r="M75" s="137">
        <v>220</v>
      </c>
      <c r="N75" s="160">
        <v>47700000</v>
      </c>
      <c r="O75" s="161">
        <v>2.3714990878849661E-2</v>
      </c>
    </row>
    <row r="76" spans="1:15" ht="15">
      <c r="A76" s="136">
        <v>66</v>
      </c>
      <c r="B76" s="120" t="s">
        <v>2324</v>
      </c>
      <c r="C76" s="136" t="s">
        <v>64</v>
      </c>
      <c r="D76" s="141">
        <v>2247.9</v>
      </c>
      <c r="E76" s="141">
        <v>2249.0499999999997</v>
      </c>
      <c r="F76" s="142">
        <v>2223.0999999999995</v>
      </c>
      <c r="G76" s="142">
        <v>2198.2999999999997</v>
      </c>
      <c r="H76" s="142">
        <v>2172.3499999999995</v>
      </c>
      <c r="I76" s="142">
        <v>2273.8499999999995</v>
      </c>
      <c r="J76" s="142">
        <v>2299.7999999999993</v>
      </c>
      <c r="K76" s="142">
        <v>2324.5999999999995</v>
      </c>
      <c r="L76" s="137">
        <v>2275</v>
      </c>
      <c r="M76" s="137">
        <v>2224.25</v>
      </c>
      <c r="N76" s="160">
        <v>4077250</v>
      </c>
      <c r="O76" s="161">
        <v>-6.7600487210718639E-3</v>
      </c>
    </row>
    <row r="77" spans="1:15" ht="15">
      <c r="A77" s="136">
        <v>67</v>
      </c>
      <c r="B77" s="120" t="s">
        <v>2326</v>
      </c>
      <c r="C77" s="136" t="s">
        <v>65</v>
      </c>
      <c r="D77" s="141">
        <v>27521.5</v>
      </c>
      <c r="E77" s="141">
        <v>27306.95</v>
      </c>
      <c r="F77" s="142">
        <v>26953.95</v>
      </c>
      <c r="G77" s="142">
        <v>26386.400000000001</v>
      </c>
      <c r="H77" s="142">
        <v>26033.4</v>
      </c>
      <c r="I77" s="142">
        <v>27874.5</v>
      </c>
      <c r="J77" s="142">
        <v>28227.5</v>
      </c>
      <c r="K77" s="142">
        <v>28795.05</v>
      </c>
      <c r="L77" s="137">
        <v>27659.95</v>
      </c>
      <c r="M77" s="137">
        <v>26739.4</v>
      </c>
      <c r="N77" s="160">
        <v>238775</v>
      </c>
      <c r="O77" s="161">
        <v>-1.5665258167577037E-2</v>
      </c>
    </row>
    <row r="78" spans="1:15" ht="15">
      <c r="A78" s="136">
        <v>68</v>
      </c>
      <c r="B78" s="120" t="s">
        <v>2334</v>
      </c>
      <c r="C78" s="136" t="s">
        <v>66</v>
      </c>
      <c r="D78" s="141">
        <v>171.8</v>
      </c>
      <c r="E78" s="141">
        <v>170.54999999999998</v>
      </c>
      <c r="F78" s="142">
        <v>168.74999999999997</v>
      </c>
      <c r="G78" s="142">
        <v>165.7</v>
      </c>
      <c r="H78" s="142">
        <v>163.89999999999998</v>
      </c>
      <c r="I78" s="142">
        <v>173.59999999999997</v>
      </c>
      <c r="J78" s="142">
        <v>175.39999999999998</v>
      </c>
      <c r="K78" s="142">
        <v>178.44999999999996</v>
      </c>
      <c r="L78" s="137">
        <v>172.35</v>
      </c>
      <c r="M78" s="137">
        <v>167.5</v>
      </c>
      <c r="N78" s="160">
        <v>8662500</v>
      </c>
      <c r="O78" s="161">
        <v>1.1029411764705883E-2</v>
      </c>
    </row>
    <row r="79" spans="1:15" ht="15">
      <c r="A79" s="136">
        <v>69</v>
      </c>
      <c r="B79" s="120" t="s">
        <v>2328</v>
      </c>
      <c r="C79" s="136" t="s">
        <v>806</v>
      </c>
      <c r="D79" s="141">
        <v>149.9</v>
      </c>
      <c r="E79" s="141">
        <v>149.81666666666669</v>
      </c>
      <c r="F79" s="142">
        <v>148.08333333333337</v>
      </c>
      <c r="G79" s="142">
        <v>146.26666666666668</v>
      </c>
      <c r="H79" s="142">
        <v>144.53333333333336</v>
      </c>
      <c r="I79" s="142">
        <v>151.63333333333338</v>
      </c>
      <c r="J79" s="142">
        <v>153.36666666666667</v>
      </c>
      <c r="K79" s="142">
        <v>155.18333333333339</v>
      </c>
      <c r="L79" s="137">
        <v>151.55000000000001</v>
      </c>
      <c r="M79" s="137">
        <v>148</v>
      </c>
      <c r="N79" s="160">
        <v>20361600</v>
      </c>
      <c r="O79" s="161">
        <v>7.9201647394265794E-3</v>
      </c>
    </row>
    <row r="80" spans="1:15" ht="15">
      <c r="A80" s="136">
        <v>70</v>
      </c>
      <c r="B80" s="120" t="s">
        <v>2326</v>
      </c>
      <c r="C80" s="136" t="s">
        <v>812</v>
      </c>
      <c r="D80" s="141">
        <v>895.2</v>
      </c>
      <c r="E80" s="141">
        <v>887.15</v>
      </c>
      <c r="F80" s="142">
        <v>876.15</v>
      </c>
      <c r="G80" s="142">
        <v>857.1</v>
      </c>
      <c r="H80" s="142">
        <v>846.1</v>
      </c>
      <c r="I80" s="142">
        <v>906.19999999999993</v>
      </c>
      <c r="J80" s="142">
        <v>917.19999999999993</v>
      </c>
      <c r="K80" s="142">
        <v>936.24999999999989</v>
      </c>
      <c r="L80" s="137">
        <v>898.15</v>
      </c>
      <c r="M80" s="137">
        <v>868.1</v>
      </c>
      <c r="N80" s="160">
        <v>3204300</v>
      </c>
      <c r="O80" s="161">
        <v>3.0420940926777502E-2</v>
      </c>
    </row>
    <row r="81" spans="1:15" ht="15">
      <c r="A81" s="136">
        <v>71</v>
      </c>
      <c r="B81" s="120" t="s">
        <v>2326</v>
      </c>
      <c r="C81" s="136" t="s">
        <v>67</v>
      </c>
      <c r="D81" s="141">
        <v>208.4</v>
      </c>
      <c r="E81" s="141">
        <v>207.73333333333335</v>
      </c>
      <c r="F81" s="142">
        <v>206.26666666666671</v>
      </c>
      <c r="G81" s="142">
        <v>204.13333333333335</v>
      </c>
      <c r="H81" s="142">
        <v>202.66666666666671</v>
      </c>
      <c r="I81" s="142">
        <v>209.8666666666667</v>
      </c>
      <c r="J81" s="142">
        <v>211.33333333333334</v>
      </c>
      <c r="K81" s="142">
        <v>213.4666666666667</v>
      </c>
      <c r="L81" s="137">
        <v>209.2</v>
      </c>
      <c r="M81" s="137">
        <v>205.6</v>
      </c>
      <c r="N81" s="160">
        <v>13144000</v>
      </c>
      <c r="O81" s="161">
        <v>6.4463880790411404E-2</v>
      </c>
    </row>
    <row r="82" spans="1:15" ht="15">
      <c r="A82" s="136">
        <v>72</v>
      </c>
      <c r="B82" s="120" t="s">
        <v>2325</v>
      </c>
      <c r="C82" s="136" t="s">
        <v>68</v>
      </c>
      <c r="D82" s="141">
        <v>94.7</v>
      </c>
      <c r="E82" s="141">
        <v>94.416666666666671</v>
      </c>
      <c r="F82" s="142">
        <v>93.533333333333346</v>
      </c>
      <c r="G82" s="142">
        <v>92.366666666666674</v>
      </c>
      <c r="H82" s="142">
        <v>91.483333333333348</v>
      </c>
      <c r="I82" s="142">
        <v>95.583333333333343</v>
      </c>
      <c r="J82" s="142">
        <v>96.466666666666669</v>
      </c>
      <c r="K82" s="142">
        <v>97.63333333333334</v>
      </c>
      <c r="L82" s="137">
        <v>95.3</v>
      </c>
      <c r="M82" s="137">
        <v>93.25</v>
      </c>
      <c r="N82" s="160">
        <v>73331500</v>
      </c>
      <c r="O82" s="161">
        <v>1.9342507645259938E-2</v>
      </c>
    </row>
    <row r="83" spans="1:15" ht="15">
      <c r="A83" s="136">
        <v>73</v>
      </c>
      <c r="B83" s="120" t="s">
        <v>2322</v>
      </c>
      <c r="C83" s="136" t="s">
        <v>854</v>
      </c>
      <c r="D83" s="141">
        <v>160.1</v>
      </c>
      <c r="E83" s="141">
        <v>158.28333333333333</v>
      </c>
      <c r="F83" s="142">
        <v>155.26666666666665</v>
      </c>
      <c r="G83" s="142">
        <v>150.43333333333331</v>
      </c>
      <c r="H83" s="142">
        <v>147.41666666666663</v>
      </c>
      <c r="I83" s="142">
        <v>163.11666666666667</v>
      </c>
      <c r="J83" s="142">
        <v>166.13333333333338</v>
      </c>
      <c r="K83" s="142">
        <v>170.9666666666667</v>
      </c>
      <c r="L83" s="137">
        <v>161.30000000000001</v>
      </c>
      <c r="M83" s="137">
        <v>153.44999999999999</v>
      </c>
      <c r="N83" s="160">
        <v>54155500</v>
      </c>
      <c r="O83" s="161">
        <v>-3.0453035904505293E-2</v>
      </c>
    </row>
    <row r="84" spans="1:15" ht="15">
      <c r="A84" s="136">
        <v>74</v>
      </c>
      <c r="B84" s="120" t="s">
        <v>2331</v>
      </c>
      <c r="C84" s="136" t="s">
        <v>69</v>
      </c>
      <c r="D84" s="141">
        <v>458.95</v>
      </c>
      <c r="E84" s="141">
        <v>458.40000000000003</v>
      </c>
      <c r="F84" s="142">
        <v>454.80000000000007</v>
      </c>
      <c r="G84" s="142">
        <v>450.65000000000003</v>
      </c>
      <c r="H84" s="142">
        <v>447.05000000000007</v>
      </c>
      <c r="I84" s="142">
        <v>462.55000000000007</v>
      </c>
      <c r="J84" s="142">
        <v>466.15000000000009</v>
      </c>
      <c r="K84" s="142">
        <v>470.30000000000007</v>
      </c>
      <c r="L84" s="137">
        <v>462</v>
      </c>
      <c r="M84" s="137">
        <v>454.25</v>
      </c>
      <c r="N84" s="160">
        <v>11716000</v>
      </c>
      <c r="O84" s="161">
        <v>2.3767913317022021E-2</v>
      </c>
    </row>
    <row r="85" spans="1:15" ht="15">
      <c r="A85" s="136">
        <v>75</v>
      </c>
      <c r="B85" s="120" t="s">
        <v>2324</v>
      </c>
      <c r="C85" s="136" t="s">
        <v>70</v>
      </c>
      <c r="D85" s="141">
        <v>545.75</v>
      </c>
      <c r="E85" s="141">
        <v>544.19999999999993</v>
      </c>
      <c r="F85" s="142">
        <v>539.54999999999984</v>
      </c>
      <c r="G85" s="142">
        <v>533.34999999999991</v>
      </c>
      <c r="H85" s="142">
        <v>528.69999999999982</v>
      </c>
      <c r="I85" s="142">
        <v>550.39999999999986</v>
      </c>
      <c r="J85" s="142">
        <v>555.04999999999995</v>
      </c>
      <c r="K85" s="142">
        <v>561.24999999999989</v>
      </c>
      <c r="L85" s="137">
        <v>548.85</v>
      </c>
      <c r="M85" s="137">
        <v>538</v>
      </c>
      <c r="N85" s="160">
        <v>6705900</v>
      </c>
      <c r="O85" s="161">
        <v>-9.3072729690200778E-3</v>
      </c>
    </row>
    <row r="86" spans="1:15" ht="15">
      <c r="A86" s="136">
        <v>76</v>
      </c>
      <c r="B86" s="120" t="s">
        <v>2334</v>
      </c>
      <c r="C86" s="136" t="s">
        <v>71</v>
      </c>
      <c r="D86" s="141">
        <v>19.05</v>
      </c>
      <c r="E86" s="141">
        <v>19.066666666666666</v>
      </c>
      <c r="F86" s="142">
        <v>18.583333333333332</v>
      </c>
      <c r="G86" s="142">
        <v>18.116666666666667</v>
      </c>
      <c r="H86" s="142">
        <v>17.633333333333333</v>
      </c>
      <c r="I86" s="142">
        <v>19.533333333333331</v>
      </c>
      <c r="J86" s="142">
        <v>20.016666666666666</v>
      </c>
      <c r="K86" s="142">
        <v>20.483333333333331</v>
      </c>
      <c r="L86" s="137">
        <v>19.55</v>
      </c>
      <c r="M86" s="137">
        <v>18.600000000000001</v>
      </c>
      <c r="N86" s="160">
        <v>298125000</v>
      </c>
      <c r="O86" s="161">
        <v>3.0280090840272521E-3</v>
      </c>
    </row>
    <row r="87" spans="1:15" ht="15">
      <c r="A87" s="136">
        <v>77</v>
      </c>
      <c r="B87" s="120" t="s">
        <v>2322</v>
      </c>
      <c r="C87" s="136" t="s">
        <v>914</v>
      </c>
      <c r="D87" s="141">
        <v>876.5</v>
      </c>
      <c r="E87" s="141">
        <v>876.94999999999993</v>
      </c>
      <c r="F87" s="142">
        <v>869.59999999999991</v>
      </c>
      <c r="G87" s="142">
        <v>862.69999999999993</v>
      </c>
      <c r="H87" s="142">
        <v>855.34999999999991</v>
      </c>
      <c r="I87" s="142">
        <v>883.84999999999991</v>
      </c>
      <c r="J87" s="142">
        <v>891.2</v>
      </c>
      <c r="K87" s="142">
        <v>898.09999999999991</v>
      </c>
      <c r="L87" s="137">
        <v>884.3</v>
      </c>
      <c r="M87" s="137">
        <v>870.05</v>
      </c>
      <c r="N87" s="160">
        <v>707000</v>
      </c>
      <c r="O87" s="161">
        <v>1.5804597701149427E-2</v>
      </c>
    </row>
    <row r="88" spans="1:15" ht="15">
      <c r="A88" s="136">
        <v>78</v>
      </c>
      <c r="B88" s="120" t="s">
        <v>2327</v>
      </c>
      <c r="C88" s="136" t="s">
        <v>350</v>
      </c>
      <c r="D88" s="141">
        <v>1074.8</v>
      </c>
      <c r="E88" s="141">
        <v>1082.5833333333333</v>
      </c>
      <c r="F88" s="142">
        <v>1063.1666666666665</v>
      </c>
      <c r="G88" s="142">
        <v>1051.5333333333333</v>
      </c>
      <c r="H88" s="142">
        <v>1032.1166666666666</v>
      </c>
      <c r="I88" s="142">
        <v>1094.2166666666665</v>
      </c>
      <c r="J88" s="142">
        <v>1113.633333333333</v>
      </c>
      <c r="K88" s="142">
        <v>1125.2666666666664</v>
      </c>
      <c r="L88" s="137">
        <v>1102</v>
      </c>
      <c r="M88" s="137">
        <v>1070.95</v>
      </c>
      <c r="N88" s="160">
        <v>2102400</v>
      </c>
      <c r="O88" s="161">
        <v>7.8375051292572842E-2</v>
      </c>
    </row>
    <row r="89" spans="1:15" ht="15">
      <c r="A89" s="136">
        <v>79</v>
      </c>
      <c r="B89" s="120" t="s">
        <v>2327</v>
      </c>
      <c r="C89" s="136" t="s">
        <v>72</v>
      </c>
      <c r="D89" s="141">
        <v>552.5</v>
      </c>
      <c r="E89" s="141">
        <v>550.11666666666667</v>
      </c>
      <c r="F89" s="142">
        <v>544.23333333333335</v>
      </c>
      <c r="G89" s="142">
        <v>535.9666666666667</v>
      </c>
      <c r="H89" s="142">
        <v>530.08333333333337</v>
      </c>
      <c r="I89" s="142">
        <v>558.38333333333333</v>
      </c>
      <c r="J89" s="142">
        <v>564.26666666666677</v>
      </c>
      <c r="K89" s="142">
        <v>572.5333333333333</v>
      </c>
      <c r="L89" s="137">
        <v>556</v>
      </c>
      <c r="M89" s="137">
        <v>541.85</v>
      </c>
      <c r="N89" s="160">
        <v>2302500</v>
      </c>
      <c r="O89" s="161">
        <v>3.9241334205362983E-3</v>
      </c>
    </row>
    <row r="90" spans="1:15" ht="15">
      <c r="A90" s="136">
        <v>80</v>
      </c>
      <c r="B90" s="120" t="s">
        <v>2324</v>
      </c>
      <c r="C90" s="136" t="s">
        <v>355</v>
      </c>
      <c r="D90" s="141">
        <v>119.15</v>
      </c>
      <c r="E90" s="141">
        <v>118.21666666666668</v>
      </c>
      <c r="F90" s="142">
        <v>116.23333333333336</v>
      </c>
      <c r="G90" s="142">
        <v>113.31666666666668</v>
      </c>
      <c r="H90" s="142">
        <v>111.33333333333336</v>
      </c>
      <c r="I90" s="142">
        <v>121.13333333333337</v>
      </c>
      <c r="J90" s="142">
        <v>123.11666666666669</v>
      </c>
      <c r="K90" s="142">
        <v>126.03333333333337</v>
      </c>
      <c r="L90" s="137">
        <v>120.2</v>
      </c>
      <c r="M90" s="137">
        <v>115.3</v>
      </c>
      <c r="N90" s="160">
        <v>15745000</v>
      </c>
      <c r="O90" s="161">
        <v>4.7571523619427812E-2</v>
      </c>
    </row>
    <row r="91" spans="1:15" ht="15">
      <c r="A91" s="136">
        <v>81</v>
      </c>
      <c r="B91" s="120" t="s">
        <v>2321</v>
      </c>
      <c r="C91" s="136" t="s">
        <v>73</v>
      </c>
      <c r="D91" s="141">
        <v>1158.5</v>
      </c>
      <c r="E91" s="141">
        <v>1162.8500000000001</v>
      </c>
      <c r="F91" s="142">
        <v>1147.7000000000003</v>
      </c>
      <c r="G91" s="142">
        <v>1136.9000000000001</v>
      </c>
      <c r="H91" s="142">
        <v>1121.7500000000002</v>
      </c>
      <c r="I91" s="142">
        <v>1173.6500000000003</v>
      </c>
      <c r="J91" s="142">
        <v>1188.8000000000004</v>
      </c>
      <c r="K91" s="142">
        <v>1199.6000000000004</v>
      </c>
      <c r="L91" s="137">
        <v>1178</v>
      </c>
      <c r="M91" s="137">
        <v>1152.05</v>
      </c>
      <c r="N91" s="160">
        <v>3882750</v>
      </c>
      <c r="O91" s="161">
        <v>6.7863036303630359E-2</v>
      </c>
    </row>
    <row r="92" spans="1:15" ht="15">
      <c r="A92" s="136">
        <v>82</v>
      </c>
      <c r="B92" s="120" t="s">
        <v>2322</v>
      </c>
      <c r="C92" s="136" t="s">
        <v>316</v>
      </c>
      <c r="D92" s="141">
        <v>129</v>
      </c>
      <c r="E92" s="141">
        <v>129.43333333333334</v>
      </c>
      <c r="F92" s="142">
        <v>128.06666666666666</v>
      </c>
      <c r="G92" s="142">
        <v>127.13333333333333</v>
      </c>
      <c r="H92" s="142">
        <v>125.76666666666665</v>
      </c>
      <c r="I92" s="142">
        <v>130.36666666666667</v>
      </c>
      <c r="J92" s="142">
        <v>131.73333333333335</v>
      </c>
      <c r="K92" s="142">
        <v>132.66666666666669</v>
      </c>
      <c r="L92" s="137">
        <v>130.80000000000001</v>
      </c>
      <c r="M92" s="137">
        <v>128.5</v>
      </c>
      <c r="N92" s="160">
        <v>19858500</v>
      </c>
      <c r="O92" s="161">
        <v>1.2155963302752294E-2</v>
      </c>
    </row>
    <row r="93" spans="1:15" ht="15">
      <c r="A93" s="136">
        <v>83</v>
      </c>
      <c r="B93" s="120" t="s">
        <v>2322</v>
      </c>
      <c r="C93" s="136" t="s">
        <v>74</v>
      </c>
      <c r="D93" s="141">
        <v>510.4</v>
      </c>
      <c r="E93" s="141">
        <v>510.9666666666667</v>
      </c>
      <c r="F93" s="142">
        <v>506.93333333333339</v>
      </c>
      <c r="G93" s="142">
        <v>503.4666666666667</v>
      </c>
      <c r="H93" s="142">
        <v>499.43333333333339</v>
      </c>
      <c r="I93" s="142">
        <v>514.43333333333339</v>
      </c>
      <c r="J93" s="142">
        <v>518.4666666666667</v>
      </c>
      <c r="K93" s="142">
        <v>521.93333333333339</v>
      </c>
      <c r="L93" s="137">
        <v>515</v>
      </c>
      <c r="M93" s="137">
        <v>507.5</v>
      </c>
      <c r="N93" s="160">
        <v>4620000</v>
      </c>
      <c r="O93" s="161">
        <v>-3.4512510785159622E-3</v>
      </c>
    </row>
    <row r="94" spans="1:15" ht="15">
      <c r="A94" s="136">
        <v>84</v>
      </c>
      <c r="B94" s="120" t="s">
        <v>2322</v>
      </c>
      <c r="C94" s="136" t="s">
        <v>968</v>
      </c>
      <c r="D94" s="141">
        <v>34.1</v>
      </c>
      <c r="E94" s="141">
        <v>34.050000000000004</v>
      </c>
      <c r="F94" s="142">
        <v>33.650000000000006</v>
      </c>
      <c r="G94" s="142">
        <v>33.200000000000003</v>
      </c>
      <c r="H94" s="142">
        <v>32.800000000000004</v>
      </c>
      <c r="I94" s="142">
        <v>34.500000000000007</v>
      </c>
      <c r="J94" s="142">
        <v>34.9</v>
      </c>
      <c r="K94" s="142">
        <v>35.350000000000009</v>
      </c>
      <c r="L94" s="137">
        <v>34.450000000000003</v>
      </c>
      <c r="M94" s="137">
        <v>33.6</v>
      </c>
      <c r="N94" s="160">
        <v>53025000</v>
      </c>
      <c r="O94" s="161">
        <v>1.0288653901114605E-2</v>
      </c>
    </row>
    <row r="95" spans="1:15" ht="15">
      <c r="A95" s="136">
        <v>85</v>
      </c>
      <c r="B95" s="120" t="s">
        <v>2335</v>
      </c>
      <c r="C95" s="136" t="s">
        <v>75</v>
      </c>
      <c r="D95" s="141">
        <v>945.95</v>
      </c>
      <c r="E95" s="141">
        <v>949.65</v>
      </c>
      <c r="F95" s="142">
        <v>937.59999999999991</v>
      </c>
      <c r="G95" s="142">
        <v>929.24999999999989</v>
      </c>
      <c r="H95" s="142">
        <v>917.19999999999982</v>
      </c>
      <c r="I95" s="142">
        <v>958</v>
      </c>
      <c r="J95" s="142">
        <v>970.05</v>
      </c>
      <c r="K95" s="142">
        <v>978.40000000000009</v>
      </c>
      <c r="L95" s="137">
        <v>961.7</v>
      </c>
      <c r="M95" s="137">
        <v>941.3</v>
      </c>
      <c r="N95" s="160">
        <v>10874500</v>
      </c>
      <c r="O95" s="161">
        <v>3.1746031746031744E-2</v>
      </c>
    </row>
    <row r="96" spans="1:15" ht="15">
      <c r="A96" s="136">
        <v>86</v>
      </c>
      <c r="B96" s="120" t="s">
        <v>2328</v>
      </c>
      <c r="C96" s="136" t="s">
        <v>76</v>
      </c>
      <c r="D96" s="141">
        <v>1816.4</v>
      </c>
      <c r="E96" s="141">
        <v>1820.9166666666667</v>
      </c>
      <c r="F96" s="142">
        <v>1807.6333333333334</v>
      </c>
      <c r="G96" s="142">
        <v>1798.8666666666668</v>
      </c>
      <c r="H96" s="142">
        <v>1785.5833333333335</v>
      </c>
      <c r="I96" s="142">
        <v>1829.6833333333334</v>
      </c>
      <c r="J96" s="142">
        <v>1842.9666666666667</v>
      </c>
      <c r="K96" s="142">
        <v>1851.7333333333333</v>
      </c>
      <c r="L96" s="137">
        <v>1834.2</v>
      </c>
      <c r="M96" s="137">
        <v>1812.15</v>
      </c>
      <c r="N96" s="160">
        <v>17021500</v>
      </c>
      <c r="O96" s="161">
        <v>1.4482820275948386E-2</v>
      </c>
    </row>
    <row r="97" spans="1:15" ht="15">
      <c r="A97" s="136">
        <v>87</v>
      </c>
      <c r="B97" s="120" t="s">
        <v>2325</v>
      </c>
      <c r="C97" s="136" t="s">
        <v>77</v>
      </c>
      <c r="D97" s="141">
        <v>1885.95</v>
      </c>
      <c r="E97" s="141">
        <v>1886.1333333333332</v>
      </c>
      <c r="F97" s="142">
        <v>1877.9166666666665</v>
      </c>
      <c r="G97" s="142">
        <v>1869.8833333333332</v>
      </c>
      <c r="H97" s="142">
        <v>1861.6666666666665</v>
      </c>
      <c r="I97" s="142">
        <v>1894.1666666666665</v>
      </c>
      <c r="J97" s="142">
        <v>1902.3833333333332</v>
      </c>
      <c r="K97" s="142">
        <v>1910.4166666666665</v>
      </c>
      <c r="L97" s="137">
        <v>1894.35</v>
      </c>
      <c r="M97" s="137">
        <v>1878.1</v>
      </c>
      <c r="N97" s="160">
        <v>16001000</v>
      </c>
      <c r="O97" s="161">
        <v>-1.0924868121234823E-3</v>
      </c>
    </row>
    <row r="98" spans="1:15" ht="15">
      <c r="A98" s="136">
        <v>88</v>
      </c>
      <c r="B98" s="120" t="s">
        <v>2333</v>
      </c>
      <c r="C98" s="136" t="s">
        <v>78</v>
      </c>
      <c r="D98" s="141">
        <v>50.15</v>
      </c>
      <c r="E98" s="141">
        <v>50.566666666666663</v>
      </c>
      <c r="F98" s="142">
        <v>49.433333333333323</v>
      </c>
      <c r="G98" s="142">
        <v>48.716666666666661</v>
      </c>
      <c r="H98" s="142">
        <v>47.583333333333321</v>
      </c>
      <c r="I98" s="142">
        <v>51.283333333333324</v>
      </c>
      <c r="J98" s="142">
        <v>52.416666666666664</v>
      </c>
      <c r="K98" s="142">
        <v>53.133333333333326</v>
      </c>
      <c r="L98" s="137">
        <v>51.7</v>
      </c>
      <c r="M98" s="137">
        <v>49.85</v>
      </c>
      <c r="N98" s="160">
        <v>37998000</v>
      </c>
      <c r="O98" s="161">
        <v>2.5753158406219629E-2</v>
      </c>
    </row>
    <row r="99" spans="1:15" ht="15">
      <c r="A99" s="136">
        <v>89</v>
      </c>
      <c r="B99" s="120" t="s">
        <v>2326</v>
      </c>
      <c r="C99" s="136" t="s">
        <v>79</v>
      </c>
      <c r="D99" s="141">
        <v>3611.45</v>
      </c>
      <c r="E99" s="141">
        <v>3597.6166666666668</v>
      </c>
      <c r="F99" s="142">
        <v>3571.8333333333335</v>
      </c>
      <c r="G99" s="142">
        <v>3532.2166666666667</v>
      </c>
      <c r="H99" s="142">
        <v>3506.4333333333334</v>
      </c>
      <c r="I99" s="142">
        <v>3637.2333333333336</v>
      </c>
      <c r="J99" s="142">
        <v>3663.0166666666664</v>
      </c>
      <c r="K99" s="142">
        <v>3702.6333333333337</v>
      </c>
      <c r="L99" s="137">
        <v>3623.4</v>
      </c>
      <c r="M99" s="137">
        <v>3558</v>
      </c>
      <c r="N99" s="160">
        <v>1424000</v>
      </c>
      <c r="O99" s="161">
        <v>4.3729722104669209E-3</v>
      </c>
    </row>
    <row r="100" spans="1:15" ht="15">
      <c r="A100" s="136">
        <v>90</v>
      </c>
      <c r="B100" s="120" t="s">
        <v>2335</v>
      </c>
      <c r="C100" s="136" t="s">
        <v>80</v>
      </c>
      <c r="D100" s="141">
        <v>346.8</v>
      </c>
      <c r="E100" s="141">
        <v>345.58333333333331</v>
      </c>
      <c r="F100" s="142">
        <v>341.96666666666664</v>
      </c>
      <c r="G100" s="142">
        <v>337.13333333333333</v>
      </c>
      <c r="H100" s="142">
        <v>333.51666666666665</v>
      </c>
      <c r="I100" s="142">
        <v>350.41666666666663</v>
      </c>
      <c r="J100" s="142">
        <v>354.0333333333333</v>
      </c>
      <c r="K100" s="142">
        <v>358.86666666666662</v>
      </c>
      <c r="L100" s="137">
        <v>349.2</v>
      </c>
      <c r="M100" s="137">
        <v>340.75</v>
      </c>
      <c r="N100" s="160">
        <v>4695000</v>
      </c>
      <c r="O100" s="161">
        <v>-3.7515375153751536E-2</v>
      </c>
    </row>
    <row r="101" spans="1:15" ht="15">
      <c r="A101" s="136">
        <v>91</v>
      </c>
      <c r="B101" s="120" t="s">
        <v>2336</v>
      </c>
      <c r="C101" s="136" t="s">
        <v>81</v>
      </c>
      <c r="D101" s="141">
        <v>246.1</v>
      </c>
      <c r="E101" s="141">
        <v>244.5</v>
      </c>
      <c r="F101" s="142">
        <v>241.5</v>
      </c>
      <c r="G101" s="142">
        <v>236.9</v>
      </c>
      <c r="H101" s="142">
        <v>233.9</v>
      </c>
      <c r="I101" s="142">
        <v>249.1</v>
      </c>
      <c r="J101" s="142">
        <v>252.1</v>
      </c>
      <c r="K101" s="142">
        <v>256.7</v>
      </c>
      <c r="L101" s="137">
        <v>247.5</v>
      </c>
      <c r="M101" s="137">
        <v>239.9</v>
      </c>
      <c r="N101" s="160">
        <v>44943500</v>
      </c>
      <c r="O101" s="161">
        <v>3.9757085020242916E-2</v>
      </c>
    </row>
    <row r="102" spans="1:15" ht="15">
      <c r="A102" s="136">
        <v>92</v>
      </c>
      <c r="B102" s="120" t="s">
        <v>2331</v>
      </c>
      <c r="C102" s="136" t="s">
        <v>82</v>
      </c>
      <c r="D102" s="141">
        <v>380.5</v>
      </c>
      <c r="E102" s="141">
        <v>379.08333333333331</v>
      </c>
      <c r="F102" s="142">
        <v>376.16666666666663</v>
      </c>
      <c r="G102" s="142">
        <v>371.83333333333331</v>
      </c>
      <c r="H102" s="142">
        <v>368.91666666666663</v>
      </c>
      <c r="I102" s="142">
        <v>383.41666666666663</v>
      </c>
      <c r="J102" s="142">
        <v>386.33333333333326</v>
      </c>
      <c r="K102" s="142">
        <v>390.66666666666663</v>
      </c>
      <c r="L102" s="137">
        <v>382</v>
      </c>
      <c r="M102" s="137">
        <v>374.75</v>
      </c>
      <c r="N102" s="160">
        <v>21514500</v>
      </c>
      <c r="O102" s="161">
        <v>-1.6809179273551123E-3</v>
      </c>
    </row>
    <row r="103" spans="1:15" ht="15">
      <c r="A103" s="136">
        <v>93</v>
      </c>
      <c r="B103" s="120" t="s">
        <v>2327</v>
      </c>
      <c r="C103" s="136" t="s">
        <v>83</v>
      </c>
      <c r="D103" s="141">
        <v>1323.75</v>
      </c>
      <c r="E103" s="141">
        <v>1329.0833333333333</v>
      </c>
      <c r="F103" s="142">
        <v>1313.7166666666665</v>
      </c>
      <c r="G103" s="142">
        <v>1303.6833333333332</v>
      </c>
      <c r="H103" s="142">
        <v>1288.3166666666664</v>
      </c>
      <c r="I103" s="142">
        <v>1339.1166666666666</v>
      </c>
      <c r="J103" s="142">
        <v>1354.4833333333333</v>
      </c>
      <c r="K103" s="142">
        <v>1364.5166666666667</v>
      </c>
      <c r="L103" s="137">
        <v>1344.45</v>
      </c>
      <c r="M103" s="137">
        <v>1319.05</v>
      </c>
      <c r="N103" s="160">
        <v>8507400</v>
      </c>
      <c r="O103" s="161">
        <v>2.227829848594088E-2</v>
      </c>
    </row>
    <row r="104" spans="1:15" ht="15">
      <c r="A104" s="136">
        <v>94</v>
      </c>
      <c r="B104" s="120" t="s">
        <v>2336</v>
      </c>
      <c r="C104" s="136" t="s">
        <v>84</v>
      </c>
      <c r="D104" s="141">
        <v>322.3</v>
      </c>
      <c r="E104" s="141">
        <v>321.84999999999997</v>
      </c>
      <c r="F104" s="142">
        <v>319.94999999999993</v>
      </c>
      <c r="G104" s="142">
        <v>317.59999999999997</v>
      </c>
      <c r="H104" s="142">
        <v>315.69999999999993</v>
      </c>
      <c r="I104" s="142">
        <v>324.19999999999993</v>
      </c>
      <c r="J104" s="142">
        <v>326.09999999999991</v>
      </c>
      <c r="K104" s="142">
        <v>328.44999999999993</v>
      </c>
      <c r="L104" s="137">
        <v>323.75</v>
      </c>
      <c r="M104" s="137">
        <v>319.5</v>
      </c>
      <c r="N104" s="160">
        <v>13712000</v>
      </c>
      <c r="O104" s="161">
        <v>1.588430535798957E-2</v>
      </c>
    </row>
    <row r="105" spans="1:15" ht="15">
      <c r="A105" s="136">
        <v>95</v>
      </c>
      <c r="B105" s="120" t="s">
        <v>2328</v>
      </c>
      <c r="C105" s="136" t="s">
        <v>86</v>
      </c>
      <c r="D105" s="141">
        <v>1258.45</v>
      </c>
      <c r="E105" s="141">
        <v>1266.7666666666667</v>
      </c>
      <c r="F105" s="142">
        <v>1246.6833333333334</v>
      </c>
      <c r="G105" s="142">
        <v>1234.9166666666667</v>
      </c>
      <c r="H105" s="142">
        <v>1214.8333333333335</v>
      </c>
      <c r="I105" s="142">
        <v>1278.5333333333333</v>
      </c>
      <c r="J105" s="142">
        <v>1298.6166666666668</v>
      </c>
      <c r="K105" s="142">
        <v>1310.3833333333332</v>
      </c>
      <c r="L105" s="137">
        <v>1286.8499999999999</v>
      </c>
      <c r="M105" s="137">
        <v>1255</v>
      </c>
      <c r="N105" s="160">
        <v>15209600</v>
      </c>
      <c r="O105" s="161">
        <v>1.3432835820895522E-2</v>
      </c>
    </row>
    <row r="106" spans="1:15" ht="15">
      <c r="A106" s="136">
        <v>96</v>
      </c>
      <c r="B106" s="120" t="s">
        <v>2325</v>
      </c>
      <c r="C106" s="136" t="s">
        <v>87</v>
      </c>
      <c r="D106" s="141">
        <v>314.89999999999998</v>
      </c>
      <c r="E106" s="141">
        <v>315.15000000000003</v>
      </c>
      <c r="F106" s="142">
        <v>311.80000000000007</v>
      </c>
      <c r="G106" s="142">
        <v>308.70000000000005</v>
      </c>
      <c r="H106" s="142">
        <v>305.35000000000008</v>
      </c>
      <c r="I106" s="142">
        <v>318.25000000000006</v>
      </c>
      <c r="J106" s="142">
        <v>321.60000000000008</v>
      </c>
      <c r="K106" s="142">
        <v>324.70000000000005</v>
      </c>
      <c r="L106" s="137">
        <v>318.5</v>
      </c>
      <c r="M106" s="137">
        <v>312.05</v>
      </c>
      <c r="N106" s="160">
        <v>68928750</v>
      </c>
      <c r="O106" s="161">
        <v>1.762007226665584E-2</v>
      </c>
    </row>
    <row r="107" spans="1:15" ht="15">
      <c r="A107" s="136">
        <v>97</v>
      </c>
      <c r="B107" s="49" t="s">
        <v>2322</v>
      </c>
      <c r="C107" s="136" t="s">
        <v>2271</v>
      </c>
      <c r="D107" s="141">
        <v>414.2</v>
      </c>
      <c r="E107" s="141">
        <v>414</v>
      </c>
      <c r="F107" s="142">
        <v>411.2</v>
      </c>
      <c r="G107" s="142">
        <v>408.2</v>
      </c>
      <c r="H107" s="142">
        <v>405.4</v>
      </c>
      <c r="I107" s="142">
        <v>417</v>
      </c>
      <c r="J107" s="142">
        <v>419.79999999999995</v>
      </c>
      <c r="K107" s="142">
        <v>422.8</v>
      </c>
      <c r="L107" s="137">
        <v>416.8</v>
      </c>
      <c r="M107" s="137">
        <v>411</v>
      </c>
      <c r="N107" s="160">
        <v>5008900</v>
      </c>
      <c r="O107" s="161">
        <v>4.1069981086192919E-2</v>
      </c>
    </row>
    <row r="108" spans="1:15" ht="15">
      <c r="A108" s="136">
        <v>98</v>
      </c>
      <c r="B108" s="120" t="s">
        <v>2325</v>
      </c>
      <c r="C108" s="136" t="s">
        <v>88</v>
      </c>
      <c r="D108" s="141">
        <v>74.95</v>
      </c>
      <c r="E108" s="141">
        <v>73.083333333333329</v>
      </c>
      <c r="F108" s="142">
        <v>70.416666666666657</v>
      </c>
      <c r="G108" s="142">
        <v>65.883333333333326</v>
      </c>
      <c r="H108" s="142">
        <v>63.216666666666654</v>
      </c>
      <c r="I108" s="142">
        <v>77.61666666666666</v>
      </c>
      <c r="J108" s="142">
        <v>80.283333333333317</v>
      </c>
      <c r="K108" s="142">
        <v>84.816666666666663</v>
      </c>
      <c r="L108" s="137">
        <v>75.75</v>
      </c>
      <c r="M108" s="137">
        <v>68.55</v>
      </c>
      <c r="N108" s="160">
        <v>52490000</v>
      </c>
      <c r="O108" s="161">
        <v>9.926701570680628E-2</v>
      </c>
    </row>
    <row r="109" spans="1:15" ht="15">
      <c r="A109" s="136">
        <v>99</v>
      </c>
      <c r="B109" s="120" t="s">
        <v>2329</v>
      </c>
      <c r="C109" s="136" t="s">
        <v>89</v>
      </c>
      <c r="D109" s="141">
        <v>84.15</v>
      </c>
      <c r="E109" s="141">
        <v>84.083333333333329</v>
      </c>
      <c r="F109" s="142">
        <v>82.86666666666666</v>
      </c>
      <c r="G109" s="142">
        <v>81.583333333333329</v>
      </c>
      <c r="H109" s="142">
        <v>80.36666666666666</v>
      </c>
      <c r="I109" s="142">
        <v>85.36666666666666</v>
      </c>
      <c r="J109" s="142">
        <v>86.583333333333329</v>
      </c>
      <c r="K109" s="142">
        <v>87.86666666666666</v>
      </c>
      <c r="L109" s="137">
        <v>85.3</v>
      </c>
      <c r="M109" s="137">
        <v>82.8</v>
      </c>
      <c r="N109" s="160">
        <v>99610000</v>
      </c>
      <c r="O109" s="161">
        <v>9.9181214274679436E-2</v>
      </c>
    </row>
    <row r="110" spans="1:15" ht="15">
      <c r="A110" s="136">
        <v>100</v>
      </c>
      <c r="B110" s="120" t="s">
        <v>2328</v>
      </c>
      <c r="C110" s="136" t="s">
        <v>90</v>
      </c>
      <c r="D110" s="141">
        <v>53.05</v>
      </c>
      <c r="E110" s="141">
        <v>52.733333333333327</v>
      </c>
      <c r="F110" s="142">
        <v>52.266666666666652</v>
      </c>
      <c r="G110" s="142">
        <v>51.483333333333327</v>
      </c>
      <c r="H110" s="142">
        <v>51.016666666666652</v>
      </c>
      <c r="I110" s="142">
        <v>53.516666666666652</v>
      </c>
      <c r="J110" s="142">
        <v>53.983333333333334</v>
      </c>
      <c r="K110" s="142">
        <v>54.766666666666652</v>
      </c>
      <c r="L110" s="137">
        <v>53.2</v>
      </c>
      <c r="M110" s="137">
        <v>51.95</v>
      </c>
      <c r="N110" s="160">
        <v>173434800</v>
      </c>
      <c r="O110" s="161">
        <v>-2.6567481402763019E-3</v>
      </c>
    </row>
    <row r="111" spans="1:15" ht="15">
      <c r="A111" s="136">
        <v>101</v>
      </c>
      <c r="B111" s="120" t="s">
        <v>2325</v>
      </c>
      <c r="C111" s="136" t="s">
        <v>1041</v>
      </c>
      <c r="D111" s="141">
        <v>51.8</v>
      </c>
      <c r="E111" s="141">
        <v>51.866666666666667</v>
      </c>
      <c r="F111" s="142">
        <v>51.533333333333331</v>
      </c>
      <c r="G111" s="142">
        <v>51.266666666666666</v>
      </c>
      <c r="H111" s="142">
        <v>50.93333333333333</v>
      </c>
      <c r="I111" s="142">
        <v>52.133333333333333</v>
      </c>
      <c r="J111" s="142">
        <v>52.466666666666661</v>
      </c>
      <c r="K111" s="142">
        <v>52.733333333333334</v>
      </c>
      <c r="L111" s="137">
        <v>52.2</v>
      </c>
      <c r="M111" s="137">
        <v>51.6</v>
      </c>
      <c r="N111" s="160">
        <v>171765000</v>
      </c>
      <c r="O111" s="161">
        <v>5.903125494123228E-3</v>
      </c>
    </row>
    <row r="112" spans="1:15" ht="15">
      <c r="A112" s="136">
        <v>102</v>
      </c>
      <c r="B112" s="120" t="s">
        <v>2328</v>
      </c>
      <c r="C112" s="136" t="s">
        <v>91</v>
      </c>
      <c r="D112" s="141">
        <v>22.75</v>
      </c>
      <c r="E112" s="141">
        <v>22.766666666666666</v>
      </c>
      <c r="F112" s="142">
        <v>22.383333333333333</v>
      </c>
      <c r="G112" s="142">
        <v>22.016666666666666</v>
      </c>
      <c r="H112" s="142">
        <v>21.633333333333333</v>
      </c>
      <c r="I112" s="142">
        <v>23.133333333333333</v>
      </c>
      <c r="J112" s="142">
        <v>23.516666666666666</v>
      </c>
      <c r="K112" s="142">
        <v>23.883333333333333</v>
      </c>
      <c r="L112" s="137">
        <v>23.15</v>
      </c>
      <c r="M112" s="137">
        <v>22.4</v>
      </c>
      <c r="N112" s="160">
        <v>81004000</v>
      </c>
      <c r="O112" s="161">
        <v>1.0428100987925357E-2</v>
      </c>
    </row>
    <row r="113" spans="1:15" ht="15">
      <c r="A113" s="136">
        <v>103</v>
      </c>
      <c r="B113" s="120" t="s">
        <v>2331</v>
      </c>
      <c r="C113" s="136" t="s">
        <v>92</v>
      </c>
      <c r="D113" s="141">
        <v>305.64999999999998</v>
      </c>
      <c r="E113" s="141">
        <v>306.08333333333331</v>
      </c>
      <c r="F113" s="142">
        <v>302.81666666666661</v>
      </c>
      <c r="G113" s="142">
        <v>299.98333333333329</v>
      </c>
      <c r="H113" s="142">
        <v>296.71666666666658</v>
      </c>
      <c r="I113" s="142">
        <v>308.91666666666663</v>
      </c>
      <c r="J113" s="142">
        <v>312.18333333333339</v>
      </c>
      <c r="K113" s="142">
        <v>315.01666666666665</v>
      </c>
      <c r="L113" s="137">
        <v>309.35000000000002</v>
      </c>
      <c r="M113" s="137">
        <v>303.25</v>
      </c>
      <c r="N113" s="160">
        <v>6014250</v>
      </c>
      <c r="O113" s="161">
        <v>1.8630647414997672E-2</v>
      </c>
    </row>
    <row r="114" spans="1:15" ht="15">
      <c r="A114" s="136">
        <v>104</v>
      </c>
      <c r="B114" s="120" t="s">
        <v>2321</v>
      </c>
      <c r="C114" s="136" t="s">
        <v>93</v>
      </c>
      <c r="D114" s="141">
        <v>160.19999999999999</v>
      </c>
      <c r="E114" s="141">
        <v>159.03333333333333</v>
      </c>
      <c r="F114" s="142">
        <v>156.86666666666667</v>
      </c>
      <c r="G114" s="142">
        <v>153.53333333333333</v>
      </c>
      <c r="H114" s="142">
        <v>151.36666666666667</v>
      </c>
      <c r="I114" s="142">
        <v>162.36666666666667</v>
      </c>
      <c r="J114" s="142">
        <v>164.53333333333336</v>
      </c>
      <c r="K114" s="142">
        <v>167.86666666666667</v>
      </c>
      <c r="L114" s="137">
        <v>161.19999999999999</v>
      </c>
      <c r="M114" s="137">
        <v>155.69999999999999</v>
      </c>
      <c r="N114" s="160">
        <v>23677500</v>
      </c>
      <c r="O114" s="161">
        <v>-3.388332351208014E-3</v>
      </c>
    </row>
    <row r="115" spans="1:15" ht="15">
      <c r="A115" s="136">
        <v>105</v>
      </c>
      <c r="B115" s="120" t="s">
        <v>2325</v>
      </c>
      <c r="C115" s="136" t="s">
        <v>1058</v>
      </c>
      <c r="D115" s="141">
        <v>332</v>
      </c>
      <c r="E115" s="141">
        <v>322.76666666666665</v>
      </c>
      <c r="F115" s="142">
        <v>310.5333333333333</v>
      </c>
      <c r="G115" s="142">
        <v>289.06666666666666</v>
      </c>
      <c r="H115" s="142">
        <v>276.83333333333331</v>
      </c>
      <c r="I115" s="142">
        <v>344.23333333333329</v>
      </c>
      <c r="J115" s="142">
        <v>356.46666666666664</v>
      </c>
      <c r="K115" s="142">
        <v>377.93333333333328</v>
      </c>
      <c r="L115" s="137">
        <v>335</v>
      </c>
      <c r="M115" s="137">
        <v>301.3</v>
      </c>
      <c r="N115" s="160">
        <v>4012000</v>
      </c>
      <c r="O115" s="161">
        <v>2.8717948717948718E-2</v>
      </c>
    </row>
    <row r="116" spans="1:15" ht="15">
      <c r="A116" s="136">
        <v>106</v>
      </c>
      <c r="B116" s="120" t="s">
        <v>2322</v>
      </c>
      <c r="C116" s="136" t="s">
        <v>1064</v>
      </c>
      <c r="D116" s="141">
        <v>1339.85</v>
      </c>
      <c r="E116" s="141">
        <v>1337.05</v>
      </c>
      <c r="F116" s="142">
        <v>1322.85</v>
      </c>
      <c r="G116" s="142">
        <v>1305.8499999999999</v>
      </c>
      <c r="H116" s="142">
        <v>1291.6499999999999</v>
      </c>
      <c r="I116" s="142">
        <v>1354.05</v>
      </c>
      <c r="J116" s="142">
        <v>1368.2500000000002</v>
      </c>
      <c r="K116" s="142">
        <v>1385.25</v>
      </c>
      <c r="L116" s="137">
        <v>1351.25</v>
      </c>
      <c r="M116" s="137">
        <v>1320.05</v>
      </c>
      <c r="N116" s="160">
        <v>2476200</v>
      </c>
      <c r="O116" s="161">
        <v>7.8144078144078144E-3</v>
      </c>
    </row>
    <row r="117" spans="1:15" ht="15">
      <c r="A117" s="136">
        <v>107</v>
      </c>
      <c r="B117" s="120" t="s">
        <v>2325</v>
      </c>
      <c r="C117" s="136" t="s">
        <v>94</v>
      </c>
      <c r="D117" s="141">
        <v>1679.2</v>
      </c>
      <c r="E117" s="141">
        <v>1673.6166666666668</v>
      </c>
      <c r="F117" s="142">
        <v>1661.0833333333335</v>
      </c>
      <c r="G117" s="142">
        <v>1642.9666666666667</v>
      </c>
      <c r="H117" s="142">
        <v>1630.4333333333334</v>
      </c>
      <c r="I117" s="142">
        <v>1691.7333333333336</v>
      </c>
      <c r="J117" s="142">
        <v>1704.2666666666669</v>
      </c>
      <c r="K117" s="142">
        <v>1722.3833333333337</v>
      </c>
      <c r="L117" s="137">
        <v>1686.15</v>
      </c>
      <c r="M117" s="137">
        <v>1655.5</v>
      </c>
      <c r="N117" s="160">
        <v>5459700</v>
      </c>
      <c r="O117" s="161">
        <v>1.9494706178925552E-2</v>
      </c>
    </row>
    <row r="118" spans="1:15" ht="15">
      <c r="A118" s="136">
        <v>108</v>
      </c>
      <c r="B118" s="120" t="s">
        <v>2335</v>
      </c>
      <c r="C118" s="136" t="s">
        <v>1081</v>
      </c>
      <c r="D118" s="141">
        <v>159.19999999999999</v>
      </c>
      <c r="E118" s="141">
        <v>158.64999999999998</v>
      </c>
      <c r="F118" s="142">
        <v>156.44999999999996</v>
      </c>
      <c r="G118" s="142">
        <v>153.69999999999999</v>
      </c>
      <c r="H118" s="142">
        <v>151.49999999999997</v>
      </c>
      <c r="I118" s="142">
        <v>161.39999999999995</v>
      </c>
      <c r="J118" s="142">
        <v>163.6</v>
      </c>
      <c r="K118" s="142">
        <v>166.34999999999994</v>
      </c>
      <c r="L118" s="137">
        <v>160.85</v>
      </c>
      <c r="M118" s="137">
        <v>155.9</v>
      </c>
      <c r="N118" s="160">
        <v>35948000</v>
      </c>
      <c r="O118" s="161">
        <v>3.0133928571428573E-3</v>
      </c>
    </row>
    <row r="119" spans="1:15" ht="15">
      <c r="A119" s="136">
        <v>109</v>
      </c>
      <c r="B119" s="120" t="s">
        <v>2329</v>
      </c>
      <c r="C119" s="136" t="s">
        <v>191</v>
      </c>
      <c r="D119" s="141">
        <v>342.8</v>
      </c>
      <c r="E119" s="141">
        <v>339.9666666666667</v>
      </c>
      <c r="F119" s="142">
        <v>335.03333333333342</v>
      </c>
      <c r="G119" s="142">
        <v>327.26666666666671</v>
      </c>
      <c r="H119" s="142">
        <v>322.33333333333343</v>
      </c>
      <c r="I119" s="142">
        <v>347.73333333333341</v>
      </c>
      <c r="J119" s="142">
        <v>352.66666666666669</v>
      </c>
      <c r="K119" s="142">
        <v>360.43333333333339</v>
      </c>
      <c r="L119" s="137">
        <v>344.9</v>
      </c>
      <c r="M119" s="137">
        <v>332.2</v>
      </c>
      <c r="N119" s="160">
        <v>10313900</v>
      </c>
      <c r="O119" s="161">
        <v>-0.29926079926079924</v>
      </c>
    </row>
    <row r="120" spans="1:15" ht="15">
      <c r="A120" s="136">
        <v>110</v>
      </c>
      <c r="B120" s="120" t="s">
        <v>2335</v>
      </c>
      <c r="C120" s="136" t="s">
        <v>95</v>
      </c>
      <c r="D120" s="141">
        <v>1174.3</v>
      </c>
      <c r="E120" s="141">
        <v>1168.8333333333333</v>
      </c>
      <c r="F120" s="142">
        <v>1149.6666666666665</v>
      </c>
      <c r="G120" s="142">
        <v>1125.0333333333333</v>
      </c>
      <c r="H120" s="142">
        <v>1105.8666666666666</v>
      </c>
      <c r="I120" s="142">
        <v>1193.4666666666665</v>
      </c>
      <c r="J120" s="142">
        <v>1212.633333333333</v>
      </c>
      <c r="K120" s="142">
        <v>1237.2666666666664</v>
      </c>
      <c r="L120" s="137">
        <v>1188</v>
      </c>
      <c r="M120" s="137">
        <v>1144.2</v>
      </c>
      <c r="N120" s="160">
        <v>39378000</v>
      </c>
      <c r="O120" s="161">
        <v>5.4385292991191115E-3</v>
      </c>
    </row>
    <row r="121" spans="1:15" ht="15">
      <c r="A121" s="136">
        <v>111</v>
      </c>
      <c r="B121" s="120" t="s">
        <v>2331</v>
      </c>
      <c r="C121" s="136" t="s">
        <v>97</v>
      </c>
      <c r="D121" s="141">
        <v>378.1</v>
      </c>
      <c r="E121" s="141">
        <v>376.4666666666667</v>
      </c>
      <c r="F121" s="142">
        <v>373.13333333333338</v>
      </c>
      <c r="G121" s="142">
        <v>368.16666666666669</v>
      </c>
      <c r="H121" s="142">
        <v>364.83333333333337</v>
      </c>
      <c r="I121" s="142">
        <v>381.43333333333339</v>
      </c>
      <c r="J121" s="142">
        <v>384.76666666666665</v>
      </c>
      <c r="K121" s="142">
        <v>389.73333333333341</v>
      </c>
      <c r="L121" s="137">
        <v>379.8</v>
      </c>
      <c r="M121" s="137">
        <v>371.5</v>
      </c>
      <c r="N121" s="160">
        <v>14874000</v>
      </c>
      <c r="O121" s="161">
        <v>2.2795255286230016E-2</v>
      </c>
    </row>
    <row r="122" spans="1:15" ht="15">
      <c r="A122" s="136">
        <v>112</v>
      </c>
      <c r="B122" s="120" t="s">
        <v>2334</v>
      </c>
      <c r="C122" s="136" t="s">
        <v>98</v>
      </c>
      <c r="D122" s="141">
        <v>229.75</v>
      </c>
      <c r="E122" s="141">
        <v>230.98333333333335</v>
      </c>
      <c r="F122" s="142">
        <v>226.9666666666667</v>
      </c>
      <c r="G122" s="142">
        <v>224.18333333333334</v>
      </c>
      <c r="H122" s="142">
        <v>220.16666666666669</v>
      </c>
      <c r="I122" s="142">
        <v>233.76666666666671</v>
      </c>
      <c r="J122" s="142">
        <v>237.78333333333336</v>
      </c>
      <c r="K122" s="142">
        <v>240.56666666666672</v>
      </c>
      <c r="L122" s="137">
        <v>235</v>
      </c>
      <c r="M122" s="137">
        <v>228.2</v>
      </c>
      <c r="N122" s="160">
        <v>15015000</v>
      </c>
      <c r="O122" s="161">
        <v>-1.6622340425531915E-3</v>
      </c>
    </row>
    <row r="123" spans="1:15" ht="15">
      <c r="A123" s="136">
        <v>113</v>
      </c>
      <c r="B123" s="120" t="s">
        <v>2327</v>
      </c>
      <c r="C123" s="136" t="s">
        <v>99</v>
      </c>
      <c r="D123" s="141">
        <v>266.45</v>
      </c>
      <c r="E123" s="141">
        <v>266.2833333333333</v>
      </c>
      <c r="F123" s="142">
        <v>264.21666666666658</v>
      </c>
      <c r="G123" s="142">
        <v>261.98333333333329</v>
      </c>
      <c r="H123" s="142">
        <v>259.91666666666657</v>
      </c>
      <c r="I123" s="142">
        <v>268.51666666666659</v>
      </c>
      <c r="J123" s="142">
        <v>270.58333333333331</v>
      </c>
      <c r="K123" s="142">
        <v>272.81666666666661</v>
      </c>
      <c r="L123" s="137">
        <v>268.35000000000002</v>
      </c>
      <c r="M123" s="137">
        <v>264.05</v>
      </c>
      <c r="N123" s="160">
        <v>86904000</v>
      </c>
      <c r="O123" s="161">
        <v>5.8333333333333336E-3</v>
      </c>
    </row>
    <row r="124" spans="1:15" ht="15">
      <c r="A124" s="136">
        <v>114</v>
      </c>
      <c r="B124" s="120" t="s">
        <v>2322</v>
      </c>
      <c r="C124" s="136" t="s">
        <v>349</v>
      </c>
      <c r="D124" s="141">
        <v>749.45</v>
      </c>
      <c r="E124" s="141">
        <v>745.36666666666667</v>
      </c>
      <c r="F124" s="142">
        <v>736.73333333333335</v>
      </c>
      <c r="G124" s="142">
        <v>724.01666666666665</v>
      </c>
      <c r="H124" s="142">
        <v>715.38333333333333</v>
      </c>
      <c r="I124" s="142">
        <v>758.08333333333337</v>
      </c>
      <c r="J124" s="142">
        <v>766.71666666666681</v>
      </c>
      <c r="K124" s="142">
        <v>779.43333333333339</v>
      </c>
      <c r="L124" s="137">
        <v>754</v>
      </c>
      <c r="M124" s="137">
        <v>732.65</v>
      </c>
      <c r="N124" s="160">
        <v>5762400</v>
      </c>
      <c r="O124" s="161">
        <v>3.4913793103448276E-2</v>
      </c>
    </row>
    <row r="125" spans="1:15" ht="15">
      <c r="A125" s="136">
        <v>115</v>
      </c>
      <c r="B125" s="120" t="s">
        <v>2336</v>
      </c>
      <c r="C125" s="136" t="s">
        <v>100</v>
      </c>
      <c r="D125" s="141">
        <v>255.65</v>
      </c>
      <c r="E125" s="141">
        <v>257.65000000000003</v>
      </c>
      <c r="F125" s="142">
        <v>252.10000000000008</v>
      </c>
      <c r="G125" s="142">
        <v>248.55000000000004</v>
      </c>
      <c r="H125" s="142">
        <v>243.00000000000009</v>
      </c>
      <c r="I125" s="142">
        <v>261.20000000000005</v>
      </c>
      <c r="J125" s="142">
        <v>266.75</v>
      </c>
      <c r="K125" s="142">
        <v>270.30000000000007</v>
      </c>
      <c r="L125" s="137">
        <v>263.2</v>
      </c>
      <c r="M125" s="137">
        <v>254.1</v>
      </c>
      <c r="N125" s="160">
        <v>34816500</v>
      </c>
      <c r="O125" s="161">
        <v>5.4949550040905369E-2</v>
      </c>
    </row>
    <row r="126" spans="1:15" ht="15">
      <c r="A126" s="136">
        <v>116</v>
      </c>
      <c r="B126" s="120" t="s">
        <v>2322</v>
      </c>
      <c r="C126" s="136" t="s">
        <v>101</v>
      </c>
      <c r="D126" s="141">
        <v>117.6</v>
      </c>
      <c r="E126" s="141">
        <v>118.28333333333335</v>
      </c>
      <c r="F126" s="142">
        <v>115.81666666666669</v>
      </c>
      <c r="G126" s="142">
        <v>114.03333333333335</v>
      </c>
      <c r="H126" s="142">
        <v>111.56666666666669</v>
      </c>
      <c r="I126" s="142">
        <v>120.06666666666669</v>
      </c>
      <c r="J126" s="142">
        <v>122.53333333333336</v>
      </c>
      <c r="K126" s="142">
        <v>124.31666666666669</v>
      </c>
      <c r="L126" s="137">
        <v>120.75</v>
      </c>
      <c r="M126" s="137">
        <v>116.5</v>
      </c>
      <c r="N126" s="160">
        <v>39789000</v>
      </c>
      <c r="O126" s="161">
        <v>2.2670596236681025E-3</v>
      </c>
    </row>
    <row r="127" spans="1:15" ht="15">
      <c r="A127" s="136">
        <v>117</v>
      </c>
      <c r="B127" s="120" t="s">
        <v>2333</v>
      </c>
      <c r="C127" s="136" t="s">
        <v>102</v>
      </c>
      <c r="D127" s="141">
        <v>17.7</v>
      </c>
      <c r="E127" s="141">
        <v>17.983333333333334</v>
      </c>
      <c r="F127" s="142">
        <v>17.266666666666669</v>
      </c>
      <c r="G127" s="142">
        <v>16.833333333333336</v>
      </c>
      <c r="H127" s="142">
        <v>16.116666666666671</v>
      </c>
      <c r="I127" s="142">
        <v>18.416666666666668</v>
      </c>
      <c r="J127" s="142">
        <v>19.133333333333336</v>
      </c>
      <c r="K127" s="142">
        <v>19.566666666666666</v>
      </c>
      <c r="L127" s="137">
        <v>18.7</v>
      </c>
      <c r="M127" s="137">
        <v>17.55</v>
      </c>
      <c r="N127" s="160">
        <v>229058000</v>
      </c>
      <c r="O127" s="161">
        <v>-9.1189880864833064E-3</v>
      </c>
    </row>
    <row r="128" spans="1:15" ht="15">
      <c r="A128" s="136">
        <v>118</v>
      </c>
      <c r="B128" s="120" t="s">
        <v>2336</v>
      </c>
      <c r="C128" s="136" t="s">
        <v>104</v>
      </c>
      <c r="D128" s="141">
        <v>313.8</v>
      </c>
      <c r="E128" s="141">
        <v>314.34999999999997</v>
      </c>
      <c r="F128" s="142">
        <v>311.44999999999993</v>
      </c>
      <c r="G128" s="142">
        <v>309.09999999999997</v>
      </c>
      <c r="H128" s="142">
        <v>306.19999999999993</v>
      </c>
      <c r="I128" s="142">
        <v>316.69999999999993</v>
      </c>
      <c r="J128" s="142">
        <v>319.59999999999991</v>
      </c>
      <c r="K128" s="142">
        <v>321.94999999999993</v>
      </c>
      <c r="L128" s="137">
        <v>317.25</v>
      </c>
      <c r="M128" s="137">
        <v>312</v>
      </c>
      <c r="N128" s="160">
        <v>60144000</v>
      </c>
      <c r="O128" s="161">
        <v>2.989828418781465E-2</v>
      </c>
    </row>
    <row r="129" spans="1:15" ht="15">
      <c r="A129" s="136">
        <v>119</v>
      </c>
      <c r="B129" s="120" t="s">
        <v>2322</v>
      </c>
      <c r="C129" s="136" t="s">
        <v>105</v>
      </c>
      <c r="D129" s="141">
        <v>2042.35</v>
      </c>
      <c r="E129" s="141">
        <v>2040.6833333333334</v>
      </c>
      <c r="F129" s="142">
        <v>2019.7166666666667</v>
      </c>
      <c r="G129" s="142">
        <v>1997.0833333333333</v>
      </c>
      <c r="H129" s="142">
        <v>1976.1166666666666</v>
      </c>
      <c r="I129" s="142">
        <v>2063.3166666666666</v>
      </c>
      <c r="J129" s="142">
        <v>2084.2833333333338</v>
      </c>
      <c r="K129" s="142">
        <v>2106.916666666667</v>
      </c>
      <c r="L129" s="137">
        <v>2061.65</v>
      </c>
      <c r="M129" s="137">
        <v>2018.05</v>
      </c>
      <c r="N129" s="160">
        <v>2512000</v>
      </c>
      <c r="O129" s="161">
        <v>-3.3288435635943817E-2</v>
      </c>
    </row>
    <row r="130" spans="1:15" ht="15">
      <c r="A130" s="136">
        <v>120</v>
      </c>
      <c r="B130" s="120" t="s">
        <v>2322</v>
      </c>
      <c r="C130" s="136" t="s">
        <v>106</v>
      </c>
      <c r="D130" s="141">
        <v>454.25</v>
      </c>
      <c r="E130" s="141">
        <v>452.5</v>
      </c>
      <c r="F130" s="142">
        <v>443.8</v>
      </c>
      <c r="G130" s="142">
        <v>433.35</v>
      </c>
      <c r="H130" s="142">
        <v>424.65000000000003</v>
      </c>
      <c r="I130" s="142">
        <v>462.95</v>
      </c>
      <c r="J130" s="142">
        <v>471.65000000000003</v>
      </c>
      <c r="K130" s="142">
        <v>482.09999999999997</v>
      </c>
      <c r="L130" s="137">
        <v>461.2</v>
      </c>
      <c r="M130" s="137">
        <v>442.05</v>
      </c>
      <c r="N130" s="160">
        <v>3602200</v>
      </c>
      <c r="O130" s="161">
        <v>-7.3302469135802465E-3</v>
      </c>
    </row>
    <row r="131" spans="1:15" ht="15">
      <c r="A131" s="136">
        <v>121</v>
      </c>
      <c r="B131" s="120" t="s">
        <v>2322</v>
      </c>
      <c r="C131" s="136" t="s">
        <v>1182</v>
      </c>
      <c r="D131" s="141">
        <v>577.5</v>
      </c>
      <c r="E131" s="141">
        <v>576.06666666666672</v>
      </c>
      <c r="F131" s="142">
        <v>571.38333333333344</v>
      </c>
      <c r="G131" s="142">
        <v>565.26666666666677</v>
      </c>
      <c r="H131" s="142">
        <v>560.58333333333348</v>
      </c>
      <c r="I131" s="142">
        <v>582.18333333333339</v>
      </c>
      <c r="J131" s="142">
        <v>586.86666666666656</v>
      </c>
      <c r="K131" s="142">
        <v>592.98333333333335</v>
      </c>
      <c r="L131" s="137">
        <v>580.75</v>
      </c>
      <c r="M131" s="137">
        <v>569.95000000000005</v>
      </c>
      <c r="N131" s="160">
        <v>1896000</v>
      </c>
      <c r="O131" s="161">
        <v>3.7199124726477024E-2</v>
      </c>
    </row>
    <row r="132" spans="1:15" ht="15">
      <c r="A132" s="136">
        <v>122</v>
      </c>
      <c r="B132" s="120" t="s">
        <v>2325</v>
      </c>
      <c r="C132" s="136" t="s">
        <v>107</v>
      </c>
      <c r="D132" s="141">
        <v>1093.9000000000001</v>
      </c>
      <c r="E132" s="141">
        <v>1093.6833333333334</v>
      </c>
      <c r="F132" s="142">
        <v>1089.0166666666669</v>
      </c>
      <c r="G132" s="142">
        <v>1084.1333333333334</v>
      </c>
      <c r="H132" s="142">
        <v>1079.4666666666669</v>
      </c>
      <c r="I132" s="142">
        <v>1098.5666666666668</v>
      </c>
      <c r="J132" s="142">
        <v>1103.2333333333333</v>
      </c>
      <c r="K132" s="142">
        <v>1108.1166666666668</v>
      </c>
      <c r="L132" s="137">
        <v>1098.3499999999999</v>
      </c>
      <c r="M132" s="137">
        <v>1088.8</v>
      </c>
      <c r="N132" s="160">
        <v>11569600</v>
      </c>
      <c r="O132" s="161">
        <v>1.1894766302826756E-2</v>
      </c>
    </row>
    <row r="133" spans="1:15" ht="15">
      <c r="A133" s="136">
        <v>123</v>
      </c>
      <c r="B133" s="120" t="s">
        <v>2335</v>
      </c>
      <c r="C133" s="136" t="s">
        <v>203</v>
      </c>
      <c r="D133" s="141">
        <v>216.85</v>
      </c>
      <c r="E133" s="141">
        <v>215.21666666666667</v>
      </c>
      <c r="F133" s="142">
        <v>212.03333333333333</v>
      </c>
      <c r="G133" s="142">
        <v>207.21666666666667</v>
      </c>
      <c r="H133" s="142">
        <v>204.03333333333333</v>
      </c>
      <c r="I133" s="142">
        <v>220.03333333333333</v>
      </c>
      <c r="J133" s="142">
        <v>223.21666666666667</v>
      </c>
      <c r="K133" s="142">
        <v>228.03333333333333</v>
      </c>
      <c r="L133" s="137">
        <v>218.4</v>
      </c>
      <c r="M133" s="137">
        <v>210.4</v>
      </c>
      <c r="N133" s="160">
        <v>11808000</v>
      </c>
      <c r="O133" s="161">
        <v>-2.1990309355199404E-2</v>
      </c>
    </row>
    <row r="134" spans="1:15" ht="15">
      <c r="A134" s="136">
        <v>124</v>
      </c>
      <c r="B134" s="120" t="s">
        <v>2322</v>
      </c>
      <c r="C134" s="136" t="s">
        <v>229</v>
      </c>
      <c r="D134" s="141">
        <v>503</v>
      </c>
      <c r="E134" s="141">
        <v>504.68333333333334</v>
      </c>
      <c r="F134" s="142">
        <v>498.56666666666666</v>
      </c>
      <c r="G134" s="142">
        <v>494.13333333333333</v>
      </c>
      <c r="H134" s="142">
        <v>488.01666666666665</v>
      </c>
      <c r="I134" s="142">
        <v>509.11666666666667</v>
      </c>
      <c r="J134" s="142">
        <v>515.23333333333335</v>
      </c>
      <c r="K134" s="142">
        <v>519.66666666666674</v>
      </c>
      <c r="L134" s="137">
        <v>510.8</v>
      </c>
      <c r="M134" s="137">
        <v>500.25</v>
      </c>
      <c r="N134" s="160">
        <v>3289500</v>
      </c>
      <c r="O134" s="161">
        <v>-8.1411126187245584E-3</v>
      </c>
    </row>
    <row r="135" spans="1:15" ht="15">
      <c r="A135" s="136">
        <v>125</v>
      </c>
      <c r="B135" s="120" t="s">
        <v>2325</v>
      </c>
      <c r="C135" s="136" t="s">
        <v>108</v>
      </c>
      <c r="D135" s="141">
        <v>135.6</v>
      </c>
      <c r="E135" s="141">
        <v>134.73333333333335</v>
      </c>
      <c r="F135" s="142">
        <v>133.4666666666667</v>
      </c>
      <c r="G135" s="142">
        <v>131.33333333333334</v>
      </c>
      <c r="H135" s="142">
        <v>130.06666666666669</v>
      </c>
      <c r="I135" s="142">
        <v>136.8666666666667</v>
      </c>
      <c r="J135" s="142">
        <v>138.13333333333335</v>
      </c>
      <c r="K135" s="142">
        <v>140.26666666666671</v>
      </c>
      <c r="L135" s="137">
        <v>136</v>
      </c>
      <c r="M135" s="137">
        <v>132.6</v>
      </c>
      <c r="N135" s="160">
        <v>21283800</v>
      </c>
      <c r="O135" s="161">
        <v>1.7857142857142857E-4</v>
      </c>
    </row>
    <row r="136" spans="1:15" ht="15">
      <c r="A136" s="136">
        <v>126</v>
      </c>
      <c r="B136" s="120" t="s">
        <v>2328</v>
      </c>
      <c r="C136" s="136" t="s">
        <v>109</v>
      </c>
      <c r="D136" s="141">
        <v>163.19999999999999</v>
      </c>
      <c r="E136" s="141">
        <v>163.29999999999998</v>
      </c>
      <c r="F136" s="142">
        <v>161.59999999999997</v>
      </c>
      <c r="G136" s="142">
        <v>159.99999999999997</v>
      </c>
      <c r="H136" s="142">
        <v>158.29999999999995</v>
      </c>
      <c r="I136" s="142">
        <v>164.89999999999998</v>
      </c>
      <c r="J136" s="142">
        <v>166.59999999999997</v>
      </c>
      <c r="K136" s="142">
        <v>168.2</v>
      </c>
      <c r="L136" s="137">
        <v>165</v>
      </c>
      <c r="M136" s="137">
        <v>161.69999999999999</v>
      </c>
      <c r="N136" s="160">
        <v>34744500</v>
      </c>
      <c r="O136" s="161">
        <v>2.0891180748380273E-2</v>
      </c>
    </row>
    <row r="137" spans="1:15" ht="15">
      <c r="A137" s="136">
        <v>127</v>
      </c>
      <c r="B137" s="120" t="s">
        <v>2328</v>
      </c>
      <c r="C137" s="136" t="s">
        <v>110</v>
      </c>
      <c r="D137" s="141">
        <v>510.35</v>
      </c>
      <c r="E137" s="141">
        <v>510.40000000000003</v>
      </c>
      <c r="F137" s="142">
        <v>504.95000000000005</v>
      </c>
      <c r="G137" s="142">
        <v>499.55</v>
      </c>
      <c r="H137" s="142">
        <v>494.1</v>
      </c>
      <c r="I137" s="142">
        <v>515.80000000000007</v>
      </c>
      <c r="J137" s="142">
        <v>521.25</v>
      </c>
      <c r="K137" s="142">
        <v>526.65000000000009</v>
      </c>
      <c r="L137" s="137">
        <v>515.85</v>
      </c>
      <c r="M137" s="137">
        <v>505</v>
      </c>
      <c r="N137" s="160">
        <v>15633200</v>
      </c>
      <c r="O137" s="161">
        <v>1.4056368176953264E-2</v>
      </c>
    </row>
    <row r="138" spans="1:15" ht="15">
      <c r="A138" s="136">
        <v>128</v>
      </c>
      <c r="B138" s="120" t="s">
        <v>2330</v>
      </c>
      <c r="C138" s="136" t="s">
        <v>111</v>
      </c>
      <c r="D138" s="141">
        <v>1324.9</v>
      </c>
      <c r="E138" s="141">
        <v>1325.1833333333334</v>
      </c>
      <c r="F138" s="142">
        <v>1316.0166666666669</v>
      </c>
      <c r="G138" s="142">
        <v>1307.1333333333334</v>
      </c>
      <c r="H138" s="142">
        <v>1297.9666666666669</v>
      </c>
      <c r="I138" s="142">
        <v>1334.0666666666668</v>
      </c>
      <c r="J138" s="142">
        <v>1343.2333333333333</v>
      </c>
      <c r="K138" s="142">
        <v>1352.1166666666668</v>
      </c>
      <c r="L138" s="137">
        <v>1334.35</v>
      </c>
      <c r="M138" s="137">
        <v>1316.3</v>
      </c>
      <c r="N138" s="160">
        <v>12114000</v>
      </c>
      <c r="O138" s="161">
        <v>8.1138434652353007E-3</v>
      </c>
    </row>
    <row r="139" spans="1:15" ht="15">
      <c r="A139" s="136">
        <v>129</v>
      </c>
      <c r="B139" s="120" t="s">
        <v>2324</v>
      </c>
      <c r="C139" s="136" t="s">
        <v>112</v>
      </c>
      <c r="D139" s="141">
        <v>823.3</v>
      </c>
      <c r="E139" s="141">
        <v>824.41666666666663</v>
      </c>
      <c r="F139" s="142">
        <v>817.13333333333321</v>
      </c>
      <c r="G139" s="142">
        <v>810.96666666666658</v>
      </c>
      <c r="H139" s="142">
        <v>803.68333333333317</v>
      </c>
      <c r="I139" s="142">
        <v>830.58333333333326</v>
      </c>
      <c r="J139" s="142">
        <v>837.86666666666679</v>
      </c>
      <c r="K139" s="142">
        <v>844.0333333333333</v>
      </c>
      <c r="L139" s="137">
        <v>831.7</v>
      </c>
      <c r="M139" s="137">
        <v>818.25</v>
      </c>
      <c r="N139" s="160">
        <v>12553800</v>
      </c>
      <c r="O139" s="161">
        <v>-2.6693360026693361E-3</v>
      </c>
    </row>
    <row r="140" spans="1:15" ht="15">
      <c r="A140" s="136">
        <v>130</v>
      </c>
      <c r="B140" s="120" t="s">
        <v>2326</v>
      </c>
      <c r="C140" s="136" t="s">
        <v>113</v>
      </c>
      <c r="D140" s="141">
        <v>731.8</v>
      </c>
      <c r="E140" s="141">
        <v>732.51666666666677</v>
      </c>
      <c r="F140" s="142">
        <v>728.28333333333353</v>
      </c>
      <c r="G140" s="142">
        <v>724.76666666666677</v>
      </c>
      <c r="H140" s="142">
        <v>720.53333333333353</v>
      </c>
      <c r="I140" s="142">
        <v>736.03333333333353</v>
      </c>
      <c r="J140" s="142">
        <v>740.26666666666688</v>
      </c>
      <c r="K140" s="142">
        <v>743.78333333333353</v>
      </c>
      <c r="L140" s="137">
        <v>736.75</v>
      </c>
      <c r="M140" s="137">
        <v>729</v>
      </c>
      <c r="N140" s="160">
        <v>15018000</v>
      </c>
      <c r="O140" s="161">
        <v>2.6731387160730157E-2</v>
      </c>
    </row>
    <row r="141" spans="1:15" ht="15">
      <c r="A141" s="136">
        <v>131</v>
      </c>
      <c r="B141" s="120" t="s">
        <v>2328</v>
      </c>
      <c r="C141" s="136" t="s">
        <v>114</v>
      </c>
      <c r="D141" s="141">
        <v>435.1</v>
      </c>
      <c r="E141" s="141">
        <v>436.25</v>
      </c>
      <c r="F141" s="142">
        <v>429.85</v>
      </c>
      <c r="G141" s="142">
        <v>424.6</v>
      </c>
      <c r="H141" s="142">
        <v>418.20000000000005</v>
      </c>
      <c r="I141" s="142">
        <v>441.5</v>
      </c>
      <c r="J141" s="142">
        <v>447.9</v>
      </c>
      <c r="K141" s="142">
        <v>453.15</v>
      </c>
      <c r="L141" s="137">
        <v>442.65</v>
      </c>
      <c r="M141" s="137">
        <v>431</v>
      </c>
      <c r="N141" s="160">
        <v>7036250</v>
      </c>
      <c r="O141" s="161">
        <v>7.0152091254752857E-2</v>
      </c>
    </row>
    <row r="142" spans="1:15" ht="15">
      <c r="A142" s="136">
        <v>132</v>
      </c>
      <c r="B142" s="49" t="s">
        <v>2322</v>
      </c>
      <c r="C142" s="136" t="s">
        <v>1327</v>
      </c>
      <c r="D142" s="141">
        <v>108.35</v>
      </c>
      <c r="E142" s="141">
        <v>108.2</v>
      </c>
      <c r="F142" s="142">
        <v>107.25</v>
      </c>
      <c r="G142" s="142">
        <v>106.14999999999999</v>
      </c>
      <c r="H142" s="142">
        <v>105.19999999999999</v>
      </c>
      <c r="I142" s="142">
        <v>109.30000000000001</v>
      </c>
      <c r="J142" s="142">
        <v>110.25000000000003</v>
      </c>
      <c r="K142" s="142">
        <v>111.35000000000002</v>
      </c>
      <c r="L142" s="137">
        <v>109.15</v>
      </c>
      <c r="M142" s="137">
        <v>107.1</v>
      </c>
      <c r="N142" s="160">
        <v>25194000</v>
      </c>
      <c r="O142" s="161">
        <v>-9.4361877801368253E-3</v>
      </c>
    </row>
    <row r="143" spans="1:15" ht="15">
      <c r="A143" s="136">
        <v>133</v>
      </c>
      <c r="B143" s="120" t="s">
        <v>2327</v>
      </c>
      <c r="C143" s="136" t="s">
        <v>242</v>
      </c>
      <c r="D143" s="141">
        <v>309.8</v>
      </c>
      <c r="E143" s="141">
        <v>311.28333333333336</v>
      </c>
      <c r="F143" s="142">
        <v>307.2166666666667</v>
      </c>
      <c r="G143" s="142">
        <v>304.63333333333333</v>
      </c>
      <c r="H143" s="142">
        <v>300.56666666666666</v>
      </c>
      <c r="I143" s="142">
        <v>313.86666666666673</v>
      </c>
      <c r="J143" s="142">
        <v>317.93333333333345</v>
      </c>
      <c r="K143" s="142">
        <v>320.51666666666677</v>
      </c>
      <c r="L143" s="137">
        <v>315.35000000000002</v>
      </c>
      <c r="M143" s="137">
        <v>308.7</v>
      </c>
      <c r="N143" s="160">
        <v>4443400</v>
      </c>
      <c r="O143" s="161">
        <v>-8.7006960556844544E-3</v>
      </c>
    </row>
    <row r="144" spans="1:15" ht="15">
      <c r="A144" s="136">
        <v>134</v>
      </c>
      <c r="B144" s="120" t="s">
        <v>2326</v>
      </c>
      <c r="C144" s="136" t="s">
        <v>115</v>
      </c>
      <c r="D144" s="141">
        <v>8900</v>
      </c>
      <c r="E144" s="141">
        <v>8896.6833333333325</v>
      </c>
      <c r="F144" s="142">
        <v>8818.366666666665</v>
      </c>
      <c r="G144" s="142">
        <v>8736.7333333333318</v>
      </c>
      <c r="H144" s="142">
        <v>8658.4166666666642</v>
      </c>
      <c r="I144" s="142">
        <v>8978.3166666666657</v>
      </c>
      <c r="J144" s="142">
        <v>9056.633333333335</v>
      </c>
      <c r="K144" s="142">
        <v>9138.2666666666664</v>
      </c>
      <c r="L144" s="137">
        <v>8975</v>
      </c>
      <c r="M144" s="137">
        <v>8815.0499999999993</v>
      </c>
      <c r="N144" s="160">
        <v>2380500</v>
      </c>
      <c r="O144" s="161">
        <v>4.3289616408638203E-2</v>
      </c>
    </row>
    <row r="145" spans="1:15" ht="15">
      <c r="A145" s="136">
        <v>135</v>
      </c>
      <c r="B145" s="120" t="s">
        <v>2327</v>
      </c>
      <c r="C145" s="136" t="s">
        <v>357</v>
      </c>
      <c r="D145" s="141">
        <v>3306.75</v>
      </c>
      <c r="E145" s="141">
        <v>3296.6833333333329</v>
      </c>
      <c r="F145" s="142">
        <v>3265.3666666666659</v>
      </c>
      <c r="G145" s="142">
        <v>3223.9833333333331</v>
      </c>
      <c r="H145" s="142">
        <v>3192.6666666666661</v>
      </c>
      <c r="I145" s="142">
        <v>3338.0666666666657</v>
      </c>
      <c r="J145" s="142">
        <v>3369.3833333333323</v>
      </c>
      <c r="K145" s="142">
        <v>3410.7666666666655</v>
      </c>
      <c r="L145" s="137">
        <v>3328</v>
      </c>
      <c r="M145" s="137">
        <v>3255.3</v>
      </c>
      <c r="N145" s="160">
        <v>2102250</v>
      </c>
      <c r="O145" s="161">
        <v>7.5485262401150249E-3</v>
      </c>
    </row>
    <row r="146" spans="1:15" ht="15">
      <c r="A146" s="136">
        <v>136</v>
      </c>
      <c r="B146" s="120" t="s">
        <v>2322</v>
      </c>
      <c r="C146" s="136" t="s">
        <v>1360</v>
      </c>
      <c r="D146" s="141">
        <v>783.1</v>
      </c>
      <c r="E146" s="141">
        <v>778.43333333333339</v>
      </c>
      <c r="F146" s="142">
        <v>768.86666666666679</v>
      </c>
      <c r="G146" s="142">
        <v>754.63333333333344</v>
      </c>
      <c r="H146" s="142">
        <v>745.06666666666683</v>
      </c>
      <c r="I146" s="142">
        <v>792.66666666666674</v>
      </c>
      <c r="J146" s="142">
        <v>802.23333333333335</v>
      </c>
      <c r="K146" s="142">
        <v>816.4666666666667</v>
      </c>
      <c r="L146" s="137">
        <v>788</v>
      </c>
      <c r="M146" s="137">
        <v>764.2</v>
      </c>
      <c r="N146" s="160">
        <v>3447000</v>
      </c>
      <c r="O146" s="161">
        <v>-2.0738636363636365E-2</v>
      </c>
    </row>
    <row r="147" spans="1:15" ht="15">
      <c r="A147" s="136">
        <v>137</v>
      </c>
      <c r="B147" s="120" t="s">
        <v>2328</v>
      </c>
      <c r="C147" s="136" t="s">
        <v>361</v>
      </c>
      <c r="D147" s="141">
        <v>497.5</v>
      </c>
      <c r="E147" s="141">
        <v>498.34999999999997</v>
      </c>
      <c r="F147" s="142">
        <v>493.69999999999993</v>
      </c>
      <c r="G147" s="142">
        <v>489.9</v>
      </c>
      <c r="H147" s="142">
        <v>485.24999999999994</v>
      </c>
      <c r="I147" s="142">
        <v>502.14999999999992</v>
      </c>
      <c r="J147" s="142">
        <v>506.7999999999999</v>
      </c>
      <c r="K147" s="142">
        <v>510.59999999999991</v>
      </c>
      <c r="L147" s="137">
        <v>503</v>
      </c>
      <c r="M147" s="137">
        <v>494.55</v>
      </c>
      <c r="N147" s="160">
        <v>2597000</v>
      </c>
      <c r="O147" s="161">
        <v>-8.0213903743315516E-3</v>
      </c>
    </row>
    <row r="148" spans="1:15" ht="15">
      <c r="A148" s="136">
        <v>138</v>
      </c>
      <c r="B148" s="120" t="s">
        <v>2322</v>
      </c>
      <c r="C148" s="136" t="s">
        <v>2184</v>
      </c>
      <c r="D148" s="141">
        <v>1046.05</v>
      </c>
      <c r="E148" s="141">
        <v>1047.4166666666667</v>
      </c>
      <c r="F148" s="142">
        <v>1038.8833333333334</v>
      </c>
      <c r="G148" s="142">
        <v>1031.7166666666667</v>
      </c>
      <c r="H148" s="142">
        <v>1023.1833333333334</v>
      </c>
      <c r="I148" s="142">
        <v>1054.5833333333335</v>
      </c>
      <c r="J148" s="142">
        <v>1063.1166666666668</v>
      </c>
      <c r="K148" s="142">
        <v>1070.2833333333335</v>
      </c>
      <c r="L148" s="137">
        <v>1055.95</v>
      </c>
      <c r="M148" s="137">
        <v>1040.25</v>
      </c>
      <c r="N148" s="160">
        <v>1006200</v>
      </c>
      <c r="O148" s="161">
        <v>-1.9871420222092345E-2</v>
      </c>
    </row>
    <row r="149" spans="1:15" ht="15">
      <c r="A149" s="136">
        <v>139</v>
      </c>
      <c r="B149" s="120" t="s">
        <v>2335</v>
      </c>
      <c r="C149" s="136" t="s">
        <v>117</v>
      </c>
      <c r="D149" s="141">
        <v>813.2</v>
      </c>
      <c r="E149" s="141">
        <v>807.71666666666658</v>
      </c>
      <c r="F149" s="142">
        <v>797.03333333333319</v>
      </c>
      <c r="G149" s="142">
        <v>780.86666666666656</v>
      </c>
      <c r="H149" s="142">
        <v>770.18333333333317</v>
      </c>
      <c r="I149" s="142">
        <v>823.88333333333321</v>
      </c>
      <c r="J149" s="142">
        <v>834.56666666666661</v>
      </c>
      <c r="K149" s="142">
        <v>850.73333333333323</v>
      </c>
      <c r="L149" s="137">
        <v>818.4</v>
      </c>
      <c r="M149" s="137">
        <v>791.55</v>
      </c>
      <c r="N149" s="160">
        <v>2026800</v>
      </c>
      <c r="O149" s="161">
        <v>-3.5398230088495575E-3</v>
      </c>
    </row>
    <row r="150" spans="1:15" ht="15">
      <c r="A150" s="136">
        <v>140</v>
      </c>
      <c r="B150" s="120" t="s">
        <v>2326</v>
      </c>
      <c r="C150" s="136" t="s">
        <v>118</v>
      </c>
      <c r="D150" s="141">
        <v>330.75</v>
      </c>
      <c r="E150" s="141">
        <v>327.93333333333334</v>
      </c>
      <c r="F150" s="142">
        <v>323.91666666666669</v>
      </c>
      <c r="G150" s="142">
        <v>317.08333333333337</v>
      </c>
      <c r="H150" s="142">
        <v>313.06666666666672</v>
      </c>
      <c r="I150" s="142">
        <v>334.76666666666665</v>
      </c>
      <c r="J150" s="142">
        <v>338.7833333333333</v>
      </c>
      <c r="K150" s="142">
        <v>345.61666666666662</v>
      </c>
      <c r="L150" s="137">
        <v>331.95</v>
      </c>
      <c r="M150" s="137">
        <v>321.10000000000002</v>
      </c>
      <c r="N150" s="160">
        <v>16182400</v>
      </c>
      <c r="O150" s="161">
        <v>6.3681592039800993E-3</v>
      </c>
    </row>
    <row r="151" spans="1:15" ht="15">
      <c r="A151" s="136">
        <v>141</v>
      </c>
      <c r="B151" s="120" t="s">
        <v>2326</v>
      </c>
      <c r="C151" s="136" t="s">
        <v>119</v>
      </c>
      <c r="D151" s="141">
        <v>73741.95</v>
      </c>
      <c r="E151" s="141">
        <v>73446</v>
      </c>
      <c r="F151" s="142">
        <v>72647</v>
      </c>
      <c r="G151" s="142">
        <v>71552.05</v>
      </c>
      <c r="H151" s="142">
        <v>70753.05</v>
      </c>
      <c r="I151" s="142">
        <v>74540.95</v>
      </c>
      <c r="J151" s="142">
        <v>75339.95</v>
      </c>
      <c r="K151" s="142">
        <v>76434.899999999994</v>
      </c>
      <c r="L151" s="137">
        <v>74245</v>
      </c>
      <c r="M151" s="137">
        <v>72351.05</v>
      </c>
      <c r="N151" s="160">
        <v>47070</v>
      </c>
      <c r="O151" s="161">
        <v>9.299895506792058E-2</v>
      </c>
    </row>
    <row r="152" spans="1:15" ht="15">
      <c r="A152" s="136">
        <v>142</v>
      </c>
      <c r="B152" s="120" t="s">
        <v>2322</v>
      </c>
      <c r="C152" s="136" t="s">
        <v>1410</v>
      </c>
      <c r="D152" s="141">
        <v>119.65</v>
      </c>
      <c r="E152" s="141">
        <v>120.26666666666665</v>
      </c>
      <c r="F152" s="142">
        <v>118.73333333333331</v>
      </c>
      <c r="G152" s="142">
        <v>117.81666666666665</v>
      </c>
      <c r="H152" s="142">
        <v>116.2833333333333</v>
      </c>
      <c r="I152" s="142">
        <v>121.18333333333331</v>
      </c>
      <c r="J152" s="142">
        <v>122.71666666666667</v>
      </c>
      <c r="K152" s="142">
        <v>123.63333333333331</v>
      </c>
      <c r="L152" s="137">
        <v>121.8</v>
      </c>
      <c r="M152" s="137">
        <v>119.35</v>
      </c>
      <c r="N152" s="160">
        <v>7060500</v>
      </c>
      <c r="O152" s="161">
        <v>3.3596837944664032E-2</v>
      </c>
    </row>
    <row r="153" spans="1:15" ht="15">
      <c r="A153" s="136">
        <v>143</v>
      </c>
      <c r="B153" s="120" t="s">
        <v>2328</v>
      </c>
      <c r="C153" s="136" t="s">
        <v>1426</v>
      </c>
      <c r="D153" s="141">
        <v>392.55</v>
      </c>
      <c r="E153" s="141">
        <v>390.95</v>
      </c>
      <c r="F153" s="142">
        <v>386.9</v>
      </c>
      <c r="G153" s="142">
        <v>381.25</v>
      </c>
      <c r="H153" s="142">
        <v>377.2</v>
      </c>
      <c r="I153" s="142">
        <v>396.59999999999997</v>
      </c>
      <c r="J153" s="142">
        <v>400.65000000000003</v>
      </c>
      <c r="K153" s="142">
        <v>406.29999999999995</v>
      </c>
      <c r="L153" s="137">
        <v>395</v>
      </c>
      <c r="M153" s="137">
        <v>385.3</v>
      </c>
      <c r="N153" s="160">
        <v>2467500</v>
      </c>
      <c r="O153" s="161">
        <v>-7.2420036210018102E-3</v>
      </c>
    </row>
    <row r="154" spans="1:15" ht="15">
      <c r="A154" s="136">
        <v>144</v>
      </c>
      <c r="B154" s="120" t="s">
        <v>2322</v>
      </c>
      <c r="C154" s="136" t="s">
        <v>1443</v>
      </c>
      <c r="D154" s="141">
        <v>68.7</v>
      </c>
      <c r="E154" s="141">
        <v>67.933333333333337</v>
      </c>
      <c r="F154" s="142">
        <v>66.916666666666671</v>
      </c>
      <c r="G154" s="142">
        <v>65.13333333333334</v>
      </c>
      <c r="H154" s="142">
        <v>64.116666666666674</v>
      </c>
      <c r="I154" s="142">
        <v>69.716666666666669</v>
      </c>
      <c r="J154" s="142">
        <v>70.73333333333332</v>
      </c>
      <c r="K154" s="142">
        <v>72.516666666666666</v>
      </c>
      <c r="L154" s="137">
        <v>68.95</v>
      </c>
      <c r="M154" s="137">
        <v>66.150000000000006</v>
      </c>
      <c r="N154" s="160">
        <v>52984000</v>
      </c>
      <c r="O154" s="161">
        <v>6.0432089439492367E-4</v>
      </c>
    </row>
    <row r="155" spans="1:15" ht="15">
      <c r="A155" s="136">
        <v>145</v>
      </c>
      <c r="B155" s="120" t="s">
        <v>2322</v>
      </c>
      <c r="C155" s="136" t="s">
        <v>377</v>
      </c>
      <c r="D155" s="141">
        <v>197.15</v>
      </c>
      <c r="E155" s="141">
        <v>197.08333333333334</v>
      </c>
      <c r="F155" s="142">
        <v>195.36666666666667</v>
      </c>
      <c r="G155" s="142">
        <v>193.58333333333334</v>
      </c>
      <c r="H155" s="142">
        <v>191.86666666666667</v>
      </c>
      <c r="I155" s="142">
        <v>198.86666666666667</v>
      </c>
      <c r="J155" s="142">
        <v>200.58333333333331</v>
      </c>
      <c r="K155" s="142">
        <v>202.36666666666667</v>
      </c>
      <c r="L155" s="137">
        <v>198.8</v>
      </c>
      <c r="M155" s="137">
        <v>195.3</v>
      </c>
      <c r="N155" s="160">
        <v>11730000</v>
      </c>
      <c r="O155" s="161">
        <v>2.8135682356034711E-2</v>
      </c>
    </row>
    <row r="156" spans="1:15" ht="15">
      <c r="A156" s="136">
        <v>146</v>
      </c>
      <c r="B156" s="120" t="s">
        <v>2334</v>
      </c>
      <c r="C156" s="136" t="s">
        <v>243</v>
      </c>
      <c r="D156" s="141">
        <v>132.19999999999999</v>
      </c>
      <c r="E156" s="141">
        <v>131.66666666666666</v>
      </c>
      <c r="F156" s="142">
        <v>129.93333333333331</v>
      </c>
      <c r="G156" s="142">
        <v>127.66666666666666</v>
      </c>
      <c r="H156" s="142">
        <v>125.93333333333331</v>
      </c>
      <c r="I156" s="142">
        <v>133.93333333333331</v>
      </c>
      <c r="J156" s="142">
        <v>135.66666666666666</v>
      </c>
      <c r="K156" s="142">
        <v>137.93333333333331</v>
      </c>
      <c r="L156" s="137">
        <v>133.4</v>
      </c>
      <c r="M156" s="137">
        <v>129.4</v>
      </c>
      <c r="N156" s="160">
        <v>29632000</v>
      </c>
      <c r="O156" s="161">
        <v>1.2298442197321673E-2</v>
      </c>
    </row>
    <row r="157" spans="1:15" ht="15">
      <c r="A157" s="136">
        <v>147</v>
      </c>
      <c r="B157" s="120" t="s">
        <v>2322</v>
      </c>
      <c r="C157" s="136" t="s">
        <v>1464</v>
      </c>
      <c r="D157" s="141">
        <v>7796.7</v>
      </c>
      <c r="E157" s="141">
        <v>7823.5666666666666</v>
      </c>
      <c r="F157" s="142">
        <v>7724.1333333333332</v>
      </c>
      <c r="G157" s="142">
        <v>7651.5666666666666</v>
      </c>
      <c r="H157" s="142">
        <v>7552.1333333333332</v>
      </c>
      <c r="I157" s="142">
        <v>7896.1333333333332</v>
      </c>
      <c r="J157" s="142">
        <v>7995.5666666666657</v>
      </c>
      <c r="K157" s="142">
        <v>8068.1333333333332</v>
      </c>
      <c r="L157" s="137">
        <v>7923</v>
      </c>
      <c r="M157" s="137">
        <v>7751</v>
      </c>
      <c r="N157" s="160">
        <v>225700</v>
      </c>
      <c r="O157" s="161">
        <v>4.450378282153983E-3</v>
      </c>
    </row>
    <row r="158" spans="1:15" ht="15">
      <c r="A158" s="136">
        <v>148</v>
      </c>
      <c r="B158" s="120" t="s">
        <v>2323</v>
      </c>
      <c r="C158" s="136" t="s">
        <v>120</v>
      </c>
      <c r="D158" s="141">
        <v>27.45</v>
      </c>
      <c r="E158" s="141">
        <v>27.466666666666669</v>
      </c>
      <c r="F158" s="142">
        <v>27.083333333333336</v>
      </c>
      <c r="G158" s="142">
        <v>26.716666666666669</v>
      </c>
      <c r="H158" s="142">
        <v>26.333333333333336</v>
      </c>
      <c r="I158" s="142">
        <v>27.833333333333336</v>
      </c>
      <c r="J158" s="142">
        <v>28.216666666666669</v>
      </c>
      <c r="K158" s="142">
        <v>28.583333333333336</v>
      </c>
      <c r="L158" s="137">
        <v>27.85</v>
      </c>
      <c r="M158" s="137">
        <v>27.1</v>
      </c>
      <c r="N158" s="160">
        <v>45117000</v>
      </c>
      <c r="O158" s="161">
        <v>1.9524100061012812E-2</v>
      </c>
    </row>
    <row r="159" spans="1:15" ht="15">
      <c r="A159" s="136">
        <v>149</v>
      </c>
      <c r="B159" s="120" t="s">
        <v>2335</v>
      </c>
      <c r="C159" s="136" t="s">
        <v>1482</v>
      </c>
      <c r="D159" s="141">
        <v>839.55</v>
      </c>
      <c r="E159" s="141">
        <v>839.01666666666677</v>
      </c>
      <c r="F159" s="142">
        <v>829.23333333333358</v>
      </c>
      <c r="G159" s="142">
        <v>818.91666666666686</v>
      </c>
      <c r="H159" s="142">
        <v>809.13333333333367</v>
      </c>
      <c r="I159" s="142">
        <v>849.33333333333348</v>
      </c>
      <c r="J159" s="142">
        <v>859.11666666666656</v>
      </c>
      <c r="K159" s="142">
        <v>869.43333333333339</v>
      </c>
      <c r="L159" s="137">
        <v>848.8</v>
      </c>
      <c r="M159" s="137">
        <v>828.7</v>
      </c>
      <c r="N159" s="160">
        <v>1407000</v>
      </c>
      <c r="O159" s="161">
        <v>1.8458197611292075E-2</v>
      </c>
    </row>
    <row r="160" spans="1:15" ht="15">
      <c r="A160" s="136">
        <v>150</v>
      </c>
      <c r="B160" s="120" t="s">
        <v>2336</v>
      </c>
      <c r="C160" s="136" t="s">
        <v>121</v>
      </c>
      <c r="D160" s="141">
        <v>127.05</v>
      </c>
      <c r="E160" s="141">
        <v>127.18333333333334</v>
      </c>
      <c r="F160" s="142">
        <v>126.06666666666666</v>
      </c>
      <c r="G160" s="142">
        <v>125.08333333333333</v>
      </c>
      <c r="H160" s="142">
        <v>123.96666666666665</v>
      </c>
      <c r="I160" s="142">
        <v>128.16666666666669</v>
      </c>
      <c r="J160" s="142">
        <v>129.28333333333336</v>
      </c>
      <c r="K160" s="142">
        <v>130.26666666666668</v>
      </c>
      <c r="L160" s="137">
        <v>128.30000000000001</v>
      </c>
      <c r="M160" s="137">
        <v>126.2</v>
      </c>
      <c r="N160" s="160">
        <v>35652000</v>
      </c>
      <c r="O160" s="161">
        <v>6.7362748400134724E-4</v>
      </c>
    </row>
    <row r="161" spans="1:15" ht="15">
      <c r="A161" s="136">
        <v>151</v>
      </c>
      <c r="B161" s="120" t="s">
        <v>2323</v>
      </c>
      <c r="C161" s="136" t="s">
        <v>122</v>
      </c>
      <c r="D161" s="141">
        <v>163.69999999999999</v>
      </c>
      <c r="E161" s="141">
        <v>163.93333333333334</v>
      </c>
      <c r="F161" s="142">
        <v>162.96666666666667</v>
      </c>
      <c r="G161" s="142">
        <v>162.23333333333332</v>
      </c>
      <c r="H161" s="142">
        <v>161.26666666666665</v>
      </c>
      <c r="I161" s="142">
        <v>164.66666666666669</v>
      </c>
      <c r="J161" s="142">
        <v>165.63333333333338</v>
      </c>
      <c r="K161" s="142">
        <v>166.3666666666667</v>
      </c>
      <c r="L161" s="137">
        <v>164.9</v>
      </c>
      <c r="M161" s="137">
        <v>163.19999999999999</v>
      </c>
      <c r="N161" s="160">
        <v>27036000</v>
      </c>
      <c r="O161" s="161">
        <v>3.7125037125037125E-3</v>
      </c>
    </row>
    <row r="162" spans="1:15" ht="15">
      <c r="A162" s="136">
        <v>152</v>
      </c>
      <c r="B162" s="120" t="s">
        <v>2335</v>
      </c>
      <c r="C162" s="136" t="s">
        <v>123</v>
      </c>
      <c r="D162" s="141">
        <v>3952.9</v>
      </c>
      <c r="E162" s="141">
        <v>3920.2833333333333</v>
      </c>
      <c r="F162" s="142">
        <v>3842.6166666666668</v>
      </c>
      <c r="G162" s="142">
        <v>3732.3333333333335</v>
      </c>
      <c r="H162" s="142">
        <v>3654.666666666667</v>
      </c>
      <c r="I162" s="142">
        <v>4030.5666666666666</v>
      </c>
      <c r="J162" s="142">
        <v>4108.2333333333336</v>
      </c>
      <c r="K162" s="142">
        <v>4218.5166666666664</v>
      </c>
      <c r="L162" s="137">
        <v>3997.95</v>
      </c>
      <c r="M162" s="137">
        <v>3810</v>
      </c>
      <c r="N162" s="160">
        <v>133050</v>
      </c>
      <c r="O162" s="161">
        <v>-2.9540481400437638E-2</v>
      </c>
    </row>
    <row r="163" spans="1:15" ht="15">
      <c r="A163" s="136">
        <v>153</v>
      </c>
      <c r="B163" s="120" t="s">
        <v>2331</v>
      </c>
      <c r="C163" s="136" t="s">
        <v>207</v>
      </c>
      <c r="D163" s="141">
        <v>347.85</v>
      </c>
      <c r="E163" s="141">
        <v>347.2833333333333</v>
      </c>
      <c r="F163" s="142">
        <v>344.86666666666662</v>
      </c>
      <c r="G163" s="142">
        <v>341.88333333333333</v>
      </c>
      <c r="H163" s="142">
        <v>339.46666666666664</v>
      </c>
      <c r="I163" s="142">
        <v>350.26666666666659</v>
      </c>
      <c r="J163" s="142">
        <v>352.68333333333334</v>
      </c>
      <c r="K163" s="142">
        <v>355.66666666666657</v>
      </c>
      <c r="L163" s="137">
        <v>349.7</v>
      </c>
      <c r="M163" s="137">
        <v>344.3</v>
      </c>
      <c r="N163" s="160">
        <v>2032602</v>
      </c>
      <c r="O163" s="161">
        <v>5.6053811659192822E-3</v>
      </c>
    </row>
    <row r="164" spans="1:15" ht="15">
      <c r="A164" s="136">
        <v>154</v>
      </c>
      <c r="B164" s="120" t="s">
        <v>2331</v>
      </c>
      <c r="C164" s="136" t="s">
        <v>124</v>
      </c>
      <c r="D164" s="141">
        <v>187</v>
      </c>
      <c r="E164" s="141">
        <v>185.95000000000002</v>
      </c>
      <c r="F164" s="142">
        <v>183.45000000000005</v>
      </c>
      <c r="G164" s="142">
        <v>179.90000000000003</v>
      </c>
      <c r="H164" s="142">
        <v>177.40000000000006</v>
      </c>
      <c r="I164" s="142">
        <v>189.50000000000003</v>
      </c>
      <c r="J164" s="142">
        <v>191.99999999999997</v>
      </c>
      <c r="K164" s="142">
        <v>195.55</v>
      </c>
      <c r="L164" s="137">
        <v>188.45</v>
      </c>
      <c r="M164" s="137">
        <v>182.4</v>
      </c>
      <c r="N164" s="160">
        <v>32861250</v>
      </c>
      <c r="O164" s="161">
        <v>1.1424654404204272E-3</v>
      </c>
    </row>
    <row r="165" spans="1:15" ht="15">
      <c r="A165" s="136">
        <v>155</v>
      </c>
      <c r="B165" s="120" t="s">
        <v>2325</v>
      </c>
      <c r="C165" s="136" t="s">
        <v>125</v>
      </c>
      <c r="D165" s="141">
        <v>100.9</v>
      </c>
      <c r="E165" s="141">
        <v>98.883333333333326</v>
      </c>
      <c r="F165" s="142">
        <v>96.116666666666646</v>
      </c>
      <c r="G165" s="142">
        <v>91.333333333333314</v>
      </c>
      <c r="H165" s="142">
        <v>88.566666666666634</v>
      </c>
      <c r="I165" s="142">
        <v>103.66666666666666</v>
      </c>
      <c r="J165" s="142">
        <v>106.43333333333334</v>
      </c>
      <c r="K165" s="142">
        <v>111.21666666666667</v>
      </c>
      <c r="L165" s="137">
        <v>101.65</v>
      </c>
      <c r="M165" s="137">
        <v>94.1</v>
      </c>
      <c r="N165" s="160">
        <v>16806000</v>
      </c>
      <c r="O165" s="161">
        <v>-0.10511182108626198</v>
      </c>
    </row>
    <row r="166" spans="1:15" ht="15">
      <c r="A166" s="136">
        <v>156</v>
      </c>
      <c r="B166" s="120" t="s">
        <v>2320</v>
      </c>
      <c r="C166" s="136" t="s">
        <v>231</v>
      </c>
      <c r="D166" s="141">
        <v>22006.15</v>
      </c>
      <c r="E166" s="141">
        <v>22042.633333333331</v>
      </c>
      <c r="F166" s="142">
        <v>21785.266666666663</v>
      </c>
      <c r="G166" s="142">
        <v>21564.383333333331</v>
      </c>
      <c r="H166" s="142">
        <v>21307.016666666663</v>
      </c>
      <c r="I166" s="142">
        <v>22263.516666666663</v>
      </c>
      <c r="J166" s="142">
        <v>22520.883333333331</v>
      </c>
      <c r="K166" s="142">
        <v>22741.766666666663</v>
      </c>
      <c r="L166" s="137">
        <v>22300</v>
      </c>
      <c r="M166" s="137">
        <v>21821.75</v>
      </c>
      <c r="N166" s="160">
        <v>38800</v>
      </c>
      <c r="O166" s="161">
        <v>1.4379084967320261E-2</v>
      </c>
    </row>
    <row r="167" spans="1:15" ht="15">
      <c r="A167" s="136">
        <v>157</v>
      </c>
      <c r="B167" s="120" t="s">
        <v>2322</v>
      </c>
      <c r="C167" s="136" t="s">
        <v>358</v>
      </c>
      <c r="D167" s="141">
        <v>334.85</v>
      </c>
      <c r="E167" s="141">
        <v>335.31666666666666</v>
      </c>
      <c r="F167" s="142">
        <v>331.5333333333333</v>
      </c>
      <c r="G167" s="142">
        <v>328.21666666666664</v>
      </c>
      <c r="H167" s="142">
        <v>324.43333333333328</v>
      </c>
      <c r="I167" s="142">
        <v>338.63333333333333</v>
      </c>
      <c r="J167" s="142">
        <v>342.41666666666674</v>
      </c>
      <c r="K167" s="142">
        <v>345.73333333333335</v>
      </c>
      <c r="L167" s="137">
        <v>339.1</v>
      </c>
      <c r="M167" s="137">
        <v>332</v>
      </c>
      <c r="N167" s="160">
        <v>7663500</v>
      </c>
      <c r="O167" s="161">
        <v>1.6918789808917197E-2</v>
      </c>
    </row>
    <row r="168" spans="1:15" ht="15">
      <c r="A168" s="136">
        <v>158</v>
      </c>
      <c r="B168" s="120" t="s">
        <v>2324</v>
      </c>
      <c r="C168" s="136" t="s">
        <v>209</v>
      </c>
      <c r="D168" s="141">
        <v>2596.4499999999998</v>
      </c>
      <c r="E168" s="141">
        <v>2604.9833333333331</v>
      </c>
      <c r="F168" s="142">
        <v>2581.4666666666662</v>
      </c>
      <c r="G168" s="142">
        <v>2566.4833333333331</v>
      </c>
      <c r="H168" s="142">
        <v>2542.9666666666662</v>
      </c>
      <c r="I168" s="142">
        <v>2619.9666666666662</v>
      </c>
      <c r="J168" s="142">
        <v>2643.4833333333336</v>
      </c>
      <c r="K168" s="142">
        <v>2658.4666666666662</v>
      </c>
      <c r="L168" s="137">
        <v>2628.5</v>
      </c>
      <c r="M168" s="137">
        <v>2590</v>
      </c>
      <c r="N168" s="160">
        <v>1729856</v>
      </c>
      <c r="O168" s="161">
        <v>4.3921997448514674E-2</v>
      </c>
    </row>
    <row r="169" spans="1:15" ht="15">
      <c r="A169" s="136">
        <v>159</v>
      </c>
      <c r="B169" s="120" t="s">
        <v>2331</v>
      </c>
      <c r="C169" s="136" t="s">
        <v>126</v>
      </c>
      <c r="D169" s="141">
        <v>247.75</v>
      </c>
      <c r="E169" s="141">
        <v>248.6</v>
      </c>
      <c r="F169" s="142">
        <v>244.29999999999998</v>
      </c>
      <c r="G169" s="142">
        <v>240.85</v>
      </c>
      <c r="H169" s="142">
        <v>236.54999999999998</v>
      </c>
      <c r="I169" s="142">
        <v>252.04999999999998</v>
      </c>
      <c r="J169" s="142">
        <v>256.35000000000002</v>
      </c>
      <c r="K169" s="142">
        <v>259.79999999999995</v>
      </c>
      <c r="L169" s="137">
        <v>252.9</v>
      </c>
      <c r="M169" s="137">
        <v>245.15</v>
      </c>
      <c r="N169" s="160">
        <v>15975000</v>
      </c>
      <c r="O169" s="161">
        <v>0.16215626364033173</v>
      </c>
    </row>
    <row r="170" spans="1:15" ht="15">
      <c r="A170" s="136">
        <v>160</v>
      </c>
      <c r="B170" s="120" t="s">
        <v>2328</v>
      </c>
      <c r="C170" s="136" t="s">
        <v>127</v>
      </c>
      <c r="D170" s="141">
        <v>103.95</v>
      </c>
      <c r="E170" s="141">
        <v>104.35000000000001</v>
      </c>
      <c r="F170" s="142">
        <v>103.30000000000001</v>
      </c>
      <c r="G170" s="142">
        <v>102.65</v>
      </c>
      <c r="H170" s="142">
        <v>101.60000000000001</v>
      </c>
      <c r="I170" s="142">
        <v>105.00000000000001</v>
      </c>
      <c r="J170" s="142">
        <v>106.05</v>
      </c>
      <c r="K170" s="142">
        <v>106.70000000000002</v>
      </c>
      <c r="L170" s="137">
        <v>105.4</v>
      </c>
      <c r="M170" s="137">
        <v>103.7</v>
      </c>
      <c r="N170" s="160">
        <v>66102000</v>
      </c>
      <c r="O170" s="161">
        <v>6.1777178103315344E-2</v>
      </c>
    </row>
    <row r="171" spans="1:15" ht="15">
      <c r="A171" s="136">
        <v>161</v>
      </c>
      <c r="B171" s="120" t="s">
        <v>2327</v>
      </c>
      <c r="C171" s="136" t="s">
        <v>208</v>
      </c>
      <c r="D171" s="141">
        <v>900.7</v>
      </c>
      <c r="E171" s="141">
        <v>894.93333333333339</v>
      </c>
      <c r="F171" s="142">
        <v>884.96666666666681</v>
      </c>
      <c r="G171" s="142">
        <v>869.23333333333346</v>
      </c>
      <c r="H171" s="142">
        <v>859.26666666666688</v>
      </c>
      <c r="I171" s="142">
        <v>910.66666666666674</v>
      </c>
      <c r="J171" s="142">
        <v>920.63333333333344</v>
      </c>
      <c r="K171" s="142">
        <v>936.36666666666667</v>
      </c>
      <c r="L171" s="137">
        <v>904.9</v>
      </c>
      <c r="M171" s="137">
        <v>879.2</v>
      </c>
      <c r="N171" s="160">
        <v>1269000</v>
      </c>
      <c r="O171" s="161">
        <v>-7.9100145137880981E-2</v>
      </c>
    </row>
    <row r="172" spans="1:15" ht="15">
      <c r="A172" s="136">
        <v>162</v>
      </c>
      <c r="B172" s="120" t="s">
        <v>2325</v>
      </c>
      <c r="C172" s="136" t="s">
        <v>128</v>
      </c>
      <c r="D172" s="141">
        <v>101.65</v>
      </c>
      <c r="E172" s="141">
        <v>98.416666666666671</v>
      </c>
      <c r="F172" s="142">
        <v>94.333333333333343</v>
      </c>
      <c r="G172" s="142">
        <v>87.016666666666666</v>
      </c>
      <c r="H172" s="142">
        <v>82.933333333333337</v>
      </c>
      <c r="I172" s="142">
        <v>105.73333333333335</v>
      </c>
      <c r="J172" s="142">
        <v>109.81666666666669</v>
      </c>
      <c r="K172" s="142">
        <v>117.13333333333335</v>
      </c>
      <c r="L172" s="137">
        <v>102.5</v>
      </c>
      <c r="M172" s="137">
        <v>91.1</v>
      </c>
      <c r="N172" s="160">
        <v>84504000</v>
      </c>
      <c r="O172" s="161">
        <v>1.547779273216689E-2</v>
      </c>
    </row>
    <row r="173" spans="1:15" ht="15">
      <c r="A173" s="136">
        <v>163</v>
      </c>
      <c r="B173" s="120" t="s">
        <v>2323</v>
      </c>
      <c r="C173" s="136" t="s">
        <v>129</v>
      </c>
      <c r="D173" s="141">
        <v>198.45</v>
      </c>
      <c r="E173" s="141">
        <v>197.86666666666665</v>
      </c>
      <c r="F173" s="142">
        <v>196.8833333333333</v>
      </c>
      <c r="G173" s="142">
        <v>195.31666666666666</v>
      </c>
      <c r="H173" s="142">
        <v>194.33333333333331</v>
      </c>
      <c r="I173" s="142">
        <v>199.43333333333328</v>
      </c>
      <c r="J173" s="142">
        <v>200.41666666666663</v>
      </c>
      <c r="K173" s="142">
        <v>201.98333333333326</v>
      </c>
      <c r="L173" s="137">
        <v>198.85</v>
      </c>
      <c r="M173" s="137">
        <v>196.3</v>
      </c>
      <c r="N173" s="160">
        <v>24812000</v>
      </c>
      <c r="O173" s="161">
        <v>9.6821042439890269E-4</v>
      </c>
    </row>
    <row r="174" spans="1:15" ht="15">
      <c r="A174" s="136">
        <v>164</v>
      </c>
      <c r="B174" s="120" t="s">
        <v>2323</v>
      </c>
      <c r="C174" s="136" t="s">
        <v>130</v>
      </c>
      <c r="D174" s="141">
        <v>103.05</v>
      </c>
      <c r="E174" s="141">
        <v>102.10000000000001</v>
      </c>
      <c r="F174" s="142">
        <v>100.95000000000002</v>
      </c>
      <c r="G174" s="142">
        <v>98.850000000000009</v>
      </c>
      <c r="H174" s="142">
        <v>97.700000000000017</v>
      </c>
      <c r="I174" s="142">
        <v>104.20000000000002</v>
      </c>
      <c r="J174" s="142">
        <v>105.35000000000002</v>
      </c>
      <c r="K174" s="142">
        <v>107.45000000000002</v>
      </c>
      <c r="L174" s="137">
        <v>103.25</v>
      </c>
      <c r="M174" s="137">
        <v>100</v>
      </c>
      <c r="N174" s="160">
        <v>20824000</v>
      </c>
      <c r="O174" s="161">
        <v>-1.1769172361427487E-2</v>
      </c>
    </row>
    <row r="175" spans="1:15" ht="15">
      <c r="A175" s="136">
        <v>165</v>
      </c>
      <c r="B175" s="120" t="s">
        <v>2322</v>
      </c>
      <c r="C175" s="136" t="s">
        <v>1633</v>
      </c>
      <c r="D175" s="141">
        <v>1329.7</v>
      </c>
      <c r="E175" s="141">
        <v>1325.3999999999999</v>
      </c>
      <c r="F175" s="142">
        <v>1310.7999999999997</v>
      </c>
      <c r="G175" s="142">
        <v>1291.8999999999999</v>
      </c>
      <c r="H175" s="142">
        <v>1277.2999999999997</v>
      </c>
      <c r="I175" s="142">
        <v>1344.2999999999997</v>
      </c>
      <c r="J175" s="142">
        <v>1358.8999999999996</v>
      </c>
      <c r="K175" s="142">
        <v>1377.7999999999997</v>
      </c>
      <c r="L175" s="137">
        <v>1340</v>
      </c>
      <c r="M175" s="137">
        <v>1306.5</v>
      </c>
      <c r="N175" s="160">
        <v>654800</v>
      </c>
      <c r="O175" s="161">
        <v>2.3764853033145718E-2</v>
      </c>
    </row>
    <row r="176" spans="1:15" ht="15">
      <c r="A176" s="136">
        <v>166</v>
      </c>
      <c r="B176" s="120" t="s">
        <v>2321</v>
      </c>
      <c r="C176" s="136" t="s">
        <v>214</v>
      </c>
      <c r="D176" s="141">
        <v>745.15</v>
      </c>
      <c r="E176" s="141">
        <v>740.56666666666661</v>
      </c>
      <c r="F176" s="142">
        <v>732.63333333333321</v>
      </c>
      <c r="G176" s="142">
        <v>720.11666666666656</v>
      </c>
      <c r="H176" s="142">
        <v>712.18333333333317</v>
      </c>
      <c r="I176" s="142">
        <v>753.08333333333326</v>
      </c>
      <c r="J176" s="142">
        <v>761.01666666666665</v>
      </c>
      <c r="K176" s="142">
        <v>773.5333333333333</v>
      </c>
      <c r="L176" s="137">
        <v>748.5</v>
      </c>
      <c r="M176" s="137">
        <v>728.05</v>
      </c>
      <c r="N176" s="160">
        <v>840800</v>
      </c>
      <c r="O176" s="161">
        <v>1.8410852713178296E-2</v>
      </c>
    </row>
    <row r="177" spans="1:15" ht="15">
      <c r="A177" s="136">
        <v>167</v>
      </c>
      <c r="B177" s="120" t="s">
        <v>2322</v>
      </c>
      <c r="C177" s="136" t="s">
        <v>1667</v>
      </c>
      <c r="D177" s="141">
        <v>958.25</v>
      </c>
      <c r="E177" s="141">
        <v>952.15</v>
      </c>
      <c r="F177" s="142">
        <v>941.94999999999993</v>
      </c>
      <c r="G177" s="142">
        <v>925.65</v>
      </c>
      <c r="H177" s="142">
        <v>915.44999999999993</v>
      </c>
      <c r="I177" s="142">
        <v>968.44999999999993</v>
      </c>
      <c r="J177" s="142">
        <v>978.65</v>
      </c>
      <c r="K177" s="142">
        <v>994.94999999999993</v>
      </c>
      <c r="L177" s="137">
        <v>962.35</v>
      </c>
      <c r="M177" s="137">
        <v>935.85</v>
      </c>
      <c r="N177" s="160">
        <v>4931200</v>
      </c>
      <c r="O177" s="161">
        <v>-6.9276623167391655E-3</v>
      </c>
    </row>
    <row r="178" spans="1:15" ht="15">
      <c r="A178" s="136">
        <v>168</v>
      </c>
      <c r="B178" s="120" t="s">
        <v>2325</v>
      </c>
      <c r="C178" s="136" t="s">
        <v>2245</v>
      </c>
      <c r="D178" s="141">
        <v>491.1</v>
      </c>
      <c r="E178" s="141">
        <v>490.4666666666667</v>
      </c>
      <c r="F178" s="142">
        <v>486.43333333333339</v>
      </c>
      <c r="G178" s="142">
        <v>481.76666666666671</v>
      </c>
      <c r="H178" s="142">
        <v>477.73333333333341</v>
      </c>
      <c r="I178" s="142">
        <v>495.13333333333338</v>
      </c>
      <c r="J178" s="142">
        <v>499.16666666666669</v>
      </c>
      <c r="K178" s="142">
        <v>503.83333333333337</v>
      </c>
      <c r="L178" s="137">
        <v>494.5</v>
      </c>
      <c r="M178" s="137">
        <v>485.8</v>
      </c>
      <c r="N178" s="160">
        <v>4768000</v>
      </c>
      <c r="O178" s="161">
        <v>1.3820965341271529E-2</v>
      </c>
    </row>
    <row r="179" spans="1:15" ht="15">
      <c r="A179" s="136">
        <v>169</v>
      </c>
      <c r="B179" s="120" t="s">
        <v>2329</v>
      </c>
      <c r="C179" s="136" t="s">
        <v>131</v>
      </c>
      <c r="D179" s="141">
        <v>28.4</v>
      </c>
      <c r="E179" s="141">
        <v>28.016666666666666</v>
      </c>
      <c r="F179" s="142">
        <v>27.083333333333332</v>
      </c>
      <c r="G179" s="142">
        <v>25.766666666666666</v>
      </c>
      <c r="H179" s="142">
        <v>24.833333333333332</v>
      </c>
      <c r="I179" s="142">
        <v>29.333333333333332</v>
      </c>
      <c r="J179" s="142">
        <v>30.266666666666669</v>
      </c>
      <c r="K179" s="142">
        <v>31.583333333333332</v>
      </c>
      <c r="L179" s="137">
        <v>28.95</v>
      </c>
      <c r="M179" s="137">
        <v>26.7</v>
      </c>
      <c r="N179" s="160">
        <v>97160000</v>
      </c>
      <c r="O179" s="161">
        <v>-1.0268111808328579E-2</v>
      </c>
    </row>
    <row r="180" spans="1:15" ht="15">
      <c r="A180" s="136">
        <v>170</v>
      </c>
      <c r="B180" s="120" t="s">
        <v>2330</v>
      </c>
      <c r="C180" s="136" t="s">
        <v>2706</v>
      </c>
      <c r="D180" s="141">
        <v>40.65</v>
      </c>
      <c r="E180" s="141">
        <v>40.5</v>
      </c>
      <c r="F180" s="142">
        <v>39.15</v>
      </c>
      <c r="G180" s="142">
        <v>37.65</v>
      </c>
      <c r="H180" s="142">
        <v>36.299999999999997</v>
      </c>
      <c r="I180" s="142">
        <v>42</v>
      </c>
      <c r="J180" s="142">
        <v>43.349999999999994</v>
      </c>
      <c r="K180" s="142">
        <v>44.85</v>
      </c>
      <c r="L180" s="137">
        <v>41.85</v>
      </c>
      <c r="M180" s="137">
        <v>39</v>
      </c>
      <c r="N180" s="160">
        <v>36729000</v>
      </c>
      <c r="O180" s="161">
        <v>1.0869565217391304E-2</v>
      </c>
    </row>
    <row r="181" spans="1:15" ht="15">
      <c r="A181" s="136">
        <v>171</v>
      </c>
      <c r="B181" s="120" t="s">
        <v>2323</v>
      </c>
      <c r="C181" s="136" t="s">
        <v>132</v>
      </c>
      <c r="D181" s="141">
        <v>144.19999999999999</v>
      </c>
      <c r="E181" s="141">
        <v>144.26666666666665</v>
      </c>
      <c r="F181" s="142">
        <v>142.58333333333331</v>
      </c>
      <c r="G181" s="142">
        <v>140.96666666666667</v>
      </c>
      <c r="H181" s="142">
        <v>139.28333333333333</v>
      </c>
      <c r="I181" s="142">
        <v>145.8833333333333</v>
      </c>
      <c r="J181" s="142">
        <v>147.56666666666663</v>
      </c>
      <c r="K181" s="142">
        <v>149.18333333333328</v>
      </c>
      <c r="L181" s="137">
        <v>145.94999999999999</v>
      </c>
      <c r="M181" s="137">
        <v>142.65</v>
      </c>
      <c r="N181" s="160">
        <v>38100000</v>
      </c>
      <c r="O181" s="161">
        <v>1.4669318746892094E-2</v>
      </c>
    </row>
    <row r="182" spans="1:15" ht="15">
      <c r="A182" s="136">
        <v>172</v>
      </c>
      <c r="B182" s="120" t="s">
        <v>2328</v>
      </c>
      <c r="C182" s="136" t="s">
        <v>133</v>
      </c>
      <c r="D182" s="141">
        <v>474.6</v>
      </c>
      <c r="E182" s="141">
        <v>473.73333333333335</v>
      </c>
      <c r="F182" s="142">
        <v>466.86666666666667</v>
      </c>
      <c r="G182" s="142">
        <v>459.13333333333333</v>
      </c>
      <c r="H182" s="142">
        <v>452.26666666666665</v>
      </c>
      <c r="I182" s="142">
        <v>481.4666666666667</v>
      </c>
      <c r="J182" s="142">
        <v>488.33333333333337</v>
      </c>
      <c r="K182" s="142">
        <v>496.06666666666672</v>
      </c>
      <c r="L182" s="137">
        <v>480.6</v>
      </c>
      <c r="M182" s="137">
        <v>466</v>
      </c>
      <c r="N182" s="160">
        <v>13285500</v>
      </c>
      <c r="O182" s="161">
        <v>4.0812981478446156E-2</v>
      </c>
    </row>
    <row r="183" spans="1:15" ht="15">
      <c r="A183" s="136">
        <v>173</v>
      </c>
      <c r="B183" s="120" t="s">
        <v>2331</v>
      </c>
      <c r="C183" s="136" t="s">
        <v>134</v>
      </c>
      <c r="D183" s="141">
        <v>955.6</v>
      </c>
      <c r="E183" s="141">
        <v>952.96666666666658</v>
      </c>
      <c r="F183" s="142">
        <v>947.93333333333317</v>
      </c>
      <c r="G183" s="142">
        <v>940.26666666666654</v>
      </c>
      <c r="H183" s="142">
        <v>935.23333333333312</v>
      </c>
      <c r="I183" s="142">
        <v>960.63333333333321</v>
      </c>
      <c r="J183" s="142">
        <v>965.66666666666674</v>
      </c>
      <c r="K183" s="142">
        <v>973.33333333333326</v>
      </c>
      <c r="L183" s="137">
        <v>958</v>
      </c>
      <c r="M183" s="137">
        <v>945.3</v>
      </c>
      <c r="N183" s="160">
        <v>48024000</v>
      </c>
      <c r="O183" s="161">
        <v>1.1708264321206236E-2</v>
      </c>
    </row>
    <row r="184" spans="1:15" ht="15">
      <c r="A184" s="136">
        <v>174</v>
      </c>
      <c r="B184" s="120" t="s">
        <v>2323</v>
      </c>
      <c r="C184" s="136" t="s">
        <v>135</v>
      </c>
      <c r="D184" s="141">
        <v>458.25</v>
      </c>
      <c r="E184" s="141">
        <v>458.7833333333333</v>
      </c>
      <c r="F184" s="142">
        <v>451.56666666666661</v>
      </c>
      <c r="G184" s="142">
        <v>444.88333333333333</v>
      </c>
      <c r="H184" s="142">
        <v>437.66666666666663</v>
      </c>
      <c r="I184" s="142">
        <v>465.46666666666658</v>
      </c>
      <c r="J184" s="142">
        <v>472.68333333333328</v>
      </c>
      <c r="K184" s="142">
        <v>479.36666666666656</v>
      </c>
      <c r="L184" s="137">
        <v>466</v>
      </c>
      <c r="M184" s="137">
        <v>452.1</v>
      </c>
      <c r="N184" s="160">
        <v>10384400</v>
      </c>
      <c r="O184" s="161">
        <v>0.14588403722261989</v>
      </c>
    </row>
    <row r="185" spans="1:15" ht="15">
      <c r="A185" s="136">
        <v>175</v>
      </c>
      <c r="B185" s="49" t="s">
        <v>2322</v>
      </c>
      <c r="C185" s="136" t="s">
        <v>1689</v>
      </c>
      <c r="D185" s="141">
        <v>567.5</v>
      </c>
      <c r="E185" s="141">
        <v>563.81666666666672</v>
      </c>
      <c r="F185" s="142">
        <v>551.63333333333344</v>
      </c>
      <c r="G185" s="142">
        <v>535.76666666666677</v>
      </c>
      <c r="H185" s="142">
        <v>523.58333333333348</v>
      </c>
      <c r="I185" s="142">
        <v>579.68333333333339</v>
      </c>
      <c r="J185" s="142">
        <v>591.86666666666656</v>
      </c>
      <c r="K185" s="142">
        <v>607.73333333333335</v>
      </c>
      <c r="L185" s="137">
        <v>576</v>
      </c>
      <c r="M185" s="137">
        <v>547.95000000000005</v>
      </c>
      <c r="N185" s="160">
        <v>1088100</v>
      </c>
      <c r="O185" s="161">
        <v>5.7919919415764295E-3</v>
      </c>
    </row>
    <row r="186" spans="1:15" ht="15">
      <c r="A186" s="136">
        <v>176</v>
      </c>
      <c r="B186" s="120" t="s">
        <v>2323</v>
      </c>
      <c r="C186" s="136" t="s">
        <v>136</v>
      </c>
      <c r="D186" s="141">
        <v>45</v>
      </c>
      <c r="E186" s="141">
        <v>44.949999999999996</v>
      </c>
      <c r="F186" s="142">
        <v>44.29999999999999</v>
      </c>
      <c r="G186" s="142">
        <v>43.599999999999994</v>
      </c>
      <c r="H186" s="142">
        <v>42.949999999999989</v>
      </c>
      <c r="I186" s="142">
        <v>45.649999999999991</v>
      </c>
      <c r="J186" s="142">
        <v>46.3</v>
      </c>
      <c r="K186" s="142">
        <v>46.999999999999993</v>
      </c>
      <c r="L186" s="137">
        <v>45.6</v>
      </c>
      <c r="M186" s="137">
        <v>44.25</v>
      </c>
      <c r="N186" s="160">
        <v>64207000</v>
      </c>
      <c r="O186" s="161">
        <v>7.9591836734693878E-3</v>
      </c>
    </row>
    <row r="187" spans="1:15" ht="15">
      <c r="A187" s="136">
        <v>177</v>
      </c>
      <c r="B187" s="120" t="s">
        <v>2336</v>
      </c>
      <c r="C187" s="136" t="s">
        <v>137</v>
      </c>
      <c r="D187" s="141">
        <v>83.6</v>
      </c>
      <c r="E187" s="141">
        <v>83.383333333333326</v>
      </c>
      <c r="F187" s="142">
        <v>82.466666666666654</v>
      </c>
      <c r="G187" s="142">
        <v>81.333333333333329</v>
      </c>
      <c r="H187" s="142">
        <v>80.416666666666657</v>
      </c>
      <c r="I187" s="142">
        <v>84.516666666666652</v>
      </c>
      <c r="J187" s="142">
        <v>85.433333333333337</v>
      </c>
      <c r="K187" s="142">
        <v>86.566666666666649</v>
      </c>
      <c r="L187" s="137">
        <v>84.3</v>
      </c>
      <c r="M187" s="137">
        <v>82.25</v>
      </c>
      <c r="N187" s="160">
        <v>97956000</v>
      </c>
      <c r="O187" s="161">
        <v>3.6176694592536175E-2</v>
      </c>
    </row>
    <row r="188" spans="1:15" ht="15">
      <c r="A188" s="136">
        <v>178</v>
      </c>
      <c r="B188" s="120" t="s">
        <v>2325</v>
      </c>
      <c r="C188" s="136" t="s">
        <v>138</v>
      </c>
      <c r="D188" s="141">
        <v>269.35000000000002</v>
      </c>
      <c r="E188" s="141">
        <v>267.33333333333331</v>
      </c>
      <c r="F188" s="142">
        <v>263.66666666666663</v>
      </c>
      <c r="G188" s="142">
        <v>257.98333333333329</v>
      </c>
      <c r="H188" s="142">
        <v>254.31666666666661</v>
      </c>
      <c r="I188" s="142">
        <v>273.01666666666665</v>
      </c>
      <c r="J188" s="142">
        <v>276.68333333333328</v>
      </c>
      <c r="K188" s="142">
        <v>282.36666666666667</v>
      </c>
      <c r="L188" s="137">
        <v>271</v>
      </c>
      <c r="M188" s="137">
        <v>261.64999999999998</v>
      </c>
      <c r="N188" s="160">
        <v>72786000</v>
      </c>
      <c r="O188" s="161">
        <v>5.52366040361865E-2</v>
      </c>
    </row>
    <row r="189" spans="1:15" ht="15">
      <c r="A189" s="136">
        <v>179</v>
      </c>
      <c r="B189" s="120" t="s">
        <v>2321</v>
      </c>
      <c r="C189" s="136" t="s">
        <v>212</v>
      </c>
      <c r="D189" s="141">
        <v>16717.55</v>
      </c>
      <c r="E189" s="141">
        <v>16782.850000000002</v>
      </c>
      <c r="F189" s="142">
        <v>16589.700000000004</v>
      </c>
      <c r="G189" s="142">
        <v>16461.850000000002</v>
      </c>
      <c r="H189" s="142">
        <v>16268.700000000004</v>
      </c>
      <c r="I189" s="142">
        <v>16910.700000000004</v>
      </c>
      <c r="J189" s="142">
        <v>17103.850000000006</v>
      </c>
      <c r="K189" s="142">
        <v>17231.700000000004</v>
      </c>
      <c r="L189" s="137">
        <v>16976</v>
      </c>
      <c r="M189" s="137">
        <v>16655</v>
      </c>
      <c r="N189" s="160">
        <v>64350</v>
      </c>
      <c r="O189" s="161">
        <v>7.6086956521739135E-2</v>
      </c>
    </row>
    <row r="190" spans="1:15" ht="15">
      <c r="A190" s="136">
        <v>180</v>
      </c>
      <c r="B190" s="120" t="s">
        <v>2330</v>
      </c>
      <c r="C190" s="136" t="s">
        <v>139</v>
      </c>
      <c r="D190" s="141">
        <v>1173</v>
      </c>
      <c r="E190" s="141">
        <v>1167.6666666666667</v>
      </c>
      <c r="F190" s="142">
        <v>1156.9333333333334</v>
      </c>
      <c r="G190" s="142">
        <v>1140.8666666666666</v>
      </c>
      <c r="H190" s="142">
        <v>1130.1333333333332</v>
      </c>
      <c r="I190" s="142">
        <v>1183.7333333333336</v>
      </c>
      <c r="J190" s="142">
        <v>1194.4666666666667</v>
      </c>
      <c r="K190" s="142">
        <v>1210.5333333333338</v>
      </c>
      <c r="L190" s="137">
        <v>1178.4000000000001</v>
      </c>
      <c r="M190" s="137">
        <v>1151.5999999999999</v>
      </c>
      <c r="N190" s="160">
        <v>825500</v>
      </c>
      <c r="O190" s="161">
        <v>-7.5070028011204479E-2</v>
      </c>
    </row>
    <row r="191" spans="1:15" ht="15">
      <c r="A191" s="136">
        <v>181</v>
      </c>
      <c r="B191" s="120" t="s">
        <v>2325</v>
      </c>
      <c r="C191" s="136" t="s">
        <v>213</v>
      </c>
      <c r="D191" s="141">
        <v>26.75</v>
      </c>
      <c r="E191" s="141">
        <v>26.7</v>
      </c>
      <c r="F191" s="142">
        <v>26.349999999999998</v>
      </c>
      <c r="G191" s="142">
        <v>25.95</v>
      </c>
      <c r="H191" s="142">
        <v>25.599999999999998</v>
      </c>
      <c r="I191" s="142">
        <v>27.099999999999998</v>
      </c>
      <c r="J191" s="142">
        <v>27.45</v>
      </c>
      <c r="K191" s="142">
        <v>27.849999999999998</v>
      </c>
      <c r="L191" s="137">
        <v>27.05</v>
      </c>
      <c r="M191" s="137">
        <v>26.3</v>
      </c>
      <c r="N191" s="160">
        <v>158513403</v>
      </c>
      <c r="O191" s="161">
        <v>6.5235690235690234E-3</v>
      </c>
    </row>
    <row r="192" spans="1:15" ht="15">
      <c r="A192" s="136">
        <v>182</v>
      </c>
      <c r="B192" s="49" t="s">
        <v>2322</v>
      </c>
      <c r="C192" s="136" t="s">
        <v>1862</v>
      </c>
      <c r="D192" s="141">
        <v>85.3</v>
      </c>
      <c r="E192" s="141">
        <v>84.466666666666654</v>
      </c>
      <c r="F192" s="142">
        <v>82.633333333333312</v>
      </c>
      <c r="G192" s="142">
        <v>79.966666666666654</v>
      </c>
      <c r="H192" s="142">
        <v>78.133333333333312</v>
      </c>
      <c r="I192" s="142">
        <v>87.133333333333312</v>
      </c>
      <c r="J192" s="142">
        <v>88.966666666666654</v>
      </c>
      <c r="K192" s="142">
        <v>91.633333333333312</v>
      </c>
      <c r="L192" s="137">
        <v>86.3</v>
      </c>
      <c r="M192" s="137">
        <v>81.8</v>
      </c>
      <c r="N192" s="160">
        <v>18080000</v>
      </c>
      <c r="O192" s="161">
        <v>2.7662517289073305E-4</v>
      </c>
    </row>
    <row r="193" spans="1:15" ht="15">
      <c r="A193" s="136">
        <v>183</v>
      </c>
      <c r="B193" s="120" t="s">
        <v>2320</v>
      </c>
      <c r="C193" s="136" t="s">
        <v>230</v>
      </c>
      <c r="D193" s="141">
        <v>1911.35</v>
      </c>
      <c r="E193" s="141">
        <v>1911.45</v>
      </c>
      <c r="F193" s="142">
        <v>1894.9</v>
      </c>
      <c r="G193" s="142">
        <v>1878.45</v>
      </c>
      <c r="H193" s="142">
        <v>1861.9</v>
      </c>
      <c r="I193" s="142">
        <v>1927.9</v>
      </c>
      <c r="J193" s="142">
        <v>1944.4499999999998</v>
      </c>
      <c r="K193" s="142">
        <v>1960.9</v>
      </c>
      <c r="L193" s="137">
        <v>1928</v>
      </c>
      <c r="M193" s="137">
        <v>1895</v>
      </c>
      <c r="N193" s="160">
        <v>508500</v>
      </c>
      <c r="O193" s="161">
        <v>1.2948207171314742E-2</v>
      </c>
    </row>
    <row r="194" spans="1:15" ht="15">
      <c r="A194" s="136">
        <v>184</v>
      </c>
      <c r="B194" s="120" t="s">
        <v>2328</v>
      </c>
      <c r="C194" s="136" t="s">
        <v>140</v>
      </c>
      <c r="D194" s="141">
        <v>1341.05</v>
      </c>
      <c r="E194" s="141">
        <v>1346.2666666666667</v>
      </c>
      <c r="F194" s="142">
        <v>1330.5333333333333</v>
      </c>
      <c r="G194" s="142">
        <v>1320.0166666666667</v>
      </c>
      <c r="H194" s="142">
        <v>1304.2833333333333</v>
      </c>
      <c r="I194" s="142">
        <v>1356.7833333333333</v>
      </c>
      <c r="J194" s="142">
        <v>1372.5166666666664</v>
      </c>
      <c r="K194" s="142">
        <v>1383.0333333333333</v>
      </c>
      <c r="L194" s="137">
        <v>1362</v>
      </c>
      <c r="M194" s="137">
        <v>1335.75</v>
      </c>
      <c r="N194" s="160">
        <v>2628000</v>
      </c>
      <c r="O194" s="161">
        <v>4.817618719889883E-3</v>
      </c>
    </row>
    <row r="195" spans="1:15" ht="15">
      <c r="A195" s="136">
        <v>185</v>
      </c>
      <c r="B195" s="120" t="s">
        <v>2324</v>
      </c>
      <c r="C195" s="136" t="s">
        <v>141</v>
      </c>
      <c r="D195" s="141">
        <v>720.3</v>
      </c>
      <c r="E195" s="141">
        <v>715.01666666666677</v>
      </c>
      <c r="F195" s="142">
        <v>706.03333333333353</v>
      </c>
      <c r="G195" s="142">
        <v>691.76666666666677</v>
      </c>
      <c r="H195" s="142">
        <v>682.78333333333353</v>
      </c>
      <c r="I195" s="142">
        <v>729.28333333333353</v>
      </c>
      <c r="J195" s="142">
        <v>738.26666666666688</v>
      </c>
      <c r="K195" s="142">
        <v>752.53333333333353</v>
      </c>
      <c r="L195" s="137">
        <v>724</v>
      </c>
      <c r="M195" s="137">
        <v>700.75</v>
      </c>
      <c r="N195" s="160">
        <v>3762600</v>
      </c>
      <c r="O195" s="161">
        <v>-1.368354828562441E-2</v>
      </c>
    </row>
    <row r="196" spans="1:15" ht="15">
      <c r="A196" s="136">
        <v>186</v>
      </c>
      <c r="B196" s="120" t="s">
        <v>2324</v>
      </c>
      <c r="C196" s="136" t="s">
        <v>142</v>
      </c>
      <c r="D196" s="141">
        <v>538.15</v>
      </c>
      <c r="E196" s="141">
        <v>542.9</v>
      </c>
      <c r="F196" s="142">
        <v>531</v>
      </c>
      <c r="G196" s="142">
        <v>523.85</v>
      </c>
      <c r="H196" s="142">
        <v>511.95000000000005</v>
      </c>
      <c r="I196" s="142">
        <v>550.04999999999995</v>
      </c>
      <c r="J196" s="142">
        <v>561.94999999999982</v>
      </c>
      <c r="K196" s="142">
        <v>569.09999999999991</v>
      </c>
      <c r="L196" s="137">
        <v>554.79999999999995</v>
      </c>
      <c r="M196" s="137">
        <v>535.75</v>
      </c>
      <c r="N196" s="160">
        <v>60353700</v>
      </c>
      <c r="O196" s="161">
        <v>3.6203966005665722E-2</v>
      </c>
    </row>
    <row r="197" spans="1:15" ht="15">
      <c r="A197" s="136">
        <v>187</v>
      </c>
      <c r="B197" s="120" t="s">
        <v>2332</v>
      </c>
      <c r="C197" s="136" t="s">
        <v>143</v>
      </c>
      <c r="D197" s="141">
        <v>931.7</v>
      </c>
      <c r="E197" s="141">
        <v>931.68333333333339</v>
      </c>
      <c r="F197" s="142">
        <v>922.66666666666674</v>
      </c>
      <c r="G197" s="142">
        <v>913.63333333333333</v>
      </c>
      <c r="H197" s="142">
        <v>904.61666666666667</v>
      </c>
      <c r="I197" s="142">
        <v>940.71666666666681</v>
      </c>
      <c r="J197" s="142">
        <v>949.73333333333346</v>
      </c>
      <c r="K197" s="142">
        <v>958.76666666666688</v>
      </c>
      <c r="L197" s="137">
        <v>940.7</v>
      </c>
      <c r="M197" s="137">
        <v>922.65</v>
      </c>
      <c r="N197" s="160">
        <v>4077000</v>
      </c>
      <c r="O197" s="161">
        <v>3.0065689742294087E-2</v>
      </c>
    </row>
    <row r="198" spans="1:15" ht="15">
      <c r="A198" s="136">
        <v>188</v>
      </c>
      <c r="B198" s="120" t="s">
        <v>2323</v>
      </c>
      <c r="C198" s="136" t="s">
        <v>1911</v>
      </c>
      <c r="D198" s="141">
        <v>12.95</v>
      </c>
      <c r="E198" s="141">
        <v>12.933333333333332</v>
      </c>
      <c r="F198" s="142">
        <v>12.816666666666663</v>
      </c>
      <c r="G198" s="142">
        <v>12.683333333333332</v>
      </c>
      <c r="H198" s="142">
        <v>12.566666666666663</v>
      </c>
      <c r="I198" s="142">
        <v>13.066666666666663</v>
      </c>
      <c r="J198" s="142">
        <v>13.183333333333334</v>
      </c>
      <c r="K198" s="142">
        <v>13.316666666666663</v>
      </c>
      <c r="L198" s="137">
        <v>13.05</v>
      </c>
      <c r="M198" s="137">
        <v>12.8</v>
      </c>
      <c r="N198" s="160">
        <v>359835000</v>
      </c>
      <c r="O198" s="161">
        <v>1.8514909374390957E-3</v>
      </c>
    </row>
    <row r="199" spans="1:15" ht="15">
      <c r="A199" s="136">
        <v>189</v>
      </c>
      <c r="B199" s="120" t="s">
        <v>2325</v>
      </c>
      <c r="C199" s="136" t="s">
        <v>144</v>
      </c>
      <c r="D199" s="141">
        <v>61.4</v>
      </c>
      <c r="E199" s="141">
        <v>60.366666666666667</v>
      </c>
      <c r="F199" s="142">
        <v>58.433333333333337</v>
      </c>
      <c r="G199" s="142">
        <v>55.466666666666669</v>
      </c>
      <c r="H199" s="142">
        <v>53.533333333333339</v>
      </c>
      <c r="I199" s="142">
        <v>63.333333333333336</v>
      </c>
      <c r="J199" s="142">
        <v>65.266666666666652</v>
      </c>
      <c r="K199" s="142">
        <v>68.233333333333334</v>
      </c>
      <c r="L199" s="137">
        <v>62.3</v>
      </c>
      <c r="M199" s="137">
        <v>57.4</v>
      </c>
      <c r="N199" s="160">
        <v>30303000</v>
      </c>
      <c r="O199" s="161">
        <v>3.3773411114522568E-2</v>
      </c>
    </row>
    <row r="200" spans="1:15" ht="15">
      <c r="A200" s="136">
        <v>190</v>
      </c>
      <c r="B200" s="120" t="s">
        <v>2337</v>
      </c>
      <c r="C200" s="136" t="s">
        <v>145</v>
      </c>
      <c r="D200" s="141">
        <v>708.75</v>
      </c>
      <c r="E200" s="141">
        <v>708.25</v>
      </c>
      <c r="F200" s="142">
        <v>702.55</v>
      </c>
      <c r="G200" s="142">
        <v>696.34999999999991</v>
      </c>
      <c r="H200" s="142">
        <v>690.64999999999986</v>
      </c>
      <c r="I200" s="142">
        <v>714.45</v>
      </c>
      <c r="J200" s="142">
        <v>720.15000000000009</v>
      </c>
      <c r="K200" s="142">
        <v>726.35000000000014</v>
      </c>
      <c r="L200" s="137">
        <v>713.95</v>
      </c>
      <c r="M200" s="137">
        <v>702.05</v>
      </c>
      <c r="N200" s="160">
        <v>6633000</v>
      </c>
      <c r="O200" s="161">
        <v>-1.12943302462164E-3</v>
      </c>
    </row>
    <row r="201" spans="1:15" ht="15">
      <c r="A201" s="136">
        <v>191</v>
      </c>
      <c r="B201" s="120" t="s">
        <v>2329</v>
      </c>
      <c r="C201" s="136" t="s">
        <v>146</v>
      </c>
      <c r="D201" s="141">
        <v>646.4</v>
      </c>
      <c r="E201" s="141">
        <v>646.43333333333328</v>
      </c>
      <c r="F201" s="142">
        <v>640.96666666666658</v>
      </c>
      <c r="G201" s="142">
        <v>635.5333333333333</v>
      </c>
      <c r="H201" s="142">
        <v>630.06666666666661</v>
      </c>
      <c r="I201" s="142">
        <v>651.86666666666656</v>
      </c>
      <c r="J201" s="142">
        <v>657.33333333333326</v>
      </c>
      <c r="K201" s="142">
        <v>662.76666666666654</v>
      </c>
      <c r="L201" s="137">
        <v>651.9</v>
      </c>
      <c r="M201" s="137">
        <v>641</v>
      </c>
      <c r="N201" s="160">
        <v>6987200</v>
      </c>
      <c r="O201" s="161">
        <v>-8.0082370438164967E-4</v>
      </c>
    </row>
    <row r="202" spans="1:15" ht="15">
      <c r="A202" s="136">
        <v>192</v>
      </c>
      <c r="B202" s="120" t="s">
        <v>2335</v>
      </c>
      <c r="C202" s="136" t="s">
        <v>359</v>
      </c>
      <c r="D202" s="141">
        <v>1058.7</v>
      </c>
      <c r="E202" s="141">
        <v>1053.2333333333333</v>
      </c>
      <c r="F202" s="142">
        <v>1036.5166666666667</v>
      </c>
      <c r="G202" s="142">
        <v>1014.3333333333333</v>
      </c>
      <c r="H202" s="142">
        <v>997.61666666666656</v>
      </c>
      <c r="I202" s="142">
        <v>1075.4166666666667</v>
      </c>
      <c r="J202" s="142">
        <v>1092.1333333333334</v>
      </c>
      <c r="K202" s="142">
        <v>1114.3166666666668</v>
      </c>
      <c r="L202" s="137">
        <v>1069.95</v>
      </c>
      <c r="M202" s="137">
        <v>1031.05</v>
      </c>
      <c r="N202" s="160">
        <v>1644800</v>
      </c>
      <c r="O202" s="161">
        <v>-4.3583535108958835E-3</v>
      </c>
    </row>
    <row r="203" spans="1:15" ht="15">
      <c r="A203" s="136">
        <v>193</v>
      </c>
      <c r="B203" s="120" t="s">
        <v>2327</v>
      </c>
      <c r="C203" s="136" t="s">
        <v>147</v>
      </c>
      <c r="D203" s="141">
        <v>277.05</v>
      </c>
      <c r="E203" s="141">
        <v>276.06666666666666</v>
      </c>
      <c r="F203" s="142">
        <v>273.48333333333335</v>
      </c>
      <c r="G203" s="142">
        <v>269.91666666666669</v>
      </c>
      <c r="H203" s="142">
        <v>267.33333333333337</v>
      </c>
      <c r="I203" s="142">
        <v>279.63333333333333</v>
      </c>
      <c r="J203" s="142">
        <v>282.2166666666667</v>
      </c>
      <c r="K203" s="142">
        <v>285.7833333333333</v>
      </c>
      <c r="L203" s="137">
        <v>278.64999999999998</v>
      </c>
      <c r="M203" s="137">
        <v>272.5</v>
      </c>
      <c r="N203" s="160">
        <v>25605000</v>
      </c>
      <c r="O203" s="161">
        <v>7.0796460176991149E-3</v>
      </c>
    </row>
    <row r="204" spans="1:15" ht="15">
      <c r="A204" s="136">
        <v>194</v>
      </c>
      <c r="B204" s="120" t="s">
        <v>2326</v>
      </c>
      <c r="C204" s="136" t="s">
        <v>148</v>
      </c>
      <c r="D204" s="141">
        <v>371.85</v>
      </c>
      <c r="E204" s="141">
        <v>372.06666666666666</v>
      </c>
      <c r="F204" s="142">
        <v>368.7833333333333</v>
      </c>
      <c r="G204" s="142">
        <v>365.71666666666664</v>
      </c>
      <c r="H204" s="142">
        <v>362.43333333333328</v>
      </c>
      <c r="I204" s="142">
        <v>375.13333333333333</v>
      </c>
      <c r="J204" s="142">
        <v>378.41666666666674</v>
      </c>
      <c r="K204" s="142">
        <v>381.48333333333335</v>
      </c>
      <c r="L204" s="137">
        <v>375.35</v>
      </c>
      <c r="M204" s="137">
        <v>369</v>
      </c>
      <c r="N204" s="160">
        <v>69766500</v>
      </c>
      <c r="O204" s="161">
        <v>3.6087411730636433E-2</v>
      </c>
    </row>
    <row r="205" spans="1:15" ht="15">
      <c r="A205" s="136">
        <v>195</v>
      </c>
      <c r="B205" s="120" t="s">
        <v>2326</v>
      </c>
      <c r="C205" s="136" t="s">
        <v>149</v>
      </c>
      <c r="D205" s="141">
        <v>208.2</v>
      </c>
      <c r="E205" s="141">
        <v>208.15</v>
      </c>
      <c r="F205" s="142">
        <v>206.55</v>
      </c>
      <c r="G205" s="142">
        <v>204.9</v>
      </c>
      <c r="H205" s="142">
        <v>203.3</v>
      </c>
      <c r="I205" s="142">
        <v>209.8</v>
      </c>
      <c r="J205" s="142">
        <v>211.39999999999998</v>
      </c>
      <c r="K205" s="142">
        <v>213.05</v>
      </c>
      <c r="L205" s="137">
        <v>209.75</v>
      </c>
      <c r="M205" s="137">
        <v>206.5</v>
      </c>
      <c r="N205" s="160">
        <v>29875000</v>
      </c>
      <c r="O205" s="161">
        <v>1.2969398999745698E-2</v>
      </c>
    </row>
    <row r="206" spans="1:15" ht="15">
      <c r="A206" s="136">
        <v>196</v>
      </c>
      <c r="B206" s="120" t="s">
        <v>2323</v>
      </c>
      <c r="C206" s="136" t="s">
        <v>150</v>
      </c>
      <c r="D206" s="141">
        <v>85</v>
      </c>
      <c r="E206" s="141">
        <v>85.333333333333329</v>
      </c>
      <c r="F206" s="142">
        <v>84.466666666666654</v>
      </c>
      <c r="G206" s="142">
        <v>83.933333333333323</v>
      </c>
      <c r="H206" s="142">
        <v>83.066666666666649</v>
      </c>
      <c r="I206" s="142">
        <v>85.86666666666666</v>
      </c>
      <c r="J206" s="142">
        <v>86.733333333333334</v>
      </c>
      <c r="K206" s="142">
        <v>87.266666666666666</v>
      </c>
      <c r="L206" s="137">
        <v>86.2</v>
      </c>
      <c r="M206" s="137">
        <v>84.8</v>
      </c>
      <c r="N206" s="160">
        <v>61110000</v>
      </c>
      <c r="O206" s="161">
        <v>3.1131359149582385E-2</v>
      </c>
    </row>
    <row r="207" spans="1:15" ht="15">
      <c r="A207" s="136">
        <v>197</v>
      </c>
      <c r="B207" s="120" t="s">
        <v>2336</v>
      </c>
      <c r="C207" s="136" t="s">
        <v>151</v>
      </c>
      <c r="D207" s="141">
        <v>669.7</v>
      </c>
      <c r="E207" s="141">
        <v>666.65</v>
      </c>
      <c r="F207" s="142">
        <v>660.75</v>
      </c>
      <c r="G207" s="142">
        <v>651.80000000000007</v>
      </c>
      <c r="H207" s="142">
        <v>645.90000000000009</v>
      </c>
      <c r="I207" s="142">
        <v>675.59999999999991</v>
      </c>
      <c r="J207" s="142">
        <v>681.49999999999977</v>
      </c>
      <c r="K207" s="142">
        <v>690.44999999999982</v>
      </c>
      <c r="L207" s="137">
        <v>672.55</v>
      </c>
      <c r="M207" s="137">
        <v>657.7</v>
      </c>
      <c r="N207" s="160">
        <v>32338219</v>
      </c>
      <c r="O207" s="161">
        <v>1.4816541253246321E-2</v>
      </c>
    </row>
    <row r="208" spans="1:15" ht="15">
      <c r="A208" s="136">
        <v>198</v>
      </c>
      <c r="B208" s="120" t="s">
        <v>2335</v>
      </c>
      <c r="C208" s="136" t="s">
        <v>152</v>
      </c>
      <c r="D208" s="141">
        <v>3050.3</v>
      </c>
      <c r="E208" s="141">
        <v>3055.8666666666668</v>
      </c>
      <c r="F208" s="142">
        <v>3032.9833333333336</v>
      </c>
      <c r="G208" s="142">
        <v>3015.666666666667</v>
      </c>
      <c r="H208" s="142">
        <v>2992.7833333333338</v>
      </c>
      <c r="I208" s="142">
        <v>3073.1833333333334</v>
      </c>
      <c r="J208" s="142">
        <v>3096.0666666666666</v>
      </c>
      <c r="K208" s="142">
        <v>3113.3833333333332</v>
      </c>
      <c r="L208" s="137">
        <v>3078.75</v>
      </c>
      <c r="M208" s="137">
        <v>3038.55</v>
      </c>
      <c r="N208" s="160">
        <v>7200000</v>
      </c>
      <c r="O208" s="161">
        <v>2.0335860554099059E-2</v>
      </c>
    </row>
    <row r="209" spans="1:15" ht="15">
      <c r="A209" s="136">
        <v>199</v>
      </c>
      <c r="B209" s="120" t="s">
        <v>2335</v>
      </c>
      <c r="C209" s="136" t="s">
        <v>153</v>
      </c>
      <c r="D209" s="141">
        <v>616.15</v>
      </c>
      <c r="E209" s="141">
        <v>613.98333333333323</v>
      </c>
      <c r="F209" s="142">
        <v>609.51666666666642</v>
      </c>
      <c r="G209" s="142">
        <v>602.88333333333321</v>
      </c>
      <c r="H209" s="142">
        <v>598.4166666666664</v>
      </c>
      <c r="I209" s="142">
        <v>620.61666666666645</v>
      </c>
      <c r="J209" s="142">
        <v>625.08333333333337</v>
      </c>
      <c r="K209" s="142">
        <v>631.71666666666647</v>
      </c>
      <c r="L209" s="137">
        <v>618.45000000000005</v>
      </c>
      <c r="M209" s="137">
        <v>607.35</v>
      </c>
      <c r="N209" s="160">
        <v>11199600</v>
      </c>
      <c r="O209" s="161">
        <v>8.6458445909434779E-3</v>
      </c>
    </row>
    <row r="210" spans="1:15" ht="15">
      <c r="A210" s="136">
        <v>200</v>
      </c>
      <c r="B210" s="120" t="s">
        <v>2327</v>
      </c>
      <c r="C210" s="136" t="s">
        <v>154</v>
      </c>
      <c r="D210" s="141">
        <v>820.25</v>
      </c>
      <c r="E210" s="141">
        <v>821.75</v>
      </c>
      <c r="F210" s="142">
        <v>813.5</v>
      </c>
      <c r="G210" s="142">
        <v>806.75</v>
      </c>
      <c r="H210" s="142">
        <v>798.5</v>
      </c>
      <c r="I210" s="142">
        <v>828.5</v>
      </c>
      <c r="J210" s="142">
        <v>836.75</v>
      </c>
      <c r="K210" s="142">
        <v>843.5</v>
      </c>
      <c r="L210" s="137">
        <v>830</v>
      </c>
      <c r="M210" s="137">
        <v>815</v>
      </c>
      <c r="N210" s="67">
        <v>11557500</v>
      </c>
      <c r="O210" s="161">
        <v>1.528528132823824E-2</v>
      </c>
    </row>
    <row r="211" spans="1:15" ht="15">
      <c r="A211" s="136">
        <v>201</v>
      </c>
      <c r="B211" s="120" t="s">
        <v>2324</v>
      </c>
      <c r="C211" s="136" t="s">
        <v>216</v>
      </c>
      <c r="D211" s="141">
        <v>1363.6</v>
      </c>
      <c r="E211" s="141">
        <v>1364.2</v>
      </c>
      <c r="F211" s="142">
        <v>1333.65</v>
      </c>
      <c r="G211" s="142">
        <v>1303.7</v>
      </c>
      <c r="H211" s="142">
        <v>1273.1500000000001</v>
      </c>
      <c r="I211" s="142">
        <v>1394.15</v>
      </c>
      <c r="J211" s="142">
        <v>1424.6999999999998</v>
      </c>
      <c r="K211" s="142">
        <v>1454.65</v>
      </c>
      <c r="L211" s="137">
        <v>1394.75</v>
      </c>
      <c r="M211" s="137">
        <v>1334.25</v>
      </c>
      <c r="N211" s="67">
        <v>283500</v>
      </c>
      <c r="O211" s="161">
        <v>1.6129032258064516E-2</v>
      </c>
    </row>
    <row r="212" spans="1:15" ht="15">
      <c r="A212" s="136">
        <v>202</v>
      </c>
      <c r="B212" s="120" t="s">
        <v>2323</v>
      </c>
      <c r="C212" s="136" t="s">
        <v>217</v>
      </c>
      <c r="D212" s="141">
        <v>266.2</v>
      </c>
      <c r="E212" s="141">
        <v>266.48333333333335</v>
      </c>
      <c r="F212" s="142">
        <v>263.7166666666667</v>
      </c>
      <c r="G212" s="142">
        <v>261.23333333333335</v>
      </c>
      <c r="H212" s="142">
        <v>258.4666666666667</v>
      </c>
      <c r="I212" s="142">
        <v>268.9666666666667</v>
      </c>
      <c r="J212" s="142">
        <v>271.73333333333335</v>
      </c>
      <c r="K212" s="142">
        <v>274.2166666666667</v>
      </c>
      <c r="L212" s="137">
        <v>269.25</v>
      </c>
      <c r="M212" s="137">
        <v>264</v>
      </c>
      <c r="N212" s="67">
        <v>4143000</v>
      </c>
      <c r="O212" s="161">
        <v>7.0542635658914735E-2</v>
      </c>
    </row>
    <row r="213" spans="1:15" ht="15">
      <c r="A213" s="136">
        <v>203</v>
      </c>
      <c r="B213" s="120" t="s">
        <v>2332</v>
      </c>
      <c r="C213" s="136" t="s">
        <v>244</v>
      </c>
      <c r="D213" s="141">
        <v>62.95</v>
      </c>
      <c r="E213" s="141">
        <v>62.199999999999996</v>
      </c>
      <c r="F213" s="142">
        <v>60.499999999999993</v>
      </c>
      <c r="G213" s="142">
        <v>58.05</v>
      </c>
      <c r="H213" s="142">
        <v>56.349999999999994</v>
      </c>
      <c r="I213" s="142">
        <v>64.649999999999991</v>
      </c>
      <c r="J213" s="142">
        <v>66.349999999999994</v>
      </c>
      <c r="K213" s="142">
        <v>68.799999999999983</v>
      </c>
      <c r="L213" s="137">
        <v>63.9</v>
      </c>
      <c r="M213" s="137">
        <v>59.75</v>
      </c>
      <c r="N213" s="67">
        <v>77826000</v>
      </c>
      <c r="O213" s="161">
        <v>4.9278019711207884E-2</v>
      </c>
    </row>
    <row r="214" spans="1:15" ht="15">
      <c r="A214" s="136">
        <v>204</v>
      </c>
      <c r="B214" s="120" t="s">
        <v>2326</v>
      </c>
      <c r="C214" s="136" t="s">
        <v>155</v>
      </c>
      <c r="D214" s="141">
        <v>679.75</v>
      </c>
      <c r="E214" s="141">
        <v>676.4666666666667</v>
      </c>
      <c r="F214" s="142">
        <v>671.28333333333342</v>
      </c>
      <c r="G214" s="142">
        <v>662.81666666666672</v>
      </c>
      <c r="H214" s="142">
        <v>657.63333333333344</v>
      </c>
      <c r="I214" s="142">
        <v>684.93333333333339</v>
      </c>
      <c r="J214" s="142">
        <v>690.11666666666679</v>
      </c>
      <c r="K214" s="142">
        <v>698.58333333333337</v>
      </c>
      <c r="L214" s="137">
        <v>681.65</v>
      </c>
      <c r="M214" s="137">
        <v>668</v>
      </c>
      <c r="N214" s="67">
        <v>3536000</v>
      </c>
      <c r="O214" s="161">
        <v>-5.6242969628796397E-3</v>
      </c>
    </row>
    <row r="215" spans="1:15" ht="15">
      <c r="A215" s="136">
        <v>205</v>
      </c>
      <c r="B215" s="120" t="s">
        <v>2327</v>
      </c>
      <c r="C215" s="136" t="s">
        <v>156</v>
      </c>
      <c r="D215" s="141">
        <v>1065</v>
      </c>
      <c r="E215" s="141">
        <v>1059.1000000000001</v>
      </c>
      <c r="F215" s="142">
        <v>1030.4000000000003</v>
      </c>
      <c r="G215" s="142">
        <v>995.80000000000018</v>
      </c>
      <c r="H215" s="142">
        <v>967.10000000000036</v>
      </c>
      <c r="I215" s="142">
        <v>1093.7000000000003</v>
      </c>
      <c r="J215" s="142">
        <v>1122.4000000000001</v>
      </c>
      <c r="K215" s="142">
        <v>1157.0000000000002</v>
      </c>
      <c r="L215" s="137">
        <v>1087.8</v>
      </c>
      <c r="M215" s="137">
        <v>1024.5</v>
      </c>
      <c r="N215" s="67">
        <v>700700</v>
      </c>
      <c r="O215" s="161">
        <v>-7.9286422200198214E-3</v>
      </c>
    </row>
    <row r="216" spans="1:15" ht="15">
      <c r="A216" s="136">
        <v>206</v>
      </c>
      <c r="B216" s="120" t="s">
        <v>2328</v>
      </c>
      <c r="C216" s="136" t="s">
        <v>2039</v>
      </c>
      <c r="D216" s="141">
        <v>376.8</v>
      </c>
      <c r="E216" s="141">
        <v>373.18333333333334</v>
      </c>
      <c r="F216" s="142">
        <v>367.36666666666667</v>
      </c>
      <c r="G216" s="142">
        <v>357.93333333333334</v>
      </c>
      <c r="H216" s="142">
        <v>352.11666666666667</v>
      </c>
      <c r="I216" s="142">
        <v>382.61666666666667</v>
      </c>
      <c r="J216" s="142">
        <v>388.43333333333339</v>
      </c>
      <c r="K216" s="142">
        <v>397.86666666666667</v>
      </c>
      <c r="L216" s="137">
        <v>379</v>
      </c>
      <c r="M216" s="137">
        <v>363.75</v>
      </c>
      <c r="N216" s="67">
        <v>4515200</v>
      </c>
      <c r="O216" s="161">
        <v>1.4194464158977999E-3</v>
      </c>
    </row>
    <row r="217" spans="1:15" ht="15">
      <c r="A217" s="136">
        <v>207</v>
      </c>
      <c r="B217" s="120" t="s">
        <v>2321</v>
      </c>
      <c r="C217" s="136" t="s">
        <v>158</v>
      </c>
      <c r="D217" s="141">
        <v>4173.3999999999996</v>
      </c>
      <c r="E217" s="141">
        <v>4167.5166666666664</v>
      </c>
      <c r="F217" s="142">
        <v>4132.8833333333332</v>
      </c>
      <c r="G217" s="142">
        <v>4092.3666666666668</v>
      </c>
      <c r="H217" s="142">
        <v>4057.7333333333336</v>
      </c>
      <c r="I217" s="142">
        <v>4208.0333333333328</v>
      </c>
      <c r="J217" s="142">
        <v>4242.6666666666661</v>
      </c>
      <c r="K217" s="142">
        <v>4283.1833333333325</v>
      </c>
      <c r="L217" s="137">
        <v>4202.1499999999996</v>
      </c>
      <c r="M217" s="137">
        <v>4127</v>
      </c>
      <c r="N217" s="67">
        <v>1654000</v>
      </c>
      <c r="O217" s="161">
        <v>-2.7734233691064755E-3</v>
      </c>
    </row>
    <row r="218" spans="1:15" ht="15">
      <c r="A218" s="136">
        <v>208</v>
      </c>
      <c r="B218" s="120" t="s">
        <v>2325</v>
      </c>
      <c r="C218" s="136" t="s">
        <v>159</v>
      </c>
      <c r="D218" s="141">
        <v>105.95</v>
      </c>
      <c r="E218" s="141">
        <v>104.5</v>
      </c>
      <c r="F218" s="142">
        <v>102.3</v>
      </c>
      <c r="G218" s="142">
        <v>98.649999999999991</v>
      </c>
      <c r="H218" s="142">
        <v>96.449999999999989</v>
      </c>
      <c r="I218" s="142">
        <v>108.15</v>
      </c>
      <c r="J218" s="142">
        <v>110.35</v>
      </c>
      <c r="K218" s="142">
        <v>114.00000000000001</v>
      </c>
      <c r="L218" s="137">
        <v>106.7</v>
      </c>
      <c r="M218" s="137">
        <v>100.85</v>
      </c>
      <c r="N218" s="67">
        <v>32244000</v>
      </c>
      <c r="O218" s="161">
        <v>4.2011375387797312E-2</v>
      </c>
    </row>
    <row r="219" spans="1:15" ht="15">
      <c r="A219" s="136">
        <v>209</v>
      </c>
      <c r="B219" s="120" t="s">
        <v>2337</v>
      </c>
      <c r="C219" s="136" t="s">
        <v>161</v>
      </c>
      <c r="D219" s="141">
        <v>733.05</v>
      </c>
      <c r="E219" s="141">
        <v>730.13333333333321</v>
      </c>
      <c r="F219" s="142">
        <v>723.86666666666645</v>
      </c>
      <c r="G219" s="142">
        <v>714.68333333333328</v>
      </c>
      <c r="H219" s="142">
        <v>708.41666666666652</v>
      </c>
      <c r="I219" s="142">
        <v>739.31666666666638</v>
      </c>
      <c r="J219" s="142">
        <v>745.58333333333326</v>
      </c>
      <c r="K219" s="142">
        <v>754.76666666666631</v>
      </c>
      <c r="L219" s="137">
        <v>736.4</v>
      </c>
      <c r="M219" s="137">
        <v>720.95</v>
      </c>
      <c r="N219" s="67">
        <v>12733200</v>
      </c>
      <c r="O219" s="161">
        <v>1.8916842711734203E-2</v>
      </c>
    </row>
    <row r="220" spans="1:15" ht="15">
      <c r="A220" s="136">
        <v>210</v>
      </c>
      <c r="B220" s="120" t="s">
        <v>2336</v>
      </c>
      <c r="C220" s="136" t="s">
        <v>228</v>
      </c>
      <c r="D220" s="141">
        <v>327.14999999999998</v>
      </c>
      <c r="E220" s="141">
        <v>327.84999999999997</v>
      </c>
      <c r="F220" s="142">
        <v>323.74999999999994</v>
      </c>
      <c r="G220" s="142">
        <v>320.34999999999997</v>
      </c>
      <c r="H220" s="142">
        <v>316.24999999999994</v>
      </c>
      <c r="I220" s="142">
        <v>331.24999999999994</v>
      </c>
      <c r="J220" s="142">
        <v>335.34999999999997</v>
      </c>
      <c r="K220" s="142">
        <v>338.74999999999994</v>
      </c>
      <c r="L220" s="137">
        <v>331.95</v>
      </c>
      <c r="M220" s="137">
        <v>324.45</v>
      </c>
      <c r="N220" s="67">
        <v>38549000</v>
      </c>
      <c r="O220" s="161">
        <v>2.3843829886125958E-2</v>
      </c>
    </row>
    <row r="221" spans="1:15" ht="15">
      <c r="A221" s="136">
        <v>211</v>
      </c>
      <c r="B221" s="120" t="s">
        <v>2322</v>
      </c>
      <c r="C221" s="136" t="s">
        <v>2079</v>
      </c>
      <c r="D221" s="141">
        <v>234.8</v>
      </c>
      <c r="E221" s="141">
        <v>232.91666666666666</v>
      </c>
      <c r="F221" s="142">
        <v>230.08333333333331</v>
      </c>
      <c r="G221" s="142">
        <v>225.36666666666665</v>
      </c>
      <c r="H221" s="142">
        <v>222.5333333333333</v>
      </c>
      <c r="I221" s="142">
        <v>237.63333333333333</v>
      </c>
      <c r="J221" s="142">
        <v>240.46666666666664</v>
      </c>
      <c r="K221" s="142">
        <v>245.18333333333334</v>
      </c>
      <c r="L221" s="137">
        <v>235.75</v>
      </c>
      <c r="M221" s="137">
        <v>228.2</v>
      </c>
      <c r="N221" s="67">
        <v>3096000</v>
      </c>
      <c r="O221" s="161">
        <v>-1.6205910390848427E-2</v>
      </c>
    </row>
    <row r="222" spans="1:15" ht="15">
      <c r="A222" s="136">
        <v>212</v>
      </c>
      <c r="B222" s="120" t="s">
        <v>2330</v>
      </c>
      <c r="C222" s="136" t="s">
        <v>162</v>
      </c>
      <c r="D222" s="141">
        <v>612.54999999999995</v>
      </c>
      <c r="E222" s="141">
        <v>609.01666666666677</v>
      </c>
      <c r="F222" s="142">
        <v>600.43333333333351</v>
      </c>
      <c r="G222" s="142">
        <v>588.31666666666672</v>
      </c>
      <c r="H222" s="142">
        <v>579.73333333333346</v>
      </c>
      <c r="I222" s="142">
        <v>621.13333333333355</v>
      </c>
      <c r="J222" s="142">
        <v>629.71666666666681</v>
      </c>
      <c r="K222" s="142">
        <v>641.8333333333336</v>
      </c>
      <c r="L222" s="137">
        <v>617.6</v>
      </c>
      <c r="M222" s="137">
        <v>596.9</v>
      </c>
      <c r="N222" s="67">
        <v>3152000</v>
      </c>
      <c r="O222" s="161">
        <v>1.6774193548387096E-2</v>
      </c>
    </row>
    <row r="223" spans="1:15" ht="15">
      <c r="A223" s="136">
        <v>213</v>
      </c>
      <c r="B223" s="120" t="s">
        <v>2335</v>
      </c>
      <c r="C223" s="136" t="s">
        <v>163</v>
      </c>
      <c r="D223" s="141">
        <v>293.8</v>
      </c>
      <c r="E223" s="141">
        <v>292.66666666666669</v>
      </c>
      <c r="F223" s="142">
        <v>290.83333333333337</v>
      </c>
      <c r="G223" s="142">
        <v>287.86666666666667</v>
      </c>
      <c r="H223" s="142">
        <v>286.03333333333336</v>
      </c>
      <c r="I223" s="142">
        <v>295.63333333333338</v>
      </c>
      <c r="J223" s="142">
        <v>297.46666666666675</v>
      </c>
      <c r="K223" s="142">
        <v>300.43333333333339</v>
      </c>
      <c r="L223" s="137">
        <v>294.5</v>
      </c>
      <c r="M223" s="137">
        <v>289.7</v>
      </c>
      <c r="N223" s="67">
        <v>30504000</v>
      </c>
      <c r="O223" s="161">
        <v>2.3349436392914653E-2</v>
      </c>
    </row>
    <row r="224" spans="1:15" ht="15">
      <c r="A224" s="136">
        <v>214</v>
      </c>
      <c r="B224" s="120" t="s">
        <v>2324</v>
      </c>
      <c r="C224" s="136" t="s">
        <v>164</v>
      </c>
      <c r="D224" s="141">
        <v>822.15</v>
      </c>
      <c r="E224" s="141">
        <v>814.30000000000007</v>
      </c>
      <c r="F224" s="142">
        <v>796.85000000000014</v>
      </c>
      <c r="G224" s="142">
        <v>771.55000000000007</v>
      </c>
      <c r="H224" s="142">
        <v>754.10000000000014</v>
      </c>
      <c r="I224" s="142">
        <v>839.60000000000014</v>
      </c>
      <c r="J224" s="142">
        <v>857.05000000000018</v>
      </c>
      <c r="K224" s="142">
        <v>882.35000000000014</v>
      </c>
      <c r="L224" s="137">
        <v>831.75</v>
      </c>
      <c r="M224" s="137">
        <v>789</v>
      </c>
      <c r="N224" s="67">
        <v>3503700</v>
      </c>
      <c r="O224" s="161">
        <v>-1.8653894630703303E-2</v>
      </c>
    </row>
    <row r="225" spans="1:15" ht="15">
      <c r="A225" s="136">
        <v>215</v>
      </c>
      <c r="B225" s="120" t="s">
        <v>2325</v>
      </c>
      <c r="C225" s="136" t="s">
        <v>165</v>
      </c>
      <c r="D225" s="141">
        <v>324</v>
      </c>
      <c r="E225" s="141">
        <v>323.3</v>
      </c>
      <c r="F225" s="142">
        <v>319.70000000000005</v>
      </c>
      <c r="G225" s="142">
        <v>315.40000000000003</v>
      </c>
      <c r="H225" s="142">
        <v>311.80000000000007</v>
      </c>
      <c r="I225" s="142">
        <v>327.60000000000002</v>
      </c>
      <c r="J225" s="142">
        <v>331.20000000000005</v>
      </c>
      <c r="K225" s="142">
        <v>335.5</v>
      </c>
      <c r="L225" s="137">
        <v>326.89999999999998</v>
      </c>
      <c r="M225" s="137">
        <v>319</v>
      </c>
      <c r="N225" s="67">
        <v>45062500</v>
      </c>
      <c r="O225" s="161">
        <v>2.0125188178432771E-2</v>
      </c>
    </row>
    <row r="226" spans="1:15" ht="15">
      <c r="A226" s="136">
        <v>216</v>
      </c>
      <c r="B226" s="120" t="s">
        <v>2332</v>
      </c>
      <c r="C226" s="136" t="s">
        <v>166</v>
      </c>
      <c r="D226" s="141">
        <v>568.25</v>
      </c>
      <c r="E226" s="141">
        <v>570.4666666666667</v>
      </c>
      <c r="F226" s="142">
        <v>564.73333333333335</v>
      </c>
      <c r="G226" s="142">
        <v>561.2166666666667</v>
      </c>
      <c r="H226" s="142">
        <v>555.48333333333335</v>
      </c>
      <c r="I226" s="142">
        <v>573.98333333333335</v>
      </c>
      <c r="J226" s="142">
        <v>579.7166666666667</v>
      </c>
      <c r="K226" s="142">
        <v>583.23333333333335</v>
      </c>
      <c r="L226" s="137">
        <v>576.20000000000005</v>
      </c>
      <c r="M226" s="137">
        <v>566.95000000000005</v>
      </c>
      <c r="N226" s="67">
        <v>7429500</v>
      </c>
      <c r="O226" s="161">
        <v>4.0415073730202075E-2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5" sqref="N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43160</v>
      </c>
    </row>
    <row r="7" spans="1:15" ht="13.5" thickBot="1">
      <c r="A7"/>
    </row>
    <row r="8" spans="1:15" ht="28.5" customHeight="1" thickBot="1">
      <c r="A8" s="557" t="s">
        <v>13</v>
      </c>
      <c r="B8" s="558" t="s">
        <v>14</v>
      </c>
      <c r="C8" s="556" t="s">
        <v>15</v>
      </c>
      <c r="D8" s="556" t="s">
        <v>16</v>
      </c>
      <c r="E8" s="556" t="s">
        <v>17</v>
      </c>
      <c r="F8" s="556"/>
      <c r="G8" s="556"/>
      <c r="H8" s="556" t="s">
        <v>18</v>
      </c>
      <c r="I8" s="556"/>
      <c r="J8" s="556"/>
      <c r="K8" s="23"/>
      <c r="L8" s="34"/>
      <c r="M8" s="34"/>
    </row>
    <row r="9" spans="1:15" ht="36" customHeight="1">
      <c r="A9" s="552"/>
      <c r="B9" s="554"/>
      <c r="C9" s="559" t="s">
        <v>19</v>
      </c>
      <c r="D9" s="55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10492.85</v>
      </c>
      <c r="D10" s="134">
        <v>10496.633333333333</v>
      </c>
      <c r="E10" s="134">
        <v>10457.766666666666</v>
      </c>
      <c r="F10" s="134">
        <v>10422.683333333332</v>
      </c>
      <c r="G10" s="134">
        <v>10383.816666666666</v>
      </c>
      <c r="H10" s="134">
        <v>10531.716666666667</v>
      </c>
      <c r="I10" s="134">
        <v>10570.583333333332</v>
      </c>
      <c r="J10" s="134">
        <v>10605.666666666668</v>
      </c>
      <c r="K10" s="133">
        <v>10535.5</v>
      </c>
      <c r="L10" s="133">
        <v>10461.549999999999</v>
      </c>
      <c r="M10" s="135"/>
    </row>
    <row r="11" spans="1:15">
      <c r="A11" s="66">
        <v>2</v>
      </c>
      <c r="B11" s="130" t="s">
        <v>252</v>
      </c>
      <c r="C11" s="132">
        <v>25107.4</v>
      </c>
      <c r="D11" s="131">
        <v>25080.783333333336</v>
      </c>
      <c r="E11" s="131">
        <v>24968.616666666672</v>
      </c>
      <c r="F11" s="131">
        <v>24829.833333333336</v>
      </c>
      <c r="G11" s="131">
        <v>24717.666666666672</v>
      </c>
      <c r="H11" s="131">
        <v>25219.566666666673</v>
      </c>
      <c r="I11" s="131">
        <v>25331.733333333337</v>
      </c>
      <c r="J11" s="131">
        <v>25470.516666666674</v>
      </c>
      <c r="K11" s="132">
        <v>25192.95</v>
      </c>
      <c r="L11" s="132">
        <v>24942</v>
      </c>
      <c r="M11" s="135"/>
    </row>
    <row r="12" spans="1:15">
      <c r="A12" s="66">
        <v>3</v>
      </c>
      <c r="B12" s="129" t="s">
        <v>2387</v>
      </c>
      <c r="C12" s="132">
        <v>2610.4</v>
      </c>
      <c r="D12" s="131">
        <v>2605.5500000000002</v>
      </c>
      <c r="E12" s="131">
        <v>2592.0500000000002</v>
      </c>
      <c r="F12" s="131">
        <v>2573.6999999999998</v>
      </c>
      <c r="G12" s="131">
        <v>2560.1999999999998</v>
      </c>
      <c r="H12" s="131">
        <v>2623.9000000000005</v>
      </c>
      <c r="I12" s="131">
        <v>2637.4000000000005</v>
      </c>
      <c r="J12" s="131">
        <v>2655.7500000000009</v>
      </c>
      <c r="K12" s="132">
        <v>2619.0500000000002</v>
      </c>
      <c r="L12" s="132">
        <v>2587.1999999999998</v>
      </c>
      <c r="M12" s="135"/>
    </row>
    <row r="13" spans="1:15">
      <c r="A13" s="66">
        <v>4</v>
      </c>
      <c r="B13" s="130" t="s">
        <v>253</v>
      </c>
      <c r="C13" s="132">
        <v>3452.35</v>
      </c>
      <c r="D13" s="131">
        <v>3452.3166666666671</v>
      </c>
      <c r="E13" s="131">
        <v>3441.2833333333342</v>
      </c>
      <c r="F13" s="131">
        <v>3430.2166666666672</v>
      </c>
      <c r="G13" s="131">
        <v>3419.1833333333343</v>
      </c>
      <c r="H13" s="131">
        <v>3463.3833333333341</v>
      </c>
      <c r="I13" s="131">
        <v>3474.416666666667</v>
      </c>
      <c r="J13" s="131">
        <v>3485.483333333334</v>
      </c>
      <c r="K13" s="132">
        <v>3463.35</v>
      </c>
      <c r="L13" s="132">
        <v>3441.25</v>
      </c>
      <c r="M13" s="135"/>
    </row>
    <row r="14" spans="1:15">
      <c r="A14" s="66">
        <v>5</v>
      </c>
      <c r="B14" s="130" t="s">
        <v>254</v>
      </c>
      <c r="C14" s="132">
        <v>12809</v>
      </c>
      <c r="D14" s="131">
        <v>12803.183333333334</v>
      </c>
      <c r="E14" s="131">
        <v>12702.166666666668</v>
      </c>
      <c r="F14" s="131">
        <v>12595.333333333334</v>
      </c>
      <c r="G14" s="131">
        <v>12494.316666666668</v>
      </c>
      <c r="H14" s="131">
        <v>12910.016666666668</v>
      </c>
      <c r="I14" s="131">
        <v>13011.033333333335</v>
      </c>
      <c r="J14" s="131">
        <v>13117.866666666669</v>
      </c>
      <c r="K14" s="132">
        <v>12904.2</v>
      </c>
      <c r="L14" s="132">
        <v>12696.35</v>
      </c>
      <c r="M14" s="135"/>
    </row>
    <row r="15" spans="1:15">
      <c r="A15" s="66">
        <v>6</v>
      </c>
      <c r="B15" s="130" t="s">
        <v>255</v>
      </c>
      <c r="C15" s="132">
        <v>4052.2</v>
      </c>
      <c r="D15" s="131">
        <v>4047.25</v>
      </c>
      <c r="E15" s="131">
        <v>4031.95</v>
      </c>
      <c r="F15" s="131">
        <v>4011.7</v>
      </c>
      <c r="G15" s="131">
        <v>3996.3999999999996</v>
      </c>
      <c r="H15" s="131">
        <v>4067.5</v>
      </c>
      <c r="I15" s="131">
        <v>4082.8</v>
      </c>
      <c r="J15" s="131">
        <v>4103.05</v>
      </c>
      <c r="K15" s="132">
        <v>4062.55</v>
      </c>
      <c r="L15" s="132">
        <v>4027</v>
      </c>
      <c r="M15" s="135"/>
    </row>
    <row r="16" spans="1:15">
      <c r="A16" s="66">
        <v>7</v>
      </c>
      <c r="B16" s="130" t="s">
        <v>245</v>
      </c>
      <c r="C16" s="132">
        <v>5192.95</v>
      </c>
      <c r="D16" s="131">
        <v>5178.4833333333327</v>
      </c>
      <c r="E16" s="131">
        <v>5144.8166666666657</v>
      </c>
      <c r="F16" s="131">
        <v>5096.6833333333334</v>
      </c>
      <c r="G16" s="131">
        <v>5063.0166666666664</v>
      </c>
      <c r="H16" s="131">
        <v>5226.616666666665</v>
      </c>
      <c r="I16" s="131">
        <v>5260.283333333331</v>
      </c>
      <c r="J16" s="131">
        <v>5308.4166666666642</v>
      </c>
      <c r="K16" s="132">
        <v>5212.1499999999996</v>
      </c>
      <c r="L16" s="132">
        <v>5130.3500000000004</v>
      </c>
      <c r="M16" s="135"/>
    </row>
    <row r="17" spans="1:13">
      <c r="A17" s="66">
        <v>8</v>
      </c>
      <c r="B17" s="130" t="s">
        <v>186</v>
      </c>
      <c r="C17" s="130">
        <v>1531.75</v>
      </c>
      <c r="D17" s="131">
        <v>1530.5833333333333</v>
      </c>
      <c r="E17" s="131">
        <v>1511.1666666666665</v>
      </c>
      <c r="F17" s="131">
        <v>1490.5833333333333</v>
      </c>
      <c r="G17" s="131">
        <v>1471.1666666666665</v>
      </c>
      <c r="H17" s="131">
        <v>1551.1666666666665</v>
      </c>
      <c r="I17" s="131">
        <v>1570.583333333333</v>
      </c>
      <c r="J17" s="131">
        <v>1591.1666666666665</v>
      </c>
      <c r="K17" s="130">
        <v>1550</v>
      </c>
      <c r="L17" s="130">
        <v>1510</v>
      </c>
      <c r="M17" s="130">
        <v>1.1870499999999999</v>
      </c>
    </row>
    <row r="18" spans="1:13">
      <c r="A18" s="66">
        <v>9</v>
      </c>
      <c r="B18" s="130" t="s">
        <v>30</v>
      </c>
      <c r="C18" s="130">
        <v>1623.05</v>
      </c>
      <c r="D18" s="131">
        <v>1624.55</v>
      </c>
      <c r="E18" s="131">
        <v>1613.9499999999998</v>
      </c>
      <c r="F18" s="131">
        <v>1604.85</v>
      </c>
      <c r="G18" s="131">
        <v>1594.2499999999998</v>
      </c>
      <c r="H18" s="131">
        <v>1633.6499999999999</v>
      </c>
      <c r="I18" s="131">
        <v>1644.2499999999998</v>
      </c>
      <c r="J18" s="131">
        <v>1653.35</v>
      </c>
      <c r="K18" s="130">
        <v>1635.15</v>
      </c>
      <c r="L18" s="130">
        <v>1615.45</v>
      </c>
      <c r="M18" s="130">
        <v>2.0834999999999999</v>
      </c>
    </row>
    <row r="19" spans="1:13">
      <c r="A19" s="66">
        <v>10</v>
      </c>
      <c r="B19" s="130" t="s">
        <v>436</v>
      </c>
      <c r="C19" s="130">
        <v>1439.6</v>
      </c>
      <c r="D19" s="131">
        <v>1444.3500000000001</v>
      </c>
      <c r="E19" s="131">
        <v>1425.2500000000002</v>
      </c>
      <c r="F19" s="131">
        <v>1410.9</v>
      </c>
      <c r="G19" s="131">
        <v>1391.8000000000002</v>
      </c>
      <c r="H19" s="131">
        <v>1458.7000000000003</v>
      </c>
      <c r="I19" s="131">
        <v>1477.8000000000002</v>
      </c>
      <c r="J19" s="131">
        <v>1492.1500000000003</v>
      </c>
      <c r="K19" s="130">
        <v>1463.45</v>
      </c>
      <c r="L19" s="130">
        <v>1430</v>
      </c>
      <c r="M19" s="130">
        <v>0.22220000000000001</v>
      </c>
    </row>
    <row r="20" spans="1:13">
      <c r="A20" s="66">
        <v>11</v>
      </c>
      <c r="B20" s="130" t="s">
        <v>2565</v>
      </c>
      <c r="C20" s="130">
        <v>591.20000000000005</v>
      </c>
      <c r="D20" s="131">
        <v>591.65</v>
      </c>
      <c r="E20" s="131">
        <v>583.5</v>
      </c>
      <c r="F20" s="131">
        <v>575.80000000000007</v>
      </c>
      <c r="G20" s="131">
        <v>567.65000000000009</v>
      </c>
      <c r="H20" s="131">
        <v>599.34999999999991</v>
      </c>
      <c r="I20" s="131">
        <v>607.49999999999977</v>
      </c>
      <c r="J20" s="131">
        <v>615.19999999999982</v>
      </c>
      <c r="K20" s="130">
        <v>599.79999999999995</v>
      </c>
      <c r="L20" s="130">
        <v>583.95000000000005</v>
      </c>
      <c r="M20" s="130">
        <v>0.98384000000000005</v>
      </c>
    </row>
    <row r="21" spans="1:13">
      <c r="A21" s="66">
        <v>12</v>
      </c>
      <c r="B21" s="130" t="s">
        <v>31</v>
      </c>
      <c r="C21" s="130">
        <v>203.55</v>
      </c>
      <c r="D21" s="131">
        <v>204.66666666666666</v>
      </c>
      <c r="E21" s="131">
        <v>201.38333333333333</v>
      </c>
      <c r="F21" s="131">
        <v>199.21666666666667</v>
      </c>
      <c r="G21" s="131">
        <v>195.93333333333334</v>
      </c>
      <c r="H21" s="131">
        <v>206.83333333333331</v>
      </c>
      <c r="I21" s="131">
        <v>210.11666666666667</v>
      </c>
      <c r="J21" s="131">
        <v>212.2833333333333</v>
      </c>
      <c r="K21" s="130">
        <v>207.95</v>
      </c>
      <c r="L21" s="130">
        <v>202.5</v>
      </c>
      <c r="M21" s="130">
        <v>38.769129999999997</v>
      </c>
    </row>
    <row r="22" spans="1:13">
      <c r="A22" s="66">
        <v>13</v>
      </c>
      <c r="B22" s="130" t="s">
        <v>32</v>
      </c>
      <c r="C22" s="130">
        <v>408.35</v>
      </c>
      <c r="D22" s="131">
        <v>407.93333333333339</v>
      </c>
      <c r="E22" s="131">
        <v>403.51666666666677</v>
      </c>
      <c r="F22" s="131">
        <v>398.68333333333339</v>
      </c>
      <c r="G22" s="131">
        <v>394.26666666666677</v>
      </c>
      <c r="H22" s="131">
        <v>412.76666666666677</v>
      </c>
      <c r="I22" s="131">
        <v>417.18333333333339</v>
      </c>
      <c r="J22" s="131">
        <v>422.01666666666677</v>
      </c>
      <c r="K22" s="130">
        <v>412.35</v>
      </c>
      <c r="L22" s="130">
        <v>403.1</v>
      </c>
      <c r="M22" s="130">
        <v>28.23115</v>
      </c>
    </row>
    <row r="23" spans="1:13">
      <c r="A23" s="66">
        <v>14</v>
      </c>
      <c r="B23" s="130" t="s">
        <v>33</v>
      </c>
      <c r="C23" s="130">
        <v>31.65</v>
      </c>
      <c r="D23" s="131">
        <v>31.683333333333334</v>
      </c>
      <c r="E23" s="131">
        <v>31.31666666666667</v>
      </c>
      <c r="F23" s="131">
        <v>30.983333333333338</v>
      </c>
      <c r="G23" s="131">
        <v>30.616666666666674</v>
      </c>
      <c r="H23" s="131">
        <v>32.016666666666666</v>
      </c>
      <c r="I23" s="131">
        <v>32.383333333333333</v>
      </c>
      <c r="J23" s="131">
        <v>32.716666666666661</v>
      </c>
      <c r="K23" s="130">
        <v>32.049999999999997</v>
      </c>
      <c r="L23" s="130">
        <v>31.35</v>
      </c>
      <c r="M23" s="130">
        <v>56.839100000000002</v>
      </c>
    </row>
    <row r="24" spans="1:13">
      <c r="A24" s="66">
        <v>15</v>
      </c>
      <c r="B24" s="130" t="s">
        <v>413</v>
      </c>
      <c r="C24" s="130">
        <v>152.30000000000001</v>
      </c>
      <c r="D24" s="131">
        <v>151.60000000000002</v>
      </c>
      <c r="E24" s="131">
        <v>149.55000000000004</v>
      </c>
      <c r="F24" s="131">
        <v>146.80000000000001</v>
      </c>
      <c r="G24" s="131">
        <v>144.75000000000003</v>
      </c>
      <c r="H24" s="131">
        <v>154.35000000000005</v>
      </c>
      <c r="I24" s="131">
        <v>156.4</v>
      </c>
      <c r="J24" s="131">
        <v>159.15000000000006</v>
      </c>
      <c r="K24" s="130">
        <v>153.65</v>
      </c>
      <c r="L24" s="130">
        <v>148.85</v>
      </c>
      <c r="M24" s="130">
        <v>2.0523899999999999</v>
      </c>
    </row>
    <row r="25" spans="1:13">
      <c r="A25" s="66">
        <v>16</v>
      </c>
      <c r="B25" s="130" t="s">
        <v>235</v>
      </c>
      <c r="C25" s="130">
        <v>1397.75</v>
      </c>
      <c r="D25" s="131">
        <v>1393.1000000000001</v>
      </c>
      <c r="E25" s="131">
        <v>1381.2000000000003</v>
      </c>
      <c r="F25" s="131">
        <v>1364.65</v>
      </c>
      <c r="G25" s="131">
        <v>1352.7500000000002</v>
      </c>
      <c r="H25" s="131">
        <v>1409.6500000000003</v>
      </c>
      <c r="I25" s="131">
        <v>1421.5500000000004</v>
      </c>
      <c r="J25" s="131">
        <v>1438.1000000000004</v>
      </c>
      <c r="K25" s="130">
        <v>1405</v>
      </c>
      <c r="L25" s="130">
        <v>1376.55</v>
      </c>
      <c r="M25" s="130">
        <v>1.96512</v>
      </c>
    </row>
    <row r="26" spans="1:13">
      <c r="A26" s="66">
        <v>17</v>
      </c>
      <c r="B26" s="130" t="s">
        <v>451</v>
      </c>
      <c r="C26" s="130">
        <v>2226.3000000000002</v>
      </c>
      <c r="D26" s="131">
        <v>2222.75</v>
      </c>
      <c r="E26" s="131">
        <v>2214.5500000000002</v>
      </c>
      <c r="F26" s="131">
        <v>2202.8000000000002</v>
      </c>
      <c r="G26" s="131">
        <v>2194.6000000000004</v>
      </c>
      <c r="H26" s="131">
        <v>2234.5</v>
      </c>
      <c r="I26" s="131">
        <v>2242.6999999999998</v>
      </c>
      <c r="J26" s="131">
        <v>2254.4499999999998</v>
      </c>
      <c r="K26" s="130">
        <v>2230.9499999999998</v>
      </c>
      <c r="L26" s="130">
        <v>2211</v>
      </c>
      <c r="M26" s="130">
        <v>0.13064999999999999</v>
      </c>
    </row>
    <row r="27" spans="1:13">
      <c r="A27" s="66">
        <v>18</v>
      </c>
      <c r="B27" s="130" t="s">
        <v>187</v>
      </c>
      <c r="C27" s="130">
        <v>822.25</v>
      </c>
      <c r="D27" s="131">
        <v>815.56666666666661</v>
      </c>
      <c r="E27" s="131">
        <v>806.13333333333321</v>
      </c>
      <c r="F27" s="131">
        <v>790.01666666666665</v>
      </c>
      <c r="G27" s="131">
        <v>780.58333333333326</v>
      </c>
      <c r="H27" s="131">
        <v>831.68333333333317</v>
      </c>
      <c r="I27" s="131">
        <v>841.11666666666656</v>
      </c>
      <c r="J27" s="131">
        <v>857.23333333333312</v>
      </c>
      <c r="K27" s="130">
        <v>825</v>
      </c>
      <c r="L27" s="130">
        <v>799.45</v>
      </c>
      <c r="M27" s="130">
        <v>3.6823600000000001</v>
      </c>
    </row>
    <row r="28" spans="1:13">
      <c r="A28" s="66">
        <v>19</v>
      </c>
      <c r="B28" s="130" t="s">
        <v>35</v>
      </c>
      <c r="C28" s="130">
        <v>252.35</v>
      </c>
      <c r="D28" s="131">
        <v>250.95000000000002</v>
      </c>
      <c r="E28" s="131">
        <v>248.40000000000003</v>
      </c>
      <c r="F28" s="131">
        <v>244.45000000000002</v>
      </c>
      <c r="G28" s="131">
        <v>241.90000000000003</v>
      </c>
      <c r="H28" s="131">
        <v>254.90000000000003</v>
      </c>
      <c r="I28" s="131">
        <v>257.45000000000005</v>
      </c>
      <c r="J28" s="131">
        <v>261.40000000000003</v>
      </c>
      <c r="K28" s="130">
        <v>253.5</v>
      </c>
      <c r="L28" s="130">
        <v>247</v>
      </c>
      <c r="M28" s="130">
        <v>35.00262</v>
      </c>
    </row>
    <row r="29" spans="1:13">
      <c r="A29" s="66">
        <v>20</v>
      </c>
      <c r="B29" s="130" t="s">
        <v>37</v>
      </c>
      <c r="C29" s="130">
        <v>1203.05</v>
      </c>
      <c r="D29" s="131">
        <v>1197.4999999999998</v>
      </c>
      <c r="E29" s="131">
        <v>1185.8999999999996</v>
      </c>
      <c r="F29" s="131">
        <v>1168.7499999999998</v>
      </c>
      <c r="G29" s="131">
        <v>1157.1499999999996</v>
      </c>
      <c r="H29" s="131">
        <v>1214.6499999999996</v>
      </c>
      <c r="I29" s="131">
        <v>1226.2499999999995</v>
      </c>
      <c r="J29" s="131">
        <v>1243.3999999999996</v>
      </c>
      <c r="K29" s="130">
        <v>1209.0999999999999</v>
      </c>
      <c r="L29" s="130">
        <v>1180.3499999999999</v>
      </c>
      <c r="M29" s="130">
        <v>4.3815900000000001</v>
      </c>
    </row>
    <row r="30" spans="1:13">
      <c r="A30" s="66">
        <v>21</v>
      </c>
      <c r="B30" s="130" t="s">
        <v>38</v>
      </c>
      <c r="C30" s="130">
        <v>274.55</v>
      </c>
      <c r="D30" s="131">
        <v>270.58333333333331</v>
      </c>
      <c r="E30" s="131">
        <v>265.66666666666663</v>
      </c>
      <c r="F30" s="131">
        <v>256.7833333333333</v>
      </c>
      <c r="G30" s="131">
        <v>251.86666666666662</v>
      </c>
      <c r="H30" s="131">
        <v>279.46666666666664</v>
      </c>
      <c r="I30" s="131">
        <v>284.38333333333327</v>
      </c>
      <c r="J30" s="131">
        <v>293.26666666666665</v>
      </c>
      <c r="K30" s="130">
        <v>275.5</v>
      </c>
      <c r="L30" s="130">
        <v>261.7</v>
      </c>
      <c r="M30" s="130">
        <v>53.324469999999998</v>
      </c>
    </row>
    <row r="31" spans="1:13">
      <c r="A31" s="66">
        <v>22</v>
      </c>
      <c r="B31" s="130" t="s">
        <v>39</v>
      </c>
      <c r="C31" s="130">
        <v>419.95</v>
      </c>
      <c r="D31" s="131">
        <v>417.83333333333331</v>
      </c>
      <c r="E31" s="131">
        <v>413.06666666666661</v>
      </c>
      <c r="F31" s="131">
        <v>406.18333333333328</v>
      </c>
      <c r="G31" s="131">
        <v>401.41666666666657</v>
      </c>
      <c r="H31" s="131">
        <v>424.71666666666664</v>
      </c>
      <c r="I31" s="131">
        <v>429.48333333333341</v>
      </c>
      <c r="J31" s="131">
        <v>436.36666666666667</v>
      </c>
      <c r="K31" s="130">
        <v>422.6</v>
      </c>
      <c r="L31" s="130">
        <v>410.95</v>
      </c>
      <c r="M31" s="130">
        <v>9.0507399999999993</v>
      </c>
    </row>
    <row r="32" spans="1:13">
      <c r="A32" s="66">
        <v>23</v>
      </c>
      <c r="B32" s="130" t="s">
        <v>40</v>
      </c>
      <c r="C32" s="130">
        <v>141.5</v>
      </c>
      <c r="D32" s="131">
        <v>140.20000000000002</v>
      </c>
      <c r="E32" s="131">
        <v>138.20000000000005</v>
      </c>
      <c r="F32" s="131">
        <v>134.90000000000003</v>
      </c>
      <c r="G32" s="131">
        <v>132.90000000000006</v>
      </c>
      <c r="H32" s="131">
        <v>143.50000000000003</v>
      </c>
      <c r="I32" s="131">
        <v>145.49999999999997</v>
      </c>
      <c r="J32" s="131">
        <v>148.80000000000001</v>
      </c>
      <c r="K32" s="130">
        <v>142.19999999999999</v>
      </c>
      <c r="L32" s="130">
        <v>136.9</v>
      </c>
      <c r="M32" s="130">
        <v>249.92385999999999</v>
      </c>
    </row>
    <row r="33" spans="1:13">
      <c r="A33" s="66">
        <v>24</v>
      </c>
      <c r="B33" s="130" t="s">
        <v>41</v>
      </c>
      <c r="C33" s="130">
        <v>1117.75</v>
      </c>
      <c r="D33" s="131">
        <v>1113.6666666666667</v>
      </c>
      <c r="E33" s="131">
        <v>1103.3333333333335</v>
      </c>
      <c r="F33" s="131">
        <v>1088.9166666666667</v>
      </c>
      <c r="G33" s="131">
        <v>1078.5833333333335</v>
      </c>
      <c r="H33" s="131">
        <v>1128.0833333333335</v>
      </c>
      <c r="I33" s="131">
        <v>1138.416666666667</v>
      </c>
      <c r="J33" s="131">
        <v>1152.8333333333335</v>
      </c>
      <c r="K33" s="130">
        <v>1124</v>
      </c>
      <c r="L33" s="130">
        <v>1099.25</v>
      </c>
      <c r="M33" s="130">
        <v>10.06756</v>
      </c>
    </row>
    <row r="34" spans="1:13">
      <c r="A34" s="66">
        <v>25</v>
      </c>
      <c r="B34" s="130" t="s">
        <v>42</v>
      </c>
      <c r="C34" s="130">
        <v>613.9</v>
      </c>
      <c r="D34" s="131">
        <v>612.01666666666665</v>
      </c>
      <c r="E34" s="131">
        <v>605.13333333333333</v>
      </c>
      <c r="F34" s="131">
        <v>596.36666666666667</v>
      </c>
      <c r="G34" s="131">
        <v>589.48333333333335</v>
      </c>
      <c r="H34" s="131">
        <v>620.7833333333333</v>
      </c>
      <c r="I34" s="131">
        <v>627.66666666666652</v>
      </c>
      <c r="J34" s="131">
        <v>636.43333333333328</v>
      </c>
      <c r="K34" s="130">
        <v>618.9</v>
      </c>
      <c r="L34" s="130">
        <v>603.25</v>
      </c>
      <c r="M34" s="130">
        <v>15.72536</v>
      </c>
    </row>
    <row r="35" spans="1:13">
      <c r="A35" s="66">
        <v>26</v>
      </c>
      <c r="B35" s="130" t="s">
        <v>2440</v>
      </c>
      <c r="C35" s="130">
        <v>1348.15</v>
      </c>
      <c r="D35" s="131">
        <v>1355.2166666666667</v>
      </c>
      <c r="E35" s="131">
        <v>1323.4333333333334</v>
      </c>
      <c r="F35" s="131">
        <v>1298.7166666666667</v>
      </c>
      <c r="G35" s="131">
        <v>1266.9333333333334</v>
      </c>
      <c r="H35" s="131">
        <v>1379.9333333333334</v>
      </c>
      <c r="I35" s="131">
        <v>1411.7166666666667</v>
      </c>
      <c r="J35" s="131">
        <v>1436.4333333333334</v>
      </c>
      <c r="K35" s="130">
        <v>1387</v>
      </c>
      <c r="L35" s="130">
        <v>1330.5</v>
      </c>
      <c r="M35" s="130">
        <v>16.95261</v>
      </c>
    </row>
    <row r="36" spans="1:13">
      <c r="A36" s="66">
        <v>27</v>
      </c>
      <c r="B36" s="130" t="s">
        <v>43</v>
      </c>
      <c r="C36" s="130">
        <v>528.75</v>
      </c>
      <c r="D36" s="131">
        <v>528.41666666666663</v>
      </c>
      <c r="E36" s="131">
        <v>520.33333333333326</v>
      </c>
      <c r="F36" s="131">
        <v>511.91666666666663</v>
      </c>
      <c r="G36" s="131">
        <v>503.83333333333326</v>
      </c>
      <c r="H36" s="131">
        <v>536.83333333333326</v>
      </c>
      <c r="I36" s="131">
        <v>544.91666666666652</v>
      </c>
      <c r="J36" s="131">
        <v>553.33333333333326</v>
      </c>
      <c r="K36" s="130">
        <v>536.5</v>
      </c>
      <c r="L36" s="130">
        <v>520</v>
      </c>
      <c r="M36" s="130">
        <v>66.26661</v>
      </c>
    </row>
    <row r="37" spans="1:13">
      <c r="A37" s="66">
        <v>28</v>
      </c>
      <c r="B37" s="130" t="s">
        <v>44</v>
      </c>
      <c r="C37" s="130">
        <v>3020.6</v>
      </c>
      <c r="D37" s="131">
        <v>3022.4166666666665</v>
      </c>
      <c r="E37" s="131">
        <v>2988.1833333333329</v>
      </c>
      <c r="F37" s="131">
        <v>2955.7666666666664</v>
      </c>
      <c r="G37" s="131">
        <v>2921.5333333333328</v>
      </c>
      <c r="H37" s="131">
        <v>3054.833333333333</v>
      </c>
      <c r="I37" s="131">
        <v>3089.0666666666666</v>
      </c>
      <c r="J37" s="131">
        <v>3121.4833333333331</v>
      </c>
      <c r="K37" s="130">
        <v>3056.65</v>
      </c>
      <c r="L37" s="130">
        <v>2990</v>
      </c>
      <c r="M37" s="130">
        <v>5.1940600000000003</v>
      </c>
    </row>
    <row r="38" spans="1:13">
      <c r="A38" s="66">
        <v>29</v>
      </c>
      <c r="B38" s="130" t="s">
        <v>188</v>
      </c>
      <c r="C38" s="130">
        <v>1640.25</v>
      </c>
      <c r="D38" s="131">
        <v>1642.95</v>
      </c>
      <c r="E38" s="131">
        <v>1626.3000000000002</v>
      </c>
      <c r="F38" s="131">
        <v>1612.3500000000001</v>
      </c>
      <c r="G38" s="131">
        <v>1595.7000000000003</v>
      </c>
      <c r="H38" s="131">
        <v>1656.9</v>
      </c>
      <c r="I38" s="131">
        <v>1673.5500000000002</v>
      </c>
      <c r="J38" s="131">
        <v>1687.5</v>
      </c>
      <c r="K38" s="130">
        <v>1659.6</v>
      </c>
      <c r="L38" s="130">
        <v>1629</v>
      </c>
      <c r="M38" s="130">
        <v>17.563490000000002</v>
      </c>
    </row>
    <row r="39" spans="1:13">
      <c r="A39" s="66">
        <v>30</v>
      </c>
      <c r="B39" s="130" t="s">
        <v>189</v>
      </c>
      <c r="C39" s="130">
        <v>5051.7</v>
      </c>
      <c r="D39" s="131">
        <v>5071.2333333333336</v>
      </c>
      <c r="E39" s="131">
        <v>5010.666666666667</v>
      </c>
      <c r="F39" s="131">
        <v>4969.6333333333332</v>
      </c>
      <c r="G39" s="131">
        <v>4909.0666666666666</v>
      </c>
      <c r="H39" s="131">
        <v>5112.2666666666673</v>
      </c>
      <c r="I39" s="131">
        <v>5172.833333333333</v>
      </c>
      <c r="J39" s="131">
        <v>5213.8666666666677</v>
      </c>
      <c r="K39" s="130">
        <v>5131.8</v>
      </c>
      <c r="L39" s="130">
        <v>5030.2</v>
      </c>
      <c r="M39" s="130">
        <v>1.3048500000000001</v>
      </c>
    </row>
    <row r="40" spans="1:13">
      <c r="A40" s="66">
        <v>31</v>
      </c>
      <c r="B40" s="130" t="s">
        <v>563</v>
      </c>
      <c r="C40" s="130">
        <v>1086.7</v>
      </c>
      <c r="D40" s="131">
        <v>1079.45</v>
      </c>
      <c r="E40" s="131">
        <v>1068.9000000000001</v>
      </c>
      <c r="F40" s="131">
        <v>1051.1000000000001</v>
      </c>
      <c r="G40" s="131">
        <v>1040.5500000000002</v>
      </c>
      <c r="H40" s="131">
        <v>1097.25</v>
      </c>
      <c r="I40" s="131">
        <v>1107.7999999999997</v>
      </c>
      <c r="J40" s="131">
        <v>1125.5999999999999</v>
      </c>
      <c r="K40" s="130">
        <v>1090</v>
      </c>
      <c r="L40" s="130">
        <v>1061.6500000000001</v>
      </c>
      <c r="M40" s="130">
        <v>4.1091100000000003</v>
      </c>
    </row>
    <row r="41" spans="1:13">
      <c r="A41" s="66">
        <v>32</v>
      </c>
      <c r="B41" s="130" t="s">
        <v>45</v>
      </c>
      <c r="C41" s="130">
        <v>141.94999999999999</v>
      </c>
      <c r="D41" s="131">
        <v>141.15</v>
      </c>
      <c r="E41" s="131">
        <v>138.80000000000001</v>
      </c>
      <c r="F41" s="131">
        <v>135.65</v>
      </c>
      <c r="G41" s="131">
        <v>133.30000000000001</v>
      </c>
      <c r="H41" s="131">
        <v>144.30000000000001</v>
      </c>
      <c r="I41" s="131">
        <v>146.64999999999998</v>
      </c>
      <c r="J41" s="131">
        <v>149.80000000000001</v>
      </c>
      <c r="K41" s="130">
        <v>143.5</v>
      </c>
      <c r="L41" s="130">
        <v>138</v>
      </c>
      <c r="M41" s="130">
        <v>154.43299999999999</v>
      </c>
    </row>
    <row r="42" spans="1:13">
      <c r="A42" s="66">
        <v>33</v>
      </c>
      <c r="B42" s="130" t="s">
        <v>46</v>
      </c>
      <c r="C42" s="130">
        <v>116.2</v>
      </c>
      <c r="D42" s="131">
        <v>115.56666666666668</v>
      </c>
      <c r="E42" s="131">
        <v>112.73333333333335</v>
      </c>
      <c r="F42" s="131">
        <v>109.26666666666667</v>
      </c>
      <c r="G42" s="131">
        <v>106.43333333333334</v>
      </c>
      <c r="H42" s="131">
        <v>119.03333333333336</v>
      </c>
      <c r="I42" s="131">
        <v>121.8666666666667</v>
      </c>
      <c r="J42" s="131">
        <v>125.33333333333337</v>
      </c>
      <c r="K42" s="130">
        <v>118.4</v>
      </c>
      <c r="L42" s="130">
        <v>112.1</v>
      </c>
      <c r="M42" s="130">
        <v>173.07583</v>
      </c>
    </row>
    <row r="43" spans="1:13">
      <c r="A43" s="66">
        <v>34</v>
      </c>
      <c r="B43" s="130" t="s">
        <v>47</v>
      </c>
      <c r="C43" s="130">
        <v>729.95</v>
      </c>
      <c r="D43" s="131">
        <v>726.28333333333342</v>
      </c>
      <c r="E43" s="131">
        <v>717.36666666666679</v>
      </c>
      <c r="F43" s="131">
        <v>704.78333333333342</v>
      </c>
      <c r="G43" s="131">
        <v>695.86666666666679</v>
      </c>
      <c r="H43" s="131">
        <v>738.86666666666679</v>
      </c>
      <c r="I43" s="131">
        <v>747.78333333333353</v>
      </c>
      <c r="J43" s="131">
        <v>760.36666666666679</v>
      </c>
      <c r="K43" s="130">
        <v>735.2</v>
      </c>
      <c r="L43" s="130">
        <v>713.7</v>
      </c>
      <c r="M43" s="130">
        <v>5.1416500000000003</v>
      </c>
    </row>
    <row r="44" spans="1:13">
      <c r="A44" s="66">
        <v>35</v>
      </c>
      <c r="B44" s="130" t="s">
        <v>595</v>
      </c>
      <c r="C44" s="130">
        <v>248.7</v>
      </c>
      <c r="D44" s="131">
        <v>248.15</v>
      </c>
      <c r="E44" s="131">
        <v>245.05</v>
      </c>
      <c r="F44" s="131">
        <v>241.4</v>
      </c>
      <c r="G44" s="131">
        <v>238.3</v>
      </c>
      <c r="H44" s="131">
        <v>251.8</v>
      </c>
      <c r="I44" s="131">
        <v>254.89999999999998</v>
      </c>
      <c r="J44" s="131">
        <v>258.55</v>
      </c>
      <c r="K44" s="130">
        <v>251.25</v>
      </c>
      <c r="L44" s="130">
        <v>244.5</v>
      </c>
      <c r="M44" s="130">
        <v>6.8280500000000002</v>
      </c>
    </row>
    <row r="45" spans="1:13">
      <c r="A45" s="66">
        <v>36</v>
      </c>
      <c r="B45" s="130" t="s">
        <v>190</v>
      </c>
      <c r="C45" s="130">
        <v>154.35</v>
      </c>
      <c r="D45" s="131">
        <v>153.56666666666663</v>
      </c>
      <c r="E45" s="131">
        <v>151.93333333333328</v>
      </c>
      <c r="F45" s="131">
        <v>149.51666666666665</v>
      </c>
      <c r="G45" s="131">
        <v>147.8833333333333</v>
      </c>
      <c r="H45" s="131">
        <v>155.98333333333326</v>
      </c>
      <c r="I45" s="131">
        <v>157.61666666666665</v>
      </c>
      <c r="J45" s="131">
        <v>160.03333333333325</v>
      </c>
      <c r="K45" s="130">
        <v>155.19999999999999</v>
      </c>
      <c r="L45" s="130">
        <v>151.15</v>
      </c>
      <c r="M45" s="130">
        <v>21.442710000000002</v>
      </c>
    </row>
    <row r="46" spans="1:13">
      <c r="A46" s="66">
        <v>37</v>
      </c>
      <c r="B46" s="130" t="s">
        <v>2181</v>
      </c>
      <c r="C46" s="130">
        <v>1026.0999999999999</v>
      </c>
      <c r="D46" s="131">
        <v>1022.3833333333332</v>
      </c>
      <c r="E46" s="131">
        <v>1013.7666666666664</v>
      </c>
      <c r="F46" s="131">
        <v>1001.4333333333332</v>
      </c>
      <c r="G46" s="131">
        <v>992.81666666666638</v>
      </c>
      <c r="H46" s="131">
        <v>1034.7166666666665</v>
      </c>
      <c r="I46" s="131">
        <v>1043.3333333333333</v>
      </c>
      <c r="J46" s="131">
        <v>1055.6666666666665</v>
      </c>
      <c r="K46" s="130">
        <v>1031</v>
      </c>
      <c r="L46" s="130">
        <v>1010.05</v>
      </c>
      <c r="M46" s="130">
        <v>4.1530699999999996</v>
      </c>
    </row>
    <row r="47" spans="1:13">
      <c r="A47" s="66">
        <v>38</v>
      </c>
      <c r="B47" s="130" t="s">
        <v>48</v>
      </c>
      <c r="C47" s="130">
        <v>789.85</v>
      </c>
      <c r="D47" s="131">
        <v>782.2833333333333</v>
      </c>
      <c r="E47" s="131">
        <v>766.56666666666661</v>
      </c>
      <c r="F47" s="131">
        <v>743.2833333333333</v>
      </c>
      <c r="G47" s="131">
        <v>727.56666666666661</v>
      </c>
      <c r="H47" s="131">
        <v>805.56666666666661</v>
      </c>
      <c r="I47" s="131">
        <v>821.2833333333333</v>
      </c>
      <c r="J47" s="131">
        <v>844.56666666666661</v>
      </c>
      <c r="K47" s="130">
        <v>798</v>
      </c>
      <c r="L47" s="130">
        <v>759</v>
      </c>
      <c r="M47" s="130">
        <v>18.780470000000001</v>
      </c>
    </row>
    <row r="48" spans="1:13">
      <c r="A48" s="66">
        <v>39</v>
      </c>
      <c r="B48" s="130" t="s">
        <v>50</v>
      </c>
      <c r="C48" s="130">
        <v>89.9</v>
      </c>
      <c r="D48" s="131">
        <v>90.283333333333346</v>
      </c>
      <c r="E48" s="131">
        <v>89.116666666666688</v>
      </c>
      <c r="F48" s="131">
        <v>88.333333333333343</v>
      </c>
      <c r="G48" s="131">
        <v>87.166666666666686</v>
      </c>
      <c r="H48" s="131">
        <v>91.066666666666691</v>
      </c>
      <c r="I48" s="131">
        <v>92.233333333333348</v>
      </c>
      <c r="J48" s="131">
        <v>93.016666666666694</v>
      </c>
      <c r="K48" s="130">
        <v>91.45</v>
      </c>
      <c r="L48" s="130">
        <v>89.5</v>
      </c>
      <c r="M48" s="130">
        <v>96.558090000000007</v>
      </c>
    </row>
    <row r="49" spans="1:13">
      <c r="A49" s="66">
        <v>40</v>
      </c>
      <c r="B49" s="130" t="s">
        <v>53</v>
      </c>
      <c r="C49" s="130">
        <v>429.55</v>
      </c>
      <c r="D49" s="131">
        <v>428.18333333333339</v>
      </c>
      <c r="E49" s="131">
        <v>425.51666666666677</v>
      </c>
      <c r="F49" s="131">
        <v>421.48333333333335</v>
      </c>
      <c r="G49" s="131">
        <v>418.81666666666672</v>
      </c>
      <c r="H49" s="131">
        <v>432.21666666666681</v>
      </c>
      <c r="I49" s="131">
        <v>434.88333333333344</v>
      </c>
      <c r="J49" s="131">
        <v>438.91666666666686</v>
      </c>
      <c r="K49" s="130">
        <v>430.85</v>
      </c>
      <c r="L49" s="130">
        <v>424.15</v>
      </c>
      <c r="M49" s="130">
        <v>60.713239999999999</v>
      </c>
    </row>
    <row r="50" spans="1:13">
      <c r="A50" s="66">
        <v>41</v>
      </c>
      <c r="B50" s="130" t="s">
        <v>49</v>
      </c>
      <c r="C50" s="130">
        <v>428.55</v>
      </c>
      <c r="D50" s="131">
        <v>429.31666666666661</v>
      </c>
      <c r="E50" s="131">
        <v>425.13333333333321</v>
      </c>
      <c r="F50" s="131">
        <v>421.71666666666658</v>
      </c>
      <c r="G50" s="131">
        <v>417.53333333333319</v>
      </c>
      <c r="H50" s="131">
        <v>432.73333333333323</v>
      </c>
      <c r="I50" s="131">
        <v>436.91666666666663</v>
      </c>
      <c r="J50" s="131">
        <v>440.33333333333326</v>
      </c>
      <c r="K50" s="130">
        <v>433.5</v>
      </c>
      <c r="L50" s="130">
        <v>425.9</v>
      </c>
      <c r="M50" s="130">
        <v>233.60784000000001</v>
      </c>
    </row>
    <row r="51" spans="1:13">
      <c r="A51" s="66">
        <v>42</v>
      </c>
      <c r="B51" s="130" t="s">
        <v>191</v>
      </c>
      <c r="C51" s="130">
        <v>346.7</v>
      </c>
      <c r="D51" s="131">
        <v>345.66666666666669</v>
      </c>
      <c r="E51" s="131">
        <v>339.93333333333339</v>
      </c>
      <c r="F51" s="131">
        <v>333.16666666666669</v>
      </c>
      <c r="G51" s="131">
        <v>327.43333333333339</v>
      </c>
      <c r="H51" s="131">
        <v>352.43333333333339</v>
      </c>
      <c r="I51" s="131">
        <v>358.16666666666663</v>
      </c>
      <c r="J51" s="131">
        <v>364.93333333333339</v>
      </c>
      <c r="K51" s="130">
        <v>351.4</v>
      </c>
      <c r="L51" s="130">
        <v>338.9</v>
      </c>
      <c r="M51" s="130">
        <v>410.50484999999998</v>
      </c>
    </row>
    <row r="52" spans="1:13">
      <c r="A52" s="66">
        <v>43</v>
      </c>
      <c r="B52" s="130" t="s">
        <v>51</v>
      </c>
      <c r="C52" s="130">
        <v>630.04999999999995</v>
      </c>
      <c r="D52" s="131">
        <v>631.35</v>
      </c>
      <c r="E52" s="131">
        <v>617.70000000000005</v>
      </c>
      <c r="F52" s="131">
        <v>605.35</v>
      </c>
      <c r="G52" s="131">
        <v>591.70000000000005</v>
      </c>
      <c r="H52" s="131">
        <v>643.70000000000005</v>
      </c>
      <c r="I52" s="131">
        <v>657.34999999999991</v>
      </c>
      <c r="J52" s="131">
        <v>669.7</v>
      </c>
      <c r="K52" s="130">
        <v>645</v>
      </c>
      <c r="L52" s="130">
        <v>619</v>
      </c>
      <c r="M52" s="130">
        <v>64.974360000000004</v>
      </c>
    </row>
    <row r="53" spans="1:13">
      <c r="A53" s="66">
        <v>44</v>
      </c>
      <c r="B53" s="130" t="s">
        <v>52</v>
      </c>
      <c r="C53" s="130">
        <v>18687.3</v>
      </c>
      <c r="D53" s="131">
        <v>18767.433333333334</v>
      </c>
      <c r="E53" s="131">
        <v>18554.866666666669</v>
      </c>
      <c r="F53" s="131">
        <v>18422.433333333334</v>
      </c>
      <c r="G53" s="131">
        <v>18209.866666666669</v>
      </c>
      <c r="H53" s="131">
        <v>18899.866666666669</v>
      </c>
      <c r="I53" s="131">
        <v>19112.433333333334</v>
      </c>
      <c r="J53" s="131">
        <v>19244.866666666669</v>
      </c>
      <c r="K53" s="130">
        <v>18980</v>
      </c>
      <c r="L53" s="130">
        <v>18635</v>
      </c>
      <c r="M53" s="130">
        <v>0.16159999999999999</v>
      </c>
    </row>
    <row r="54" spans="1:13">
      <c r="A54" s="66">
        <v>45</v>
      </c>
      <c r="B54" s="130" t="s">
        <v>193</v>
      </c>
      <c r="C54" s="130">
        <v>4994.25</v>
      </c>
      <c r="D54" s="131">
        <v>4966.95</v>
      </c>
      <c r="E54" s="131">
        <v>4924.5999999999995</v>
      </c>
      <c r="F54" s="131">
        <v>4854.95</v>
      </c>
      <c r="G54" s="131">
        <v>4812.5999999999995</v>
      </c>
      <c r="H54" s="131">
        <v>5036.5999999999995</v>
      </c>
      <c r="I54" s="131">
        <v>5078.95</v>
      </c>
      <c r="J54" s="131">
        <v>5148.5999999999995</v>
      </c>
      <c r="K54" s="130">
        <v>5009.3</v>
      </c>
      <c r="L54" s="130">
        <v>4897.3</v>
      </c>
      <c r="M54" s="130">
        <v>0.90480000000000005</v>
      </c>
    </row>
    <row r="55" spans="1:13">
      <c r="A55" s="66">
        <v>46</v>
      </c>
      <c r="B55" s="130" t="s">
        <v>194</v>
      </c>
      <c r="C55" s="130">
        <v>1927.15</v>
      </c>
      <c r="D55" s="131">
        <v>1929.05</v>
      </c>
      <c r="E55" s="131">
        <v>1918.1</v>
      </c>
      <c r="F55" s="131">
        <v>1909.05</v>
      </c>
      <c r="G55" s="131">
        <v>1898.1</v>
      </c>
      <c r="H55" s="131">
        <v>1938.1</v>
      </c>
      <c r="I55" s="131">
        <v>1949.0500000000002</v>
      </c>
      <c r="J55" s="131">
        <v>1958.1</v>
      </c>
      <c r="K55" s="130">
        <v>1940</v>
      </c>
      <c r="L55" s="130">
        <v>1920</v>
      </c>
      <c r="M55" s="130">
        <v>6.1949999999999998E-2</v>
      </c>
    </row>
    <row r="56" spans="1:13">
      <c r="A56" s="66">
        <v>47</v>
      </c>
      <c r="B56" s="130" t="s">
        <v>195</v>
      </c>
      <c r="C56" s="130">
        <v>405.1</v>
      </c>
      <c r="D56" s="131">
        <v>404.55</v>
      </c>
      <c r="E56" s="131">
        <v>402.05</v>
      </c>
      <c r="F56" s="131">
        <v>399</v>
      </c>
      <c r="G56" s="131">
        <v>396.5</v>
      </c>
      <c r="H56" s="131">
        <v>407.6</v>
      </c>
      <c r="I56" s="131">
        <v>410.1</v>
      </c>
      <c r="J56" s="131">
        <v>413.15000000000003</v>
      </c>
      <c r="K56" s="130">
        <v>407.05</v>
      </c>
      <c r="L56" s="130">
        <v>401.5</v>
      </c>
      <c r="M56" s="130">
        <v>6.5375300000000003</v>
      </c>
    </row>
    <row r="57" spans="1:13">
      <c r="A57" s="66">
        <v>48</v>
      </c>
      <c r="B57" s="130" t="s">
        <v>54</v>
      </c>
      <c r="C57" s="130">
        <v>299.25</v>
      </c>
      <c r="D57" s="131">
        <v>295.90000000000003</v>
      </c>
      <c r="E57" s="131">
        <v>288.80000000000007</v>
      </c>
      <c r="F57" s="131">
        <v>278.35000000000002</v>
      </c>
      <c r="G57" s="131">
        <v>271.25000000000006</v>
      </c>
      <c r="H57" s="131">
        <v>306.35000000000008</v>
      </c>
      <c r="I57" s="131">
        <v>313.4500000000001</v>
      </c>
      <c r="J57" s="131">
        <v>323.90000000000009</v>
      </c>
      <c r="K57" s="130">
        <v>303</v>
      </c>
      <c r="L57" s="130">
        <v>285.45</v>
      </c>
      <c r="M57" s="130">
        <v>82.763140000000007</v>
      </c>
    </row>
    <row r="58" spans="1:13">
      <c r="A58" s="66">
        <v>49</v>
      </c>
      <c r="B58" s="130" t="s">
        <v>233</v>
      </c>
      <c r="C58" s="130">
        <v>201.95</v>
      </c>
      <c r="D58" s="131">
        <v>201.26666666666665</v>
      </c>
      <c r="E58" s="131">
        <v>199.73333333333329</v>
      </c>
      <c r="F58" s="131">
        <v>197.51666666666665</v>
      </c>
      <c r="G58" s="131">
        <v>195.98333333333329</v>
      </c>
      <c r="H58" s="131">
        <v>203.48333333333329</v>
      </c>
      <c r="I58" s="131">
        <v>205.01666666666665</v>
      </c>
      <c r="J58" s="131">
        <v>207.23333333333329</v>
      </c>
      <c r="K58" s="130">
        <v>202.8</v>
      </c>
      <c r="L58" s="130">
        <v>199.05</v>
      </c>
      <c r="M58" s="130">
        <v>14.32856</v>
      </c>
    </row>
    <row r="59" spans="1:13">
      <c r="A59" s="66">
        <v>50</v>
      </c>
      <c r="B59" s="130" t="s">
        <v>672</v>
      </c>
      <c r="C59" s="130">
        <v>65.3</v>
      </c>
      <c r="D59" s="131">
        <v>65.166666666666671</v>
      </c>
      <c r="E59" s="131">
        <v>64.433333333333337</v>
      </c>
      <c r="F59" s="131">
        <v>63.566666666666663</v>
      </c>
      <c r="G59" s="131">
        <v>62.833333333333329</v>
      </c>
      <c r="H59" s="131">
        <v>66.033333333333346</v>
      </c>
      <c r="I59" s="131">
        <v>66.766666666666666</v>
      </c>
      <c r="J59" s="131">
        <v>67.633333333333354</v>
      </c>
      <c r="K59" s="130">
        <v>65.900000000000006</v>
      </c>
      <c r="L59" s="130">
        <v>64.3</v>
      </c>
      <c r="M59" s="130">
        <v>4.62934</v>
      </c>
    </row>
    <row r="60" spans="1:13">
      <c r="A60" s="66">
        <v>51</v>
      </c>
      <c r="B60" s="130" t="s">
        <v>55</v>
      </c>
      <c r="C60" s="130">
        <v>1220.25</v>
      </c>
      <c r="D60" s="131">
        <v>1211.6333333333334</v>
      </c>
      <c r="E60" s="131">
        <v>1197.3666666666668</v>
      </c>
      <c r="F60" s="131">
        <v>1174.4833333333333</v>
      </c>
      <c r="G60" s="131">
        <v>1160.2166666666667</v>
      </c>
      <c r="H60" s="131">
        <v>1234.5166666666669</v>
      </c>
      <c r="I60" s="131">
        <v>1248.7833333333338</v>
      </c>
      <c r="J60" s="131">
        <v>1271.666666666667</v>
      </c>
      <c r="K60" s="130">
        <v>1225.9000000000001</v>
      </c>
      <c r="L60" s="130">
        <v>1188.75</v>
      </c>
      <c r="M60" s="130">
        <v>3.2284199999999998</v>
      </c>
    </row>
    <row r="61" spans="1:13">
      <c r="A61" s="66">
        <v>52</v>
      </c>
      <c r="B61" s="130" t="s">
        <v>687</v>
      </c>
      <c r="C61" s="130">
        <v>1469.95</v>
      </c>
      <c r="D61" s="131">
        <v>1463.8499999999997</v>
      </c>
      <c r="E61" s="131">
        <v>1452.6999999999994</v>
      </c>
      <c r="F61" s="131">
        <v>1435.4499999999996</v>
      </c>
      <c r="G61" s="131">
        <v>1424.2999999999993</v>
      </c>
      <c r="H61" s="131">
        <v>1481.0999999999995</v>
      </c>
      <c r="I61" s="131">
        <v>1492.2499999999995</v>
      </c>
      <c r="J61" s="131">
        <v>1509.4999999999995</v>
      </c>
      <c r="K61" s="130">
        <v>1475</v>
      </c>
      <c r="L61" s="130">
        <v>1446.6</v>
      </c>
      <c r="M61" s="130">
        <v>6.1572399999999998</v>
      </c>
    </row>
    <row r="62" spans="1:13">
      <c r="A62" s="66">
        <v>53</v>
      </c>
      <c r="B62" s="130" t="s">
        <v>57</v>
      </c>
      <c r="C62" s="130">
        <v>589.65</v>
      </c>
      <c r="D62" s="131">
        <v>591.11666666666667</v>
      </c>
      <c r="E62" s="131">
        <v>585.63333333333333</v>
      </c>
      <c r="F62" s="131">
        <v>581.61666666666667</v>
      </c>
      <c r="G62" s="131">
        <v>576.13333333333333</v>
      </c>
      <c r="H62" s="131">
        <v>595.13333333333333</v>
      </c>
      <c r="I62" s="131">
        <v>600.61666666666667</v>
      </c>
      <c r="J62" s="131">
        <v>604.63333333333333</v>
      </c>
      <c r="K62" s="130">
        <v>596.6</v>
      </c>
      <c r="L62" s="130">
        <v>587.1</v>
      </c>
      <c r="M62" s="130">
        <v>22.55189</v>
      </c>
    </row>
    <row r="63" spans="1:13">
      <c r="A63" s="66">
        <v>54</v>
      </c>
      <c r="B63" s="130" t="s">
        <v>58</v>
      </c>
      <c r="C63" s="130">
        <v>309.14999999999998</v>
      </c>
      <c r="D63" s="131">
        <v>308.65000000000003</v>
      </c>
      <c r="E63" s="131">
        <v>305.50000000000006</v>
      </c>
      <c r="F63" s="131">
        <v>301.85000000000002</v>
      </c>
      <c r="G63" s="131">
        <v>298.70000000000005</v>
      </c>
      <c r="H63" s="131">
        <v>312.30000000000007</v>
      </c>
      <c r="I63" s="131">
        <v>315.45000000000005</v>
      </c>
      <c r="J63" s="131">
        <v>319.10000000000008</v>
      </c>
      <c r="K63" s="130">
        <v>311.8</v>
      </c>
      <c r="L63" s="130">
        <v>305</v>
      </c>
      <c r="M63" s="130">
        <v>37.310609999999997</v>
      </c>
    </row>
    <row r="64" spans="1:13">
      <c r="A64" s="66">
        <v>55</v>
      </c>
      <c r="B64" s="130" t="s">
        <v>59</v>
      </c>
      <c r="C64" s="130">
        <v>1041.0999999999999</v>
      </c>
      <c r="D64" s="131">
        <v>1039.7</v>
      </c>
      <c r="E64" s="131">
        <v>1030.4000000000001</v>
      </c>
      <c r="F64" s="131">
        <v>1019.7</v>
      </c>
      <c r="G64" s="131">
        <v>1010.4000000000001</v>
      </c>
      <c r="H64" s="131">
        <v>1050.4000000000001</v>
      </c>
      <c r="I64" s="131">
        <v>1059.6999999999998</v>
      </c>
      <c r="J64" s="131">
        <v>1070.4000000000001</v>
      </c>
      <c r="K64" s="130">
        <v>1049</v>
      </c>
      <c r="L64" s="130">
        <v>1029</v>
      </c>
      <c r="M64" s="130">
        <v>4.1252599999999999</v>
      </c>
    </row>
    <row r="65" spans="1:13">
      <c r="A65" s="66">
        <v>56</v>
      </c>
      <c r="B65" s="130" t="s">
        <v>196</v>
      </c>
      <c r="C65" s="130">
        <v>1304.1500000000001</v>
      </c>
      <c r="D65" s="131">
        <v>1308.7</v>
      </c>
      <c r="E65" s="131">
        <v>1288.5</v>
      </c>
      <c r="F65" s="131">
        <v>1272.8499999999999</v>
      </c>
      <c r="G65" s="131">
        <v>1252.6499999999999</v>
      </c>
      <c r="H65" s="131">
        <v>1324.3500000000001</v>
      </c>
      <c r="I65" s="131">
        <v>1344.5500000000004</v>
      </c>
      <c r="J65" s="131">
        <v>1360.2000000000003</v>
      </c>
      <c r="K65" s="130">
        <v>1328.9</v>
      </c>
      <c r="L65" s="130">
        <v>1293.05</v>
      </c>
      <c r="M65" s="130">
        <v>3.4039899999999998</v>
      </c>
    </row>
    <row r="66" spans="1:13">
      <c r="A66" s="66">
        <v>57</v>
      </c>
      <c r="B66" s="130" t="s">
        <v>701</v>
      </c>
      <c r="C66" s="130">
        <v>558.75</v>
      </c>
      <c r="D66" s="131">
        <v>551.86666666666667</v>
      </c>
      <c r="E66" s="131">
        <v>539.73333333333335</v>
      </c>
      <c r="F66" s="131">
        <v>520.7166666666667</v>
      </c>
      <c r="G66" s="131">
        <v>508.58333333333337</v>
      </c>
      <c r="H66" s="131">
        <v>570.88333333333333</v>
      </c>
      <c r="I66" s="131">
        <v>583.01666666666677</v>
      </c>
      <c r="J66" s="131">
        <v>602.0333333333333</v>
      </c>
      <c r="K66" s="130">
        <v>564</v>
      </c>
      <c r="L66" s="130">
        <v>532.85</v>
      </c>
      <c r="M66" s="130">
        <v>2.2937400000000001</v>
      </c>
    </row>
    <row r="67" spans="1:13">
      <c r="A67" s="66">
        <v>58</v>
      </c>
      <c r="B67" s="130" t="s">
        <v>713</v>
      </c>
      <c r="C67" s="130">
        <v>232.5</v>
      </c>
      <c r="D67" s="131">
        <v>232.33333333333334</v>
      </c>
      <c r="E67" s="131">
        <v>229.9666666666667</v>
      </c>
      <c r="F67" s="131">
        <v>227.43333333333337</v>
      </c>
      <c r="G67" s="131">
        <v>225.06666666666672</v>
      </c>
      <c r="H67" s="131">
        <v>234.86666666666667</v>
      </c>
      <c r="I67" s="131">
        <v>237.23333333333329</v>
      </c>
      <c r="J67" s="131">
        <v>239.76666666666665</v>
      </c>
      <c r="K67" s="130">
        <v>234.7</v>
      </c>
      <c r="L67" s="130">
        <v>229.8</v>
      </c>
      <c r="M67" s="130">
        <v>4.7158600000000002</v>
      </c>
    </row>
    <row r="68" spans="1:13">
      <c r="A68" s="66">
        <v>59</v>
      </c>
      <c r="B68" s="130" t="s">
        <v>354</v>
      </c>
      <c r="C68" s="130">
        <v>795.95</v>
      </c>
      <c r="D68" s="131">
        <v>799.58333333333337</v>
      </c>
      <c r="E68" s="131">
        <v>788.81666666666672</v>
      </c>
      <c r="F68" s="131">
        <v>781.68333333333339</v>
      </c>
      <c r="G68" s="131">
        <v>770.91666666666674</v>
      </c>
      <c r="H68" s="131">
        <v>806.7166666666667</v>
      </c>
      <c r="I68" s="131">
        <v>817.48333333333335</v>
      </c>
      <c r="J68" s="131">
        <v>824.61666666666667</v>
      </c>
      <c r="K68" s="130">
        <v>810.35</v>
      </c>
      <c r="L68" s="130">
        <v>792.45</v>
      </c>
      <c r="M68" s="130">
        <v>5.3859199999999996</v>
      </c>
    </row>
    <row r="69" spans="1:13">
      <c r="A69" s="66">
        <v>60</v>
      </c>
      <c r="B69" s="130" t="s">
        <v>63</v>
      </c>
      <c r="C69" s="130">
        <v>226.25</v>
      </c>
      <c r="D69" s="131">
        <v>224.33333333333334</v>
      </c>
      <c r="E69" s="131">
        <v>221.16666666666669</v>
      </c>
      <c r="F69" s="131">
        <v>216.08333333333334</v>
      </c>
      <c r="G69" s="131">
        <v>212.91666666666669</v>
      </c>
      <c r="H69" s="131">
        <v>229.41666666666669</v>
      </c>
      <c r="I69" s="131">
        <v>232.58333333333337</v>
      </c>
      <c r="J69" s="131">
        <v>237.66666666666669</v>
      </c>
      <c r="K69" s="130">
        <v>227.5</v>
      </c>
      <c r="L69" s="130">
        <v>219.25</v>
      </c>
      <c r="M69" s="130">
        <v>63.335009999999997</v>
      </c>
    </row>
    <row r="70" spans="1:13">
      <c r="A70" s="66">
        <v>61</v>
      </c>
      <c r="B70" s="130" t="s">
        <v>60</v>
      </c>
      <c r="C70" s="130">
        <v>325.05</v>
      </c>
      <c r="D70" s="131">
        <v>325.58333333333331</v>
      </c>
      <c r="E70" s="131">
        <v>323.11666666666662</v>
      </c>
      <c r="F70" s="131">
        <v>321.18333333333328</v>
      </c>
      <c r="G70" s="131">
        <v>318.71666666666658</v>
      </c>
      <c r="H70" s="131">
        <v>327.51666666666665</v>
      </c>
      <c r="I70" s="131">
        <v>329.98333333333335</v>
      </c>
      <c r="J70" s="131">
        <v>331.91666666666669</v>
      </c>
      <c r="K70" s="130">
        <v>328.05</v>
      </c>
      <c r="L70" s="130">
        <v>323.64999999999998</v>
      </c>
      <c r="M70" s="130">
        <v>25.264420000000001</v>
      </c>
    </row>
    <row r="71" spans="1:13">
      <c r="A71" s="66">
        <v>62</v>
      </c>
      <c r="B71" s="130" t="s">
        <v>726</v>
      </c>
      <c r="C71" s="130">
        <v>2632.5</v>
      </c>
      <c r="D71" s="131">
        <v>2640.1833333333334</v>
      </c>
      <c r="E71" s="131">
        <v>2566.3666666666668</v>
      </c>
      <c r="F71" s="131">
        <v>2500.2333333333336</v>
      </c>
      <c r="G71" s="131">
        <v>2426.416666666667</v>
      </c>
      <c r="H71" s="131">
        <v>2706.3166666666666</v>
      </c>
      <c r="I71" s="131">
        <v>2780.1333333333332</v>
      </c>
      <c r="J71" s="131">
        <v>2846.2666666666664</v>
      </c>
      <c r="K71" s="130">
        <v>2714</v>
      </c>
      <c r="L71" s="130">
        <v>2574.0500000000002</v>
      </c>
      <c r="M71" s="130">
        <v>2.04068</v>
      </c>
    </row>
    <row r="72" spans="1:13">
      <c r="A72" s="66">
        <v>63</v>
      </c>
      <c r="B72" s="130" t="s">
        <v>234</v>
      </c>
      <c r="C72" s="130">
        <v>546.20000000000005</v>
      </c>
      <c r="D72" s="131">
        <v>550.91666666666663</v>
      </c>
      <c r="E72" s="131">
        <v>539.33333333333326</v>
      </c>
      <c r="F72" s="131">
        <v>532.46666666666658</v>
      </c>
      <c r="G72" s="131">
        <v>520.88333333333321</v>
      </c>
      <c r="H72" s="131">
        <v>557.7833333333333</v>
      </c>
      <c r="I72" s="131">
        <v>569.36666666666656</v>
      </c>
      <c r="J72" s="131">
        <v>576.23333333333335</v>
      </c>
      <c r="K72" s="130">
        <v>562.5</v>
      </c>
      <c r="L72" s="130">
        <v>544.04999999999995</v>
      </c>
      <c r="M72" s="130">
        <v>47.165590000000002</v>
      </c>
    </row>
    <row r="73" spans="1:13">
      <c r="A73" s="66">
        <v>64</v>
      </c>
      <c r="B73" s="130" t="s">
        <v>61</v>
      </c>
      <c r="C73" s="130">
        <v>73.599999999999994</v>
      </c>
      <c r="D73" s="131">
        <v>72.95</v>
      </c>
      <c r="E73" s="131">
        <v>71.800000000000011</v>
      </c>
      <c r="F73" s="131">
        <v>70.000000000000014</v>
      </c>
      <c r="G73" s="131">
        <v>68.850000000000023</v>
      </c>
      <c r="H73" s="131">
        <v>74.75</v>
      </c>
      <c r="I73" s="131">
        <v>75.900000000000006</v>
      </c>
      <c r="J73" s="131">
        <v>77.699999999999989</v>
      </c>
      <c r="K73" s="130">
        <v>74.099999999999994</v>
      </c>
      <c r="L73" s="130">
        <v>71.150000000000006</v>
      </c>
      <c r="M73" s="130">
        <v>30.330839999999998</v>
      </c>
    </row>
    <row r="74" spans="1:13">
      <c r="A74" s="66">
        <v>65</v>
      </c>
      <c r="B74" s="130" t="s">
        <v>62</v>
      </c>
      <c r="C74" s="130">
        <v>1025.9000000000001</v>
      </c>
      <c r="D74" s="131">
        <v>1025.6166666666668</v>
      </c>
      <c r="E74" s="131">
        <v>1016.7833333333335</v>
      </c>
      <c r="F74" s="131">
        <v>1007.6666666666667</v>
      </c>
      <c r="G74" s="131">
        <v>998.83333333333348</v>
      </c>
      <c r="H74" s="131">
        <v>1034.7333333333336</v>
      </c>
      <c r="I74" s="131">
        <v>1043.5666666666666</v>
      </c>
      <c r="J74" s="131">
        <v>1052.6833333333336</v>
      </c>
      <c r="K74" s="130">
        <v>1034.45</v>
      </c>
      <c r="L74" s="130">
        <v>1016.5</v>
      </c>
      <c r="M74" s="130">
        <v>3.6285699999999999</v>
      </c>
    </row>
    <row r="75" spans="1:13">
      <c r="A75" s="66">
        <v>66</v>
      </c>
      <c r="B75" s="130" t="s">
        <v>1259</v>
      </c>
      <c r="C75" s="130">
        <v>911.6</v>
      </c>
      <c r="D75" s="131">
        <v>909.83333333333337</v>
      </c>
      <c r="E75" s="131">
        <v>906.76666666666677</v>
      </c>
      <c r="F75" s="131">
        <v>901.93333333333339</v>
      </c>
      <c r="G75" s="131">
        <v>898.86666666666679</v>
      </c>
      <c r="H75" s="131">
        <v>914.66666666666674</v>
      </c>
      <c r="I75" s="131">
        <v>917.73333333333335</v>
      </c>
      <c r="J75" s="131">
        <v>922.56666666666672</v>
      </c>
      <c r="K75" s="130">
        <v>912.9</v>
      </c>
      <c r="L75" s="130">
        <v>905</v>
      </c>
      <c r="M75" s="130">
        <v>0.13325000000000001</v>
      </c>
    </row>
    <row r="76" spans="1:13">
      <c r="A76" s="66">
        <v>67</v>
      </c>
      <c r="B76" s="130" t="s">
        <v>64</v>
      </c>
      <c r="C76" s="130">
        <v>2237.25</v>
      </c>
      <c r="D76" s="131">
        <v>2240.7999999999997</v>
      </c>
      <c r="E76" s="131">
        <v>2214.6499999999996</v>
      </c>
      <c r="F76" s="131">
        <v>2192.0499999999997</v>
      </c>
      <c r="G76" s="131">
        <v>2165.8999999999996</v>
      </c>
      <c r="H76" s="131">
        <v>2263.3999999999996</v>
      </c>
      <c r="I76" s="131">
        <v>2289.5500000000002</v>
      </c>
      <c r="J76" s="131">
        <v>2312.1499999999996</v>
      </c>
      <c r="K76" s="130">
        <v>2266.9499999999998</v>
      </c>
      <c r="L76" s="130">
        <v>2218.1999999999998</v>
      </c>
      <c r="M76" s="130">
        <v>9.9277700000000006</v>
      </c>
    </row>
    <row r="77" spans="1:13">
      <c r="A77" s="66">
        <v>68</v>
      </c>
      <c r="B77" s="130" t="s">
        <v>783</v>
      </c>
      <c r="C77" s="130">
        <v>268.75</v>
      </c>
      <c r="D77" s="131">
        <v>266.63333333333338</v>
      </c>
      <c r="E77" s="131">
        <v>262.56666666666678</v>
      </c>
      <c r="F77" s="131">
        <v>256.38333333333338</v>
      </c>
      <c r="G77" s="131">
        <v>252.31666666666678</v>
      </c>
      <c r="H77" s="131">
        <v>272.81666666666678</v>
      </c>
      <c r="I77" s="131">
        <v>276.88333333333338</v>
      </c>
      <c r="J77" s="131">
        <v>283.06666666666678</v>
      </c>
      <c r="K77" s="130">
        <v>270.7</v>
      </c>
      <c r="L77" s="130">
        <v>260.45</v>
      </c>
      <c r="M77" s="130">
        <v>18.990929999999999</v>
      </c>
    </row>
    <row r="78" spans="1:13">
      <c r="A78" s="66">
        <v>69</v>
      </c>
      <c r="B78" s="130" t="s">
        <v>65</v>
      </c>
      <c r="C78" s="130">
        <v>27437.75</v>
      </c>
      <c r="D78" s="131">
        <v>27182.583333333332</v>
      </c>
      <c r="E78" s="131">
        <v>26766.166666666664</v>
      </c>
      <c r="F78" s="131">
        <v>26094.583333333332</v>
      </c>
      <c r="G78" s="131">
        <v>25678.166666666664</v>
      </c>
      <c r="H78" s="131">
        <v>27854.166666666664</v>
      </c>
      <c r="I78" s="131">
        <v>28270.583333333328</v>
      </c>
      <c r="J78" s="131">
        <v>28942.166666666664</v>
      </c>
      <c r="K78" s="130">
        <v>27599</v>
      </c>
      <c r="L78" s="130">
        <v>26511</v>
      </c>
      <c r="M78" s="130">
        <v>0.62724000000000002</v>
      </c>
    </row>
    <row r="79" spans="1:13">
      <c r="A79" s="66">
        <v>70</v>
      </c>
      <c r="B79" s="130" t="s">
        <v>197</v>
      </c>
      <c r="C79" s="130">
        <v>1080</v>
      </c>
      <c r="D79" s="131">
        <v>1081.45</v>
      </c>
      <c r="E79" s="131">
        <v>1071.1500000000001</v>
      </c>
      <c r="F79" s="131">
        <v>1062.3</v>
      </c>
      <c r="G79" s="131">
        <v>1052</v>
      </c>
      <c r="H79" s="131">
        <v>1090.3000000000002</v>
      </c>
      <c r="I79" s="131">
        <v>1100.5999999999999</v>
      </c>
      <c r="J79" s="131">
        <v>1109.4500000000003</v>
      </c>
      <c r="K79" s="130">
        <v>1091.75</v>
      </c>
      <c r="L79" s="130">
        <v>1072.5999999999999</v>
      </c>
      <c r="M79" s="130">
        <v>0.58669000000000004</v>
      </c>
    </row>
    <row r="80" spans="1:13">
      <c r="A80" s="66">
        <v>71</v>
      </c>
      <c r="B80" s="130" t="s">
        <v>2283</v>
      </c>
      <c r="C80" s="130">
        <v>1378.95</v>
      </c>
      <c r="D80" s="131">
        <v>1370.7833333333335</v>
      </c>
      <c r="E80" s="131">
        <v>1351.666666666667</v>
      </c>
      <c r="F80" s="131">
        <v>1324.3833333333334</v>
      </c>
      <c r="G80" s="131">
        <v>1305.2666666666669</v>
      </c>
      <c r="H80" s="131">
        <v>1398.0666666666671</v>
      </c>
      <c r="I80" s="131">
        <v>1417.1833333333334</v>
      </c>
      <c r="J80" s="131">
        <v>1444.4666666666672</v>
      </c>
      <c r="K80" s="130">
        <v>1389.9</v>
      </c>
      <c r="L80" s="130">
        <v>1343.5</v>
      </c>
      <c r="M80" s="130">
        <v>0.77207999999999999</v>
      </c>
    </row>
    <row r="81" spans="1:13">
      <c r="A81" s="66">
        <v>72</v>
      </c>
      <c r="B81" s="130" t="s">
        <v>66</v>
      </c>
      <c r="C81" s="130">
        <v>173.1</v>
      </c>
      <c r="D81" s="131">
        <v>171.71666666666667</v>
      </c>
      <c r="E81" s="131">
        <v>169.53333333333333</v>
      </c>
      <c r="F81" s="131">
        <v>165.96666666666667</v>
      </c>
      <c r="G81" s="131">
        <v>163.78333333333333</v>
      </c>
      <c r="H81" s="131">
        <v>175.28333333333333</v>
      </c>
      <c r="I81" s="131">
        <v>177.46666666666667</v>
      </c>
      <c r="J81" s="131">
        <v>181.03333333333333</v>
      </c>
      <c r="K81" s="130">
        <v>173.9</v>
      </c>
      <c r="L81" s="130">
        <v>168.15</v>
      </c>
      <c r="M81" s="130">
        <v>12.09436</v>
      </c>
    </row>
    <row r="82" spans="1:13">
      <c r="A82" s="66">
        <v>73</v>
      </c>
      <c r="B82" s="130" t="s">
        <v>67</v>
      </c>
      <c r="C82" s="130">
        <v>207.4</v>
      </c>
      <c r="D82" s="131">
        <v>206.70000000000002</v>
      </c>
      <c r="E82" s="131">
        <v>205.20000000000005</v>
      </c>
      <c r="F82" s="131">
        <v>203.00000000000003</v>
      </c>
      <c r="G82" s="131">
        <v>201.50000000000006</v>
      </c>
      <c r="H82" s="131">
        <v>208.90000000000003</v>
      </c>
      <c r="I82" s="131">
        <v>210.39999999999998</v>
      </c>
      <c r="J82" s="131">
        <v>212.60000000000002</v>
      </c>
      <c r="K82" s="130">
        <v>208.2</v>
      </c>
      <c r="L82" s="130">
        <v>204.5</v>
      </c>
      <c r="M82" s="130">
        <v>18.613289999999999</v>
      </c>
    </row>
    <row r="83" spans="1:13">
      <c r="A83" s="66">
        <v>74</v>
      </c>
      <c r="B83" s="130" t="s">
        <v>68</v>
      </c>
      <c r="C83" s="130">
        <v>94.25</v>
      </c>
      <c r="D83" s="131">
        <v>94.3</v>
      </c>
      <c r="E83" s="131">
        <v>93.1</v>
      </c>
      <c r="F83" s="131">
        <v>91.95</v>
      </c>
      <c r="G83" s="131">
        <v>90.75</v>
      </c>
      <c r="H83" s="131">
        <v>95.449999999999989</v>
      </c>
      <c r="I83" s="131">
        <v>96.65</v>
      </c>
      <c r="J83" s="131">
        <v>97.799999999999983</v>
      </c>
      <c r="K83" s="130">
        <v>95.5</v>
      </c>
      <c r="L83" s="130">
        <v>93.15</v>
      </c>
      <c r="M83" s="130">
        <v>83.617710000000002</v>
      </c>
    </row>
    <row r="84" spans="1:13">
      <c r="A84" s="66">
        <v>75</v>
      </c>
      <c r="B84" s="130" t="s">
        <v>69</v>
      </c>
      <c r="C84" s="130">
        <v>457.5</v>
      </c>
      <c r="D84" s="131">
        <v>457.34999999999997</v>
      </c>
      <c r="E84" s="131">
        <v>452.89999999999992</v>
      </c>
      <c r="F84" s="131">
        <v>448.29999999999995</v>
      </c>
      <c r="G84" s="131">
        <v>443.84999999999991</v>
      </c>
      <c r="H84" s="131">
        <v>461.94999999999993</v>
      </c>
      <c r="I84" s="131">
        <v>466.4</v>
      </c>
      <c r="J84" s="131">
        <v>470.99999999999994</v>
      </c>
      <c r="K84" s="130">
        <v>461.8</v>
      </c>
      <c r="L84" s="130">
        <v>452.75</v>
      </c>
      <c r="M84" s="130">
        <v>31.988910000000001</v>
      </c>
    </row>
    <row r="85" spans="1:13">
      <c r="A85" s="66">
        <v>76</v>
      </c>
      <c r="B85" s="130" t="s">
        <v>71</v>
      </c>
      <c r="C85" s="130">
        <v>18.95</v>
      </c>
      <c r="D85" s="131">
        <v>18.933333333333334</v>
      </c>
      <c r="E85" s="131">
        <v>18.466666666666669</v>
      </c>
      <c r="F85" s="131">
        <v>17.983333333333334</v>
      </c>
      <c r="G85" s="131">
        <v>17.516666666666669</v>
      </c>
      <c r="H85" s="131">
        <v>19.416666666666668</v>
      </c>
      <c r="I85" s="131">
        <v>19.883333333333329</v>
      </c>
      <c r="J85" s="131">
        <v>20.366666666666667</v>
      </c>
      <c r="K85" s="130">
        <v>19.399999999999999</v>
      </c>
      <c r="L85" s="130">
        <v>18.45</v>
      </c>
      <c r="M85" s="130">
        <v>374.42930999999999</v>
      </c>
    </row>
    <row r="86" spans="1:13">
      <c r="A86" s="66">
        <v>77</v>
      </c>
      <c r="B86" s="130" t="s">
        <v>182</v>
      </c>
      <c r="C86" s="130">
        <v>6696.9</v>
      </c>
      <c r="D86" s="131">
        <v>6708.3166666666666</v>
      </c>
      <c r="E86" s="131">
        <v>6656.6333333333332</v>
      </c>
      <c r="F86" s="131">
        <v>6616.3666666666668</v>
      </c>
      <c r="G86" s="131">
        <v>6564.6833333333334</v>
      </c>
      <c r="H86" s="131">
        <v>6748.583333333333</v>
      </c>
      <c r="I86" s="131">
        <v>6800.2666666666655</v>
      </c>
      <c r="J86" s="131">
        <v>6840.5333333333328</v>
      </c>
      <c r="K86" s="130">
        <v>6760</v>
      </c>
      <c r="L86" s="130">
        <v>6668.05</v>
      </c>
      <c r="M86" s="130">
        <v>3.7249999999999998E-2</v>
      </c>
    </row>
    <row r="87" spans="1:13">
      <c r="A87" s="66">
        <v>78</v>
      </c>
      <c r="B87" s="130" t="s">
        <v>900</v>
      </c>
      <c r="C87" s="130">
        <v>2384.15</v>
      </c>
      <c r="D87" s="131">
        <v>2390.1666666666665</v>
      </c>
      <c r="E87" s="131">
        <v>2365.333333333333</v>
      </c>
      <c r="F87" s="131">
        <v>2346.5166666666664</v>
      </c>
      <c r="G87" s="131">
        <v>2321.6833333333329</v>
      </c>
      <c r="H87" s="131">
        <v>2408.9833333333331</v>
      </c>
      <c r="I87" s="131">
        <v>2433.8166666666662</v>
      </c>
      <c r="J87" s="131">
        <v>2452.6333333333332</v>
      </c>
      <c r="K87" s="130">
        <v>2415</v>
      </c>
      <c r="L87" s="130">
        <v>2371.35</v>
      </c>
      <c r="M87" s="130">
        <v>0.13950000000000001</v>
      </c>
    </row>
    <row r="88" spans="1:13">
      <c r="A88" s="66">
        <v>79</v>
      </c>
      <c r="B88" s="130" t="s">
        <v>70</v>
      </c>
      <c r="C88" s="130">
        <v>544.54999999999995</v>
      </c>
      <c r="D88" s="131">
        <v>543.1</v>
      </c>
      <c r="E88" s="131">
        <v>539.45000000000005</v>
      </c>
      <c r="F88" s="131">
        <v>534.35</v>
      </c>
      <c r="G88" s="131">
        <v>530.70000000000005</v>
      </c>
      <c r="H88" s="131">
        <v>548.20000000000005</v>
      </c>
      <c r="I88" s="131">
        <v>551.84999999999991</v>
      </c>
      <c r="J88" s="131">
        <v>556.95000000000005</v>
      </c>
      <c r="K88" s="130">
        <v>546.75</v>
      </c>
      <c r="L88" s="130">
        <v>538</v>
      </c>
      <c r="M88" s="130">
        <v>9.1540599999999994</v>
      </c>
    </row>
    <row r="89" spans="1:13">
      <c r="A89" s="66">
        <v>80</v>
      </c>
      <c r="B89" s="130" t="s">
        <v>350</v>
      </c>
      <c r="C89" s="130">
        <v>1070.45</v>
      </c>
      <c r="D89" s="131">
        <v>1077.7</v>
      </c>
      <c r="E89" s="131">
        <v>1055.95</v>
      </c>
      <c r="F89" s="131">
        <v>1041.45</v>
      </c>
      <c r="G89" s="131">
        <v>1019.7</v>
      </c>
      <c r="H89" s="131">
        <v>1092.2</v>
      </c>
      <c r="I89" s="131">
        <v>1113.95</v>
      </c>
      <c r="J89" s="131">
        <v>1128.45</v>
      </c>
      <c r="K89" s="130">
        <v>1099.45</v>
      </c>
      <c r="L89" s="130">
        <v>1063.2</v>
      </c>
      <c r="M89" s="130">
        <v>7.6374399999999998</v>
      </c>
    </row>
    <row r="90" spans="1:13">
      <c r="A90" s="66">
        <v>81</v>
      </c>
      <c r="B90" s="130" t="s">
        <v>72</v>
      </c>
      <c r="C90" s="130">
        <v>551.75</v>
      </c>
      <c r="D90" s="131">
        <v>548.9666666666667</v>
      </c>
      <c r="E90" s="131">
        <v>542.18333333333339</v>
      </c>
      <c r="F90" s="131">
        <v>532.61666666666667</v>
      </c>
      <c r="G90" s="131">
        <v>525.83333333333337</v>
      </c>
      <c r="H90" s="131">
        <v>558.53333333333342</v>
      </c>
      <c r="I90" s="131">
        <v>565.31666666666672</v>
      </c>
      <c r="J90" s="131">
        <v>574.88333333333344</v>
      </c>
      <c r="K90" s="130">
        <v>555.75</v>
      </c>
      <c r="L90" s="130">
        <v>539.4</v>
      </c>
      <c r="M90" s="130">
        <v>2.1073400000000002</v>
      </c>
    </row>
    <row r="91" spans="1:13">
      <c r="A91" s="66">
        <v>82</v>
      </c>
      <c r="B91" s="130" t="s">
        <v>937</v>
      </c>
      <c r="C91" s="130">
        <v>536</v>
      </c>
      <c r="D91" s="131">
        <v>538.86666666666667</v>
      </c>
      <c r="E91" s="131">
        <v>529.73333333333335</v>
      </c>
      <c r="F91" s="131">
        <v>523.4666666666667</v>
      </c>
      <c r="G91" s="131">
        <v>514.33333333333337</v>
      </c>
      <c r="H91" s="131">
        <v>545.13333333333333</v>
      </c>
      <c r="I91" s="131">
        <v>554.26666666666677</v>
      </c>
      <c r="J91" s="131">
        <v>560.5333333333333</v>
      </c>
      <c r="K91" s="130">
        <v>548</v>
      </c>
      <c r="L91" s="130">
        <v>532.6</v>
      </c>
      <c r="M91" s="130">
        <v>5.0914799999999998</v>
      </c>
    </row>
    <row r="92" spans="1:13">
      <c r="A92" s="66">
        <v>83</v>
      </c>
      <c r="B92" s="130" t="s">
        <v>318</v>
      </c>
      <c r="C92" s="130">
        <v>142</v>
      </c>
      <c r="D92" s="131">
        <v>141.65</v>
      </c>
      <c r="E92" s="131">
        <v>139.70000000000002</v>
      </c>
      <c r="F92" s="131">
        <v>137.4</v>
      </c>
      <c r="G92" s="131">
        <v>135.45000000000002</v>
      </c>
      <c r="H92" s="131">
        <v>143.95000000000002</v>
      </c>
      <c r="I92" s="131">
        <v>145.9</v>
      </c>
      <c r="J92" s="131">
        <v>148.20000000000002</v>
      </c>
      <c r="K92" s="130">
        <v>143.6</v>
      </c>
      <c r="L92" s="130">
        <v>139.35</v>
      </c>
      <c r="M92" s="130">
        <v>2.2590499999999998</v>
      </c>
    </row>
    <row r="93" spans="1:13">
      <c r="A93" s="66">
        <v>84</v>
      </c>
      <c r="B93" s="130" t="s">
        <v>199</v>
      </c>
      <c r="C93" s="130">
        <v>207.05</v>
      </c>
      <c r="D93" s="131">
        <v>206.33333333333334</v>
      </c>
      <c r="E93" s="131">
        <v>202.86666666666667</v>
      </c>
      <c r="F93" s="131">
        <v>198.68333333333334</v>
      </c>
      <c r="G93" s="131">
        <v>195.21666666666667</v>
      </c>
      <c r="H93" s="131">
        <v>210.51666666666668</v>
      </c>
      <c r="I93" s="131">
        <v>213.98333333333332</v>
      </c>
      <c r="J93" s="131">
        <v>218.16666666666669</v>
      </c>
      <c r="K93" s="130">
        <v>209.8</v>
      </c>
      <c r="L93" s="130">
        <v>202.15</v>
      </c>
      <c r="M93" s="130">
        <v>10.673249999999999</v>
      </c>
    </row>
    <row r="94" spans="1:13">
      <c r="A94" s="66">
        <v>85</v>
      </c>
      <c r="B94" s="130" t="s">
        <v>75</v>
      </c>
      <c r="C94" s="130">
        <v>940.3</v>
      </c>
      <c r="D94" s="131">
        <v>944.81666666666661</v>
      </c>
      <c r="E94" s="131">
        <v>931.28333333333319</v>
      </c>
      <c r="F94" s="131">
        <v>922.26666666666654</v>
      </c>
      <c r="G94" s="131">
        <v>908.73333333333312</v>
      </c>
      <c r="H94" s="131">
        <v>953.83333333333326</v>
      </c>
      <c r="I94" s="131">
        <v>967.36666666666656</v>
      </c>
      <c r="J94" s="131">
        <v>976.38333333333333</v>
      </c>
      <c r="K94" s="130">
        <v>958.35</v>
      </c>
      <c r="L94" s="130">
        <v>935.8</v>
      </c>
      <c r="M94" s="130">
        <v>25.597740000000002</v>
      </c>
    </row>
    <row r="95" spans="1:13">
      <c r="A95" s="66">
        <v>86</v>
      </c>
      <c r="B95" s="130" t="s">
        <v>77</v>
      </c>
      <c r="C95" s="130">
        <v>1884.2</v>
      </c>
      <c r="D95" s="131">
        <v>1885.8833333333332</v>
      </c>
      <c r="E95" s="131">
        <v>1876.3166666666664</v>
      </c>
      <c r="F95" s="131">
        <v>1868.4333333333332</v>
      </c>
      <c r="G95" s="131">
        <v>1858.8666666666663</v>
      </c>
      <c r="H95" s="131">
        <v>1893.7666666666664</v>
      </c>
      <c r="I95" s="131">
        <v>1903.333333333333</v>
      </c>
      <c r="J95" s="131">
        <v>1911.2166666666665</v>
      </c>
      <c r="K95" s="130">
        <v>1895.45</v>
      </c>
      <c r="L95" s="130">
        <v>1878</v>
      </c>
      <c r="M95" s="130">
        <v>10.16591</v>
      </c>
    </row>
    <row r="96" spans="1:13">
      <c r="A96" s="66">
        <v>87</v>
      </c>
      <c r="B96" s="130" t="s">
        <v>74</v>
      </c>
      <c r="C96" s="130">
        <v>507.65</v>
      </c>
      <c r="D96" s="131">
        <v>508.34999999999997</v>
      </c>
      <c r="E96" s="131">
        <v>504.34999999999991</v>
      </c>
      <c r="F96" s="131">
        <v>501.04999999999995</v>
      </c>
      <c r="G96" s="131">
        <v>497.0499999999999</v>
      </c>
      <c r="H96" s="131">
        <v>511.64999999999992</v>
      </c>
      <c r="I96" s="131">
        <v>515.65000000000009</v>
      </c>
      <c r="J96" s="131">
        <v>518.94999999999993</v>
      </c>
      <c r="K96" s="130">
        <v>512.35</v>
      </c>
      <c r="L96" s="130">
        <v>505.05</v>
      </c>
      <c r="M96" s="130">
        <v>6.1208999999999998</v>
      </c>
    </row>
    <row r="97" spans="1:13">
      <c r="A97" s="66">
        <v>88</v>
      </c>
      <c r="B97" s="130" t="s">
        <v>79</v>
      </c>
      <c r="C97" s="130">
        <v>3596.7</v>
      </c>
      <c r="D97" s="131">
        <v>3578.2333333333336</v>
      </c>
      <c r="E97" s="131">
        <v>3543.4666666666672</v>
      </c>
      <c r="F97" s="131">
        <v>3490.2333333333336</v>
      </c>
      <c r="G97" s="131">
        <v>3455.4666666666672</v>
      </c>
      <c r="H97" s="131">
        <v>3631.4666666666672</v>
      </c>
      <c r="I97" s="131">
        <v>3666.2333333333336</v>
      </c>
      <c r="J97" s="131">
        <v>3719.4666666666672</v>
      </c>
      <c r="K97" s="130">
        <v>3613</v>
      </c>
      <c r="L97" s="130">
        <v>3525</v>
      </c>
      <c r="M97" s="130">
        <v>3.6255899999999999</v>
      </c>
    </row>
    <row r="98" spans="1:13">
      <c r="A98" s="66">
        <v>89</v>
      </c>
      <c r="B98" s="130" t="s">
        <v>80</v>
      </c>
      <c r="C98" s="130">
        <v>346.1</v>
      </c>
      <c r="D98" s="131">
        <v>345.63333333333338</v>
      </c>
      <c r="E98" s="131">
        <v>342.11666666666679</v>
      </c>
      <c r="F98" s="131">
        <v>338.13333333333338</v>
      </c>
      <c r="G98" s="131">
        <v>334.61666666666679</v>
      </c>
      <c r="H98" s="131">
        <v>349.61666666666679</v>
      </c>
      <c r="I98" s="131">
        <v>353.13333333333333</v>
      </c>
      <c r="J98" s="131">
        <v>357.11666666666679</v>
      </c>
      <c r="K98" s="130">
        <v>349.15</v>
      </c>
      <c r="L98" s="130">
        <v>341.65</v>
      </c>
      <c r="M98" s="130">
        <v>7.8685</v>
      </c>
    </row>
    <row r="99" spans="1:13">
      <c r="A99" s="66">
        <v>90</v>
      </c>
      <c r="B99" s="130" t="s">
        <v>81</v>
      </c>
      <c r="C99" s="130">
        <v>245.4</v>
      </c>
      <c r="D99" s="131">
        <v>243.56666666666669</v>
      </c>
      <c r="E99" s="131">
        <v>240.48333333333338</v>
      </c>
      <c r="F99" s="131">
        <v>235.56666666666669</v>
      </c>
      <c r="G99" s="131">
        <v>232.48333333333338</v>
      </c>
      <c r="H99" s="131">
        <v>248.48333333333338</v>
      </c>
      <c r="I99" s="131">
        <v>251.56666666666669</v>
      </c>
      <c r="J99" s="131">
        <v>256.48333333333335</v>
      </c>
      <c r="K99" s="130">
        <v>246.65</v>
      </c>
      <c r="L99" s="130">
        <v>238.65</v>
      </c>
      <c r="M99" s="130">
        <v>87.477919999999997</v>
      </c>
    </row>
    <row r="100" spans="1:13">
      <c r="A100" s="66">
        <v>91</v>
      </c>
      <c r="B100" s="130" t="s">
        <v>82</v>
      </c>
      <c r="C100" s="130">
        <v>380.15</v>
      </c>
      <c r="D100" s="131">
        <v>378.55</v>
      </c>
      <c r="E100" s="131">
        <v>374.70000000000005</v>
      </c>
      <c r="F100" s="131">
        <v>369.25000000000006</v>
      </c>
      <c r="G100" s="131">
        <v>365.40000000000009</v>
      </c>
      <c r="H100" s="131">
        <v>384</v>
      </c>
      <c r="I100" s="131">
        <v>387.85</v>
      </c>
      <c r="J100" s="131">
        <v>393.29999999999995</v>
      </c>
      <c r="K100" s="130">
        <v>382.4</v>
      </c>
      <c r="L100" s="130">
        <v>373.1</v>
      </c>
      <c r="M100" s="130">
        <v>44.083880000000001</v>
      </c>
    </row>
    <row r="101" spans="1:13">
      <c r="A101" s="66">
        <v>92</v>
      </c>
      <c r="B101" s="130" t="s">
        <v>83</v>
      </c>
      <c r="C101" s="130">
        <v>1317.75</v>
      </c>
      <c r="D101" s="131">
        <v>1322.4166666666667</v>
      </c>
      <c r="E101" s="131">
        <v>1306.3333333333335</v>
      </c>
      <c r="F101" s="131">
        <v>1294.9166666666667</v>
      </c>
      <c r="G101" s="131">
        <v>1278.8333333333335</v>
      </c>
      <c r="H101" s="131">
        <v>1333.8333333333335</v>
      </c>
      <c r="I101" s="131">
        <v>1349.916666666667</v>
      </c>
      <c r="J101" s="131">
        <v>1361.3333333333335</v>
      </c>
      <c r="K101" s="130">
        <v>1338.5</v>
      </c>
      <c r="L101" s="130">
        <v>1311</v>
      </c>
      <c r="M101" s="130">
        <v>18.62621</v>
      </c>
    </row>
    <row r="102" spans="1:13">
      <c r="A102" s="66">
        <v>93</v>
      </c>
      <c r="B102" s="130" t="s">
        <v>84</v>
      </c>
      <c r="C102" s="130">
        <v>326.45</v>
      </c>
      <c r="D102" s="131">
        <v>326.15000000000003</v>
      </c>
      <c r="E102" s="131">
        <v>324.30000000000007</v>
      </c>
      <c r="F102" s="131">
        <v>322.15000000000003</v>
      </c>
      <c r="G102" s="131">
        <v>320.30000000000007</v>
      </c>
      <c r="H102" s="131">
        <v>328.30000000000007</v>
      </c>
      <c r="I102" s="131">
        <v>330.15000000000009</v>
      </c>
      <c r="J102" s="131">
        <v>332.30000000000007</v>
      </c>
      <c r="K102" s="130">
        <v>328</v>
      </c>
      <c r="L102" s="130">
        <v>324</v>
      </c>
      <c r="M102" s="130">
        <v>13.093669999999999</v>
      </c>
    </row>
    <row r="103" spans="1:13">
      <c r="A103" s="66">
        <v>94</v>
      </c>
      <c r="B103" s="130" t="s">
        <v>2478</v>
      </c>
      <c r="C103" s="130">
        <v>77</v>
      </c>
      <c r="D103" s="131">
        <v>77.083333333333329</v>
      </c>
      <c r="E103" s="131">
        <v>76.466666666666654</v>
      </c>
      <c r="F103" s="131">
        <v>75.933333333333323</v>
      </c>
      <c r="G103" s="131">
        <v>75.316666666666649</v>
      </c>
      <c r="H103" s="131">
        <v>77.61666666666666</v>
      </c>
      <c r="I103" s="131">
        <v>78.233333333333334</v>
      </c>
      <c r="J103" s="131">
        <v>78.766666666666666</v>
      </c>
      <c r="K103" s="130">
        <v>77.7</v>
      </c>
      <c r="L103" s="130">
        <v>76.55</v>
      </c>
      <c r="M103" s="130">
        <v>8.2998600000000007</v>
      </c>
    </row>
    <row r="104" spans="1:13">
      <c r="A104" s="66">
        <v>95</v>
      </c>
      <c r="B104" s="130" t="s">
        <v>76</v>
      </c>
      <c r="C104" s="130">
        <v>1808.7</v>
      </c>
      <c r="D104" s="131">
        <v>1814.7666666666664</v>
      </c>
      <c r="E104" s="131">
        <v>1797.5333333333328</v>
      </c>
      <c r="F104" s="131">
        <v>1786.3666666666663</v>
      </c>
      <c r="G104" s="131">
        <v>1769.1333333333328</v>
      </c>
      <c r="H104" s="131">
        <v>1825.9333333333329</v>
      </c>
      <c r="I104" s="131">
        <v>1843.1666666666665</v>
      </c>
      <c r="J104" s="131">
        <v>1854.333333333333</v>
      </c>
      <c r="K104" s="130">
        <v>1832</v>
      </c>
      <c r="L104" s="130">
        <v>1803.6</v>
      </c>
      <c r="M104" s="130">
        <v>28.020700000000001</v>
      </c>
    </row>
    <row r="105" spans="1:13">
      <c r="A105" s="66">
        <v>96</v>
      </c>
      <c r="B105" s="130" t="s">
        <v>99</v>
      </c>
      <c r="C105" s="130">
        <v>265.05</v>
      </c>
      <c r="D105" s="131">
        <v>264.8</v>
      </c>
      <c r="E105" s="131">
        <v>263.3</v>
      </c>
      <c r="F105" s="131">
        <v>261.55</v>
      </c>
      <c r="G105" s="131">
        <v>260.05</v>
      </c>
      <c r="H105" s="131">
        <v>266.55</v>
      </c>
      <c r="I105" s="131">
        <v>268.05</v>
      </c>
      <c r="J105" s="131">
        <v>269.8</v>
      </c>
      <c r="K105" s="130">
        <v>266.3</v>
      </c>
      <c r="L105" s="130">
        <v>263.05</v>
      </c>
      <c r="M105" s="130">
        <v>134.51146</v>
      </c>
    </row>
    <row r="106" spans="1:13">
      <c r="A106" s="66">
        <v>97</v>
      </c>
      <c r="B106" s="130" t="s">
        <v>87</v>
      </c>
      <c r="C106" s="130">
        <v>313.25</v>
      </c>
      <c r="D106" s="131">
        <v>313.78333333333336</v>
      </c>
      <c r="E106" s="131">
        <v>310.56666666666672</v>
      </c>
      <c r="F106" s="131">
        <v>307.88333333333338</v>
      </c>
      <c r="G106" s="131">
        <v>304.66666666666674</v>
      </c>
      <c r="H106" s="131">
        <v>316.4666666666667</v>
      </c>
      <c r="I106" s="131">
        <v>319.68333333333328</v>
      </c>
      <c r="J106" s="131">
        <v>322.36666666666667</v>
      </c>
      <c r="K106" s="130">
        <v>317</v>
      </c>
      <c r="L106" s="130">
        <v>311.10000000000002</v>
      </c>
      <c r="M106" s="130">
        <v>174.81686999999999</v>
      </c>
    </row>
    <row r="107" spans="1:13">
      <c r="A107" s="66">
        <v>98</v>
      </c>
      <c r="B107" s="130" t="s">
        <v>2271</v>
      </c>
      <c r="C107" s="130">
        <v>412.8</v>
      </c>
      <c r="D107" s="131">
        <v>411.63333333333338</v>
      </c>
      <c r="E107" s="131">
        <v>408.26666666666677</v>
      </c>
      <c r="F107" s="131">
        <v>403.73333333333341</v>
      </c>
      <c r="G107" s="131">
        <v>400.36666666666679</v>
      </c>
      <c r="H107" s="131">
        <v>416.16666666666674</v>
      </c>
      <c r="I107" s="131">
        <v>419.53333333333342</v>
      </c>
      <c r="J107" s="131">
        <v>424.06666666666672</v>
      </c>
      <c r="K107" s="130">
        <v>415</v>
      </c>
      <c r="L107" s="130">
        <v>407.1</v>
      </c>
      <c r="M107" s="130">
        <v>11.02032</v>
      </c>
    </row>
    <row r="108" spans="1:13">
      <c r="A108" s="66">
        <v>99</v>
      </c>
      <c r="B108" s="130" t="s">
        <v>88</v>
      </c>
      <c r="C108" s="130">
        <v>74.55</v>
      </c>
      <c r="D108" s="131">
        <v>72.716666666666654</v>
      </c>
      <c r="E108" s="131">
        <v>70.033333333333303</v>
      </c>
      <c r="F108" s="131">
        <v>65.516666666666652</v>
      </c>
      <c r="G108" s="131">
        <v>62.8333333333333</v>
      </c>
      <c r="H108" s="131">
        <v>77.233333333333306</v>
      </c>
      <c r="I108" s="131">
        <v>79.916666666666671</v>
      </c>
      <c r="J108" s="131">
        <v>84.433333333333309</v>
      </c>
      <c r="K108" s="130">
        <v>75.400000000000006</v>
      </c>
      <c r="L108" s="130">
        <v>68.2</v>
      </c>
      <c r="M108" s="130">
        <v>495.00578999999999</v>
      </c>
    </row>
    <row r="109" spans="1:13">
      <c r="A109" s="66">
        <v>100</v>
      </c>
      <c r="B109" s="130" t="s">
        <v>1041</v>
      </c>
      <c r="C109" s="130">
        <v>51.5</v>
      </c>
      <c r="D109" s="131">
        <v>51.583333333333336</v>
      </c>
      <c r="E109" s="131">
        <v>51.266666666666673</v>
      </c>
      <c r="F109" s="131">
        <v>51.033333333333339</v>
      </c>
      <c r="G109" s="131">
        <v>50.716666666666676</v>
      </c>
      <c r="H109" s="131">
        <v>51.81666666666667</v>
      </c>
      <c r="I109" s="131">
        <v>52.133333333333333</v>
      </c>
      <c r="J109" s="131">
        <v>52.366666666666667</v>
      </c>
      <c r="K109" s="130">
        <v>51.9</v>
      </c>
      <c r="L109" s="130">
        <v>51.35</v>
      </c>
      <c r="M109" s="130">
        <v>38.888339999999999</v>
      </c>
    </row>
    <row r="110" spans="1:13">
      <c r="A110" s="66">
        <v>101</v>
      </c>
      <c r="B110" s="130" t="s">
        <v>90</v>
      </c>
      <c r="C110" s="130">
        <v>52.95</v>
      </c>
      <c r="D110" s="131">
        <v>52.566666666666663</v>
      </c>
      <c r="E110" s="131">
        <v>52.133333333333326</v>
      </c>
      <c r="F110" s="131">
        <v>51.316666666666663</v>
      </c>
      <c r="G110" s="131">
        <v>50.883333333333326</v>
      </c>
      <c r="H110" s="131">
        <v>53.383333333333326</v>
      </c>
      <c r="I110" s="131">
        <v>53.816666666666663</v>
      </c>
      <c r="J110" s="131">
        <v>54.633333333333326</v>
      </c>
      <c r="K110" s="130">
        <v>53</v>
      </c>
      <c r="L110" s="130">
        <v>51.75</v>
      </c>
      <c r="M110" s="130">
        <v>30.102239999999998</v>
      </c>
    </row>
    <row r="111" spans="1:13">
      <c r="A111" s="66">
        <v>102</v>
      </c>
      <c r="B111" s="130" t="s">
        <v>98</v>
      </c>
      <c r="C111" s="130">
        <v>228.6</v>
      </c>
      <c r="D111" s="131">
        <v>230.23333333333335</v>
      </c>
      <c r="E111" s="131">
        <v>225.9666666666667</v>
      </c>
      <c r="F111" s="131">
        <v>223.33333333333334</v>
      </c>
      <c r="G111" s="131">
        <v>219.06666666666669</v>
      </c>
      <c r="H111" s="131">
        <v>232.8666666666667</v>
      </c>
      <c r="I111" s="131">
        <v>237.13333333333335</v>
      </c>
      <c r="J111" s="131">
        <v>239.76666666666671</v>
      </c>
      <c r="K111" s="130">
        <v>234.5</v>
      </c>
      <c r="L111" s="130">
        <v>227.6</v>
      </c>
      <c r="M111" s="130">
        <v>12.404949999999999</v>
      </c>
    </row>
    <row r="112" spans="1:13">
      <c r="A112" s="66">
        <v>103</v>
      </c>
      <c r="B112" s="130" t="s">
        <v>89</v>
      </c>
      <c r="C112" s="130">
        <v>83.9</v>
      </c>
      <c r="D112" s="131">
        <v>83.850000000000009</v>
      </c>
      <c r="E112" s="131">
        <v>82.700000000000017</v>
      </c>
      <c r="F112" s="131">
        <v>81.500000000000014</v>
      </c>
      <c r="G112" s="131">
        <v>80.350000000000023</v>
      </c>
      <c r="H112" s="131">
        <v>85.050000000000011</v>
      </c>
      <c r="I112" s="131">
        <v>86.200000000000017</v>
      </c>
      <c r="J112" s="131">
        <v>87.4</v>
      </c>
      <c r="K112" s="130">
        <v>85</v>
      </c>
      <c r="L112" s="130">
        <v>82.65</v>
      </c>
      <c r="M112" s="130">
        <v>449.65703999999999</v>
      </c>
    </row>
    <row r="113" spans="1:13">
      <c r="A113" s="66">
        <v>104</v>
      </c>
      <c r="B113" s="130" t="s">
        <v>86</v>
      </c>
      <c r="C113" s="130">
        <v>1254.0999999999999</v>
      </c>
      <c r="D113" s="131">
        <v>1260.6333333333332</v>
      </c>
      <c r="E113" s="131">
        <v>1241.2666666666664</v>
      </c>
      <c r="F113" s="131">
        <v>1228.4333333333332</v>
      </c>
      <c r="G113" s="131">
        <v>1209.0666666666664</v>
      </c>
      <c r="H113" s="131">
        <v>1273.4666666666665</v>
      </c>
      <c r="I113" s="131">
        <v>1292.8333333333333</v>
      </c>
      <c r="J113" s="131">
        <v>1305.6666666666665</v>
      </c>
      <c r="K113" s="130">
        <v>1280</v>
      </c>
      <c r="L113" s="130">
        <v>1247.8</v>
      </c>
      <c r="M113" s="130">
        <v>10.718389999999999</v>
      </c>
    </row>
    <row r="114" spans="1:13">
      <c r="A114" s="66">
        <v>105</v>
      </c>
      <c r="B114" s="130" t="s">
        <v>1058</v>
      </c>
      <c r="C114" s="130">
        <v>331.1</v>
      </c>
      <c r="D114" s="131">
        <v>322.03333333333336</v>
      </c>
      <c r="E114" s="131">
        <v>309.16666666666674</v>
      </c>
      <c r="F114" s="131">
        <v>287.23333333333341</v>
      </c>
      <c r="G114" s="131">
        <v>274.36666666666679</v>
      </c>
      <c r="H114" s="131">
        <v>343.9666666666667</v>
      </c>
      <c r="I114" s="131">
        <v>356.83333333333337</v>
      </c>
      <c r="J114" s="131">
        <v>378.76666666666665</v>
      </c>
      <c r="K114" s="130">
        <v>334.9</v>
      </c>
      <c r="L114" s="130">
        <v>300.10000000000002</v>
      </c>
      <c r="M114" s="130">
        <v>42.936019999999999</v>
      </c>
    </row>
    <row r="115" spans="1:13">
      <c r="A115" s="66">
        <v>106</v>
      </c>
      <c r="B115" s="130" t="s">
        <v>200</v>
      </c>
      <c r="C115" s="130">
        <v>137.15</v>
      </c>
      <c r="D115" s="131">
        <v>137.01666666666668</v>
      </c>
      <c r="E115" s="131">
        <v>134.43333333333337</v>
      </c>
      <c r="F115" s="131">
        <v>131.7166666666667</v>
      </c>
      <c r="G115" s="131">
        <v>129.13333333333338</v>
      </c>
      <c r="H115" s="131">
        <v>139.73333333333335</v>
      </c>
      <c r="I115" s="131">
        <v>142.31666666666666</v>
      </c>
      <c r="J115" s="131">
        <v>145.03333333333333</v>
      </c>
      <c r="K115" s="130">
        <v>139.6</v>
      </c>
      <c r="L115" s="130">
        <v>134.30000000000001</v>
      </c>
      <c r="M115" s="130">
        <v>20.167729999999999</v>
      </c>
    </row>
    <row r="116" spans="1:13">
      <c r="A116" s="66">
        <v>107</v>
      </c>
      <c r="B116" s="130" t="s">
        <v>97</v>
      </c>
      <c r="C116" s="130">
        <v>379.3</v>
      </c>
      <c r="D116" s="131">
        <v>378</v>
      </c>
      <c r="E116" s="131">
        <v>374.8</v>
      </c>
      <c r="F116" s="131">
        <v>370.3</v>
      </c>
      <c r="G116" s="131">
        <v>367.1</v>
      </c>
      <c r="H116" s="131">
        <v>382.5</v>
      </c>
      <c r="I116" s="131">
        <v>385.70000000000005</v>
      </c>
      <c r="J116" s="131">
        <v>390.2</v>
      </c>
      <c r="K116" s="130">
        <v>381.2</v>
      </c>
      <c r="L116" s="130">
        <v>373.5</v>
      </c>
      <c r="M116" s="130">
        <v>21.03575</v>
      </c>
    </row>
    <row r="117" spans="1:13">
      <c r="A117" s="66">
        <v>108</v>
      </c>
      <c r="B117" s="130" t="s">
        <v>92</v>
      </c>
      <c r="C117" s="130">
        <v>304.7</v>
      </c>
      <c r="D117" s="131">
        <v>305.11666666666667</v>
      </c>
      <c r="E117" s="131">
        <v>301.73333333333335</v>
      </c>
      <c r="F117" s="131">
        <v>298.76666666666665</v>
      </c>
      <c r="G117" s="131">
        <v>295.38333333333333</v>
      </c>
      <c r="H117" s="131">
        <v>308.08333333333337</v>
      </c>
      <c r="I117" s="131">
        <v>311.4666666666667</v>
      </c>
      <c r="J117" s="131">
        <v>314.43333333333339</v>
      </c>
      <c r="K117" s="130">
        <v>308.5</v>
      </c>
      <c r="L117" s="130">
        <v>302.14999999999998</v>
      </c>
      <c r="M117" s="130">
        <v>20.752559999999999</v>
      </c>
    </row>
    <row r="118" spans="1:13">
      <c r="A118" s="66">
        <v>109</v>
      </c>
      <c r="B118" s="130" t="s">
        <v>94</v>
      </c>
      <c r="C118" s="130">
        <v>1680.75</v>
      </c>
      <c r="D118" s="131">
        <v>1676.8</v>
      </c>
      <c r="E118" s="131">
        <v>1665</v>
      </c>
      <c r="F118" s="131">
        <v>1649.25</v>
      </c>
      <c r="G118" s="131">
        <v>1637.45</v>
      </c>
      <c r="H118" s="131">
        <v>1692.55</v>
      </c>
      <c r="I118" s="131">
        <v>1704.3499999999997</v>
      </c>
      <c r="J118" s="131">
        <v>1720.1</v>
      </c>
      <c r="K118" s="130">
        <v>1688.6</v>
      </c>
      <c r="L118" s="130">
        <v>1661.05</v>
      </c>
      <c r="M118" s="130">
        <v>9.1367899999999995</v>
      </c>
    </row>
    <row r="119" spans="1:13">
      <c r="A119" s="66">
        <v>110</v>
      </c>
      <c r="B119" s="130" t="s">
        <v>1445</v>
      </c>
      <c r="C119" s="130">
        <v>1282.0999999999999</v>
      </c>
      <c r="D119" s="131">
        <v>1270.8</v>
      </c>
      <c r="E119" s="131">
        <v>1232.5999999999999</v>
      </c>
      <c r="F119" s="131">
        <v>1183.0999999999999</v>
      </c>
      <c r="G119" s="131">
        <v>1144.8999999999999</v>
      </c>
      <c r="H119" s="131">
        <v>1320.3</v>
      </c>
      <c r="I119" s="131">
        <v>1358.5000000000002</v>
      </c>
      <c r="J119" s="131">
        <v>1408</v>
      </c>
      <c r="K119" s="130">
        <v>1309</v>
      </c>
      <c r="L119" s="130">
        <v>1221.3</v>
      </c>
      <c r="M119" s="130">
        <v>0.75260000000000005</v>
      </c>
    </row>
    <row r="120" spans="1:13">
      <c r="A120" s="66">
        <v>111</v>
      </c>
      <c r="B120" s="130" t="s">
        <v>95</v>
      </c>
      <c r="C120" s="130">
        <v>1172.5999999999999</v>
      </c>
      <c r="D120" s="131">
        <v>1168.2166666666665</v>
      </c>
      <c r="E120" s="131">
        <v>1146.9333333333329</v>
      </c>
      <c r="F120" s="131">
        <v>1121.2666666666664</v>
      </c>
      <c r="G120" s="131">
        <v>1099.9833333333329</v>
      </c>
      <c r="H120" s="131">
        <v>1193.883333333333</v>
      </c>
      <c r="I120" s="131">
        <v>1215.1666666666663</v>
      </c>
      <c r="J120" s="131">
        <v>1240.833333333333</v>
      </c>
      <c r="K120" s="130">
        <v>1189.5</v>
      </c>
      <c r="L120" s="130">
        <v>1142.55</v>
      </c>
      <c r="M120" s="130">
        <v>86.342079999999996</v>
      </c>
    </row>
    <row r="121" spans="1:13">
      <c r="A121" s="66">
        <v>112</v>
      </c>
      <c r="B121" s="130" t="s">
        <v>1064</v>
      </c>
      <c r="C121" s="130">
        <v>1335.7</v>
      </c>
      <c r="D121" s="131">
        <v>1333.85</v>
      </c>
      <c r="E121" s="131">
        <v>1317.6999999999998</v>
      </c>
      <c r="F121" s="131">
        <v>1299.6999999999998</v>
      </c>
      <c r="G121" s="131">
        <v>1283.5499999999997</v>
      </c>
      <c r="H121" s="131">
        <v>1351.85</v>
      </c>
      <c r="I121" s="131">
        <v>1368</v>
      </c>
      <c r="J121" s="131">
        <v>1386</v>
      </c>
      <c r="K121" s="130">
        <v>1350</v>
      </c>
      <c r="L121" s="130">
        <v>1315.85</v>
      </c>
      <c r="M121" s="130">
        <v>6.8673999999999999</v>
      </c>
    </row>
    <row r="122" spans="1:13">
      <c r="A122" s="66">
        <v>113</v>
      </c>
      <c r="B122" s="130" t="s">
        <v>201</v>
      </c>
      <c r="C122" s="130">
        <v>672.85</v>
      </c>
      <c r="D122" s="131">
        <v>671.08333333333337</v>
      </c>
      <c r="E122" s="131">
        <v>667.31666666666672</v>
      </c>
      <c r="F122" s="131">
        <v>661.7833333333333</v>
      </c>
      <c r="G122" s="131">
        <v>658.01666666666665</v>
      </c>
      <c r="H122" s="131">
        <v>676.61666666666679</v>
      </c>
      <c r="I122" s="131">
        <v>680.38333333333344</v>
      </c>
      <c r="J122" s="131">
        <v>685.91666666666686</v>
      </c>
      <c r="K122" s="130">
        <v>674.85</v>
      </c>
      <c r="L122" s="130">
        <v>665.55</v>
      </c>
      <c r="M122" s="130">
        <v>1.58209</v>
      </c>
    </row>
    <row r="123" spans="1:13">
      <c r="A123" s="66">
        <v>114</v>
      </c>
      <c r="B123" s="130" t="s">
        <v>103</v>
      </c>
      <c r="C123" s="130">
        <v>80.7</v>
      </c>
      <c r="D123" s="131">
        <v>80.716666666666669</v>
      </c>
      <c r="E123" s="131">
        <v>79.983333333333334</v>
      </c>
      <c r="F123" s="131">
        <v>79.266666666666666</v>
      </c>
      <c r="G123" s="131">
        <v>78.533333333333331</v>
      </c>
      <c r="H123" s="131">
        <v>81.433333333333337</v>
      </c>
      <c r="I123" s="131">
        <v>82.166666666666686</v>
      </c>
      <c r="J123" s="131">
        <v>82.88333333333334</v>
      </c>
      <c r="K123" s="130">
        <v>81.45</v>
      </c>
      <c r="L123" s="130">
        <v>80</v>
      </c>
      <c r="M123" s="130">
        <v>19.020679999999999</v>
      </c>
    </row>
    <row r="124" spans="1:13">
      <c r="A124" s="66">
        <v>115</v>
      </c>
      <c r="B124" s="130" t="s">
        <v>104</v>
      </c>
      <c r="C124" s="130">
        <v>312.2</v>
      </c>
      <c r="D124" s="131">
        <v>312.68333333333334</v>
      </c>
      <c r="E124" s="131">
        <v>309.86666666666667</v>
      </c>
      <c r="F124" s="131">
        <v>307.53333333333336</v>
      </c>
      <c r="G124" s="131">
        <v>304.7166666666667</v>
      </c>
      <c r="H124" s="131">
        <v>315.01666666666665</v>
      </c>
      <c r="I124" s="131">
        <v>317.83333333333337</v>
      </c>
      <c r="J124" s="131">
        <v>320.16666666666663</v>
      </c>
      <c r="K124" s="130">
        <v>315.5</v>
      </c>
      <c r="L124" s="130">
        <v>310.35000000000002</v>
      </c>
      <c r="M124" s="130">
        <v>63.918430000000001</v>
      </c>
    </row>
    <row r="125" spans="1:13">
      <c r="A125" s="66">
        <v>116</v>
      </c>
      <c r="B125" s="130" t="s">
        <v>100</v>
      </c>
      <c r="C125" s="130">
        <v>254.4</v>
      </c>
      <c r="D125" s="131">
        <v>256.5</v>
      </c>
      <c r="E125" s="131">
        <v>250.8</v>
      </c>
      <c r="F125" s="131">
        <v>247.20000000000002</v>
      </c>
      <c r="G125" s="131">
        <v>241.50000000000003</v>
      </c>
      <c r="H125" s="131">
        <v>260.10000000000002</v>
      </c>
      <c r="I125" s="131">
        <v>265.80000000000007</v>
      </c>
      <c r="J125" s="131">
        <v>269.39999999999998</v>
      </c>
      <c r="K125" s="130">
        <v>262.2</v>
      </c>
      <c r="L125" s="130">
        <v>252.9</v>
      </c>
      <c r="M125" s="130">
        <v>94.365250000000003</v>
      </c>
    </row>
    <row r="126" spans="1:13">
      <c r="A126" s="66">
        <v>117</v>
      </c>
      <c r="B126" s="130" t="s">
        <v>105</v>
      </c>
      <c r="C126" s="130">
        <v>2034</v>
      </c>
      <c r="D126" s="131">
        <v>2030.6666666666667</v>
      </c>
      <c r="E126" s="131">
        <v>2009.3333333333335</v>
      </c>
      <c r="F126" s="131">
        <v>1984.6666666666667</v>
      </c>
      <c r="G126" s="131">
        <v>1963.3333333333335</v>
      </c>
      <c r="H126" s="131">
        <v>2055.3333333333335</v>
      </c>
      <c r="I126" s="131">
        <v>2076.666666666667</v>
      </c>
      <c r="J126" s="131">
        <v>2101.3333333333335</v>
      </c>
      <c r="K126" s="130">
        <v>2052</v>
      </c>
      <c r="L126" s="130">
        <v>2006</v>
      </c>
      <c r="M126" s="130">
        <v>4.9882299999999997</v>
      </c>
    </row>
    <row r="127" spans="1:13">
      <c r="A127" s="66">
        <v>118</v>
      </c>
      <c r="B127" s="130" t="s">
        <v>1170</v>
      </c>
      <c r="C127" s="130">
        <v>877.5</v>
      </c>
      <c r="D127" s="131">
        <v>881.15</v>
      </c>
      <c r="E127" s="131">
        <v>867.44999999999993</v>
      </c>
      <c r="F127" s="131">
        <v>857.4</v>
      </c>
      <c r="G127" s="131">
        <v>843.69999999999993</v>
      </c>
      <c r="H127" s="131">
        <v>891.19999999999993</v>
      </c>
      <c r="I127" s="131">
        <v>904.9</v>
      </c>
      <c r="J127" s="131">
        <v>914.94999999999993</v>
      </c>
      <c r="K127" s="130">
        <v>894.85</v>
      </c>
      <c r="L127" s="130">
        <v>871.1</v>
      </c>
      <c r="M127" s="130">
        <v>9.3650300000000009</v>
      </c>
    </row>
    <row r="128" spans="1:13">
      <c r="A128" s="66">
        <v>119</v>
      </c>
      <c r="B128" s="130" t="s">
        <v>205</v>
      </c>
      <c r="C128" s="130">
        <v>107.8</v>
      </c>
      <c r="D128" s="131">
        <v>108.11666666666667</v>
      </c>
      <c r="E128" s="131">
        <v>106.78333333333335</v>
      </c>
      <c r="F128" s="131">
        <v>105.76666666666667</v>
      </c>
      <c r="G128" s="131">
        <v>104.43333333333334</v>
      </c>
      <c r="H128" s="131">
        <v>109.13333333333335</v>
      </c>
      <c r="I128" s="131">
        <v>110.46666666666667</v>
      </c>
      <c r="J128" s="131">
        <v>111.48333333333336</v>
      </c>
      <c r="K128" s="130">
        <v>109.45</v>
      </c>
      <c r="L128" s="130">
        <v>107.1</v>
      </c>
      <c r="M128" s="130">
        <v>10.307700000000001</v>
      </c>
    </row>
    <row r="129" spans="1:13">
      <c r="A129" s="66">
        <v>120</v>
      </c>
      <c r="B129" s="130" t="s">
        <v>107</v>
      </c>
      <c r="C129" s="130">
        <v>1090.55</v>
      </c>
      <c r="D129" s="131">
        <v>1090.1000000000001</v>
      </c>
      <c r="E129" s="131">
        <v>1085.0000000000002</v>
      </c>
      <c r="F129" s="131">
        <v>1079.45</v>
      </c>
      <c r="G129" s="131">
        <v>1074.3500000000001</v>
      </c>
      <c r="H129" s="131">
        <v>1095.6500000000003</v>
      </c>
      <c r="I129" s="131">
        <v>1100.7500000000002</v>
      </c>
      <c r="J129" s="131">
        <v>1106.3000000000004</v>
      </c>
      <c r="K129" s="130">
        <v>1095.2</v>
      </c>
      <c r="L129" s="130">
        <v>1084.55</v>
      </c>
      <c r="M129" s="130">
        <v>8.8690200000000008</v>
      </c>
    </row>
    <row r="130" spans="1:13">
      <c r="A130" s="66">
        <v>121</v>
      </c>
      <c r="B130" s="130" t="s">
        <v>109</v>
      </c>
      <c r="C130" s="130">
        <v>162.30000000000001</v>
      </c>
      <c r="D130" s="131">
        <v>162.53333333333333</v>
      </c>
      <c r="E130" s="131">
        <v>160.86666666666667</v>
      </c>
      <c r="F130" s="131">
        <v>159.43333333333334</v>
      </c>
      <c r="G130" s="131">
        <v>157.76666666666668</v>
      </c>
      <c r="H130" s="131">
        <v>163.96666666666667</v>
      </c>
      <c r="I130" s="131">
        <v>165.63333333333335</v>
      </c>
      <c r="J130" s="131">
        <v>167.06666666666666</v>
      </c>
      <c r="K130" s="130">
        <v>164.2</v>
      </c>
      <c r="L130" s="130">
        <v>161.1</v>
      </c>
      <c r="M130" s="130">
        <v>28.603860000000001</v>
      </c>
    </row>
    <row r="131" spans="1:13">
      <c r="A131" s="66">
        <v>122</v>
      </c>
      <c r="B131" s="130" t="s">
        <v>110</v>
      </c>
      <c r="C131" s="130">
        <v>507.8</v>
      </c>
      <c r="D131" s="131">
        <v>508</v>
      </c>
      <c r="E131" s="131">
        <v>503</v>
      </c>
      <c r="F131" s="131">
        <v>498.2</v>
      </c>
      <c r="G131" s="131">
        <v>493.2</v>
      </c>
      <c r="H131" s="131">
        <v>512.79999999999995</v>
      </c>
      <c r="I131" s="131">
        <v>517.79999999999995</v>
      </c>
      <c r="J131" s="131">
        <v>522.6</v>
      </c>
      <c r="K131" s="130">
        <v>513</v>
      </c>
      <c r="L131" s="130">
        <v>503.2</v>
      </c>
      <c r="M131" s="130">
        <v>14.26568</v>
      </c>
    </row>
    <row r="132" spans="1:13">
      <c r="A132" s="66">
        <v>123</v>
      </c>
      <c r="B132" s="130" t="s">
        <v>111</v>
      </c>
      <c r="C132" s="130">
        <v>1318.15</v>
      </c>
      <c r="D132" s="131">
        <v>1320.1166666666666</v>
      </c>
      <c r="E132" s="131">
        <v>1308.6333333333332</v>
      </c>
      <c r="F132" s="131">
        <v>1299.1166666666666</v>
      </c>
      <c r="G132" s="131">
        <v>1287.6333333333332</v>
      </c>
      <c r="H132" s="131">
        <v>1329.6333333333332</v>
      </c>
      <c r="I132" s="131">
        <v>1341.1166666666663</v>
      </c>
      <c r="J132" s="131">
        <v>1350.6333333333332</v>
      </c>
      <c r="K132" s="130">
        <v>1331.6</v>
      </c>
      <c r="L132" s="130">
        <v>1310.5999999999999</v>
      </c>
      <c r="M132" s="130">
        <v>24.39968</v>
      </c>
    </row>
    <row r="133" spans="1:13">
      <c r="A133" s="66">
        <v>124</v>
      </c>
      <c r="B133" s="130" t="s">
        <v>112</v>
      </c>
      <c r="C133" s="130">
        <v>819.95</v>
      </c>
      <c r="D133" s="131">
        <v>821.31666666666661</v>
      </c>
      <c r="E133" s="131">
        <v>813.73333333333323</v>
      </c>
      <c r="F133" s="131">
        <v>807.51666666666665</v>
      </c>
      <c r="G133" s="131">
        <v>799.93333333333328</v>
      </c>
      <c r="H133" s="131">
        <v>827.53333333333319</v>
      </c>
      <c r="I133" s="131">
        <v>835.11666666666667</v>
      </c>
      <c r="J133" s="131">
        <v>841.33333333333314</v>
      </c>
      <c r="K133" s="130">
        <v>828.9</v>
      </c>
      <c r="L133" s="130">
        <v>815.1</v>
      </c>
      <c r="M133" s="130">
        <v>8.8203600000000009</v>
      </c>
    </row>
    <row r="134" spans="1:13">
      <c r="A134" s="66">
        <v>125</v>
      </c>
      <c r="B134" s="130" t="s">
        <v>119</v>
      </c>
      <c r="C134" s="130">
        <v>73391.600000000006</v>
      </c>
      <c r="D134" s="131">
        <v>73077.2</v>
      </c>
      <c r="E134" s="131">
        <v>72314.399999999994</v>
      </c>
      <c r="F134" s="131">
        <v>71237.2</v>
      </c>
      <c r="G134" s="131">
        <v>70474.399999999994</v>
      </c>
      <c r="H134" s="131">
        <v>74154.399999999994</v>
      </c>
      <c r="I134" s="131">
        <v>74917.200000000012</v>
      </c>
      <c r="J134" s="131">
        <v>75994.399999999994</v>
      </c>
      <c r="K134" s="130">
        <v>73840</v>
      </c>
      <c r="L134" s="130">
        <v>72000</v>
      </c>
      <c r="M134" s="130">
        <v>0.11901</v>
      </c>
    </row>
    <row r="135" spans="1:13">
      <c r="A135" s="66">
        <v>126</v>
      </c>
      <c r="B135" s="130" t="s">
        <v>2184</v>
      </c>
      <c r="C135" s="130">
        <v>1043.3499999999999</v>
      </c>
      <c r="D135" s="131">
        <v>1044.1833333333334</v>
      </c>
      <c r="E135" s="131">
        <v>1036.7166666666667</v>
      </c>
      <c r="F135" s="131">
        <v>1030.0833333333333</v>
      </c>
      <c r="G135" s="131">
        <v>1022.6166666666666</v>
      </c>
      <c r="H135" s="131">
        <v>1050.8166666666668</v>
      </c>
      <c r="I135" s="131">
        <v>1058.2833333333335</v>
      </c>
      <c r="J135" s="131">
        <v>1064.916666666667</v>
      </c>
      <c r="K135" s="130">
        <v>1051.6500000000001</v>
      </c>
      <c r="L135" s="130">
        <v>1037.55</v>
      </c>
      <c r="M135" s="130">
        <v>2.0660400000000001</v>
      </c>
    </row>
    <row r="136" spans="1:13">
      <c r="A136" s="66">
        <v>127</v>
      </c>
      <c r="B136" s="130" t="s">
        <v>114</v>
      </c>
      <c r="C136" s="130">
        <v>432.65</v>
      </c>
      <c r="D136" s="131">
        <v>433.81666666666661</v>
      </c>
      <c r="E136" s="131">
        <v>427.43333333333322</v>
      </c>
      <c r="F136" s="131">
        <v>422.21666666666664</v>
      </c>
      <c r="G136" s="131">
        <v>415.83333333333326</v>
      </c>
      <c r="H136" s="131">
        <v>439.03333333333319</v>
      </c>
      <c r="I136" s="131">
        <v>445.41666666666663</v>
      </c>
      <c r="J136" s="131">
        <v>450.63333333333316</v>
      </c>
      <c r="K136" s="130">
        <v>440.2</v>
      </c>
      <c r="L136" s="130">
        <v>428.6</v>
      </c>
      <c r="M136" s="130">
        <v>19.426950000000001</v>
      </c>
    </row>
    <row r="137" spans="1:13">
      <c r="A137" s="66">
        <v>128</v>
      </c>
      <c r="B137" s="130" t="s">
        <v>113</v>
      </c>
      <c r="C137" s="130">
        <v>728.35</v>
      </c>
      <c r="D137" s="131">
        <v>729.4666666666667</v>
      </c>
      <c r="E137" s="131">
        <v>723.98333333333335</v>
      </c>
      <c r="F137" s="131">
        <v>719.61666666666667</v>
      </c>
      <c r="G137" s="131">
        <v>714.13333333333333</v>
      </c>
      <c r="H137" s="131">
        <v>733.83333333333337</v>
      </c>
      <c r="I137" s="131">
        <v>739.31666666666672</v>
      </c>
      <c r="J137" s="131">
        <v>743.68333333333339</v>
      </c>
      <c r="K137" s="130">
        <v>734.95</v>
      </c>
      <c r="L137" s="130">
        <v>725.1</v>
      </c>
      <c r="M137" s="130">
        <v>18.144439999999999</v>
      </c>
    </row>
    <row r="138" spans="1:13">
      <c r="A138" s="66">
        <v>129</v>
      </c>
      <c r="B138" s="130" t="s">
        <v>1327</v>
      </c>
      <c r="C138" s="130">
        <v>107.95</v>
      </c>
      <c r="D138" s="131">
        <v>107.86666666666667</v>
      </c>
      <c r="E138" s="131">
        <v>107.08333333333334</v>
      </c>
      <c r="F138" s="131">
        <v>106.21666666666667</v>
      </c>
      <c r="G138" s="131">
        <v>105.43333333333334</v>
      </c>
      <c r="H138" s="131">
        <v>108.73333333333335</v>
      </c>
      <c r="I138" s="131">
        <v>109.51666666666668</v>
      </c>
      <c r="J138" s="131">
        <v>110.38333333333335</v>
      </c>
      <c r="K138" s="130">
        <v>108.65</v>
      </c>
      <c r="L138" s="130">
        <v>107</v>
      </c>
      <c r="M138" s="130">
        <v>22.722480000000001</v>
      </c>
    </row>
    <row r="139" spans="1:13">
      <c r="A139" s="66">
        <v>130</v>
      </c>
      <c r="B139" s="130" t="s">
        <v>1410</v>
      </c>
      <c r="C139" s="130">
        <v>119.25</v>
      </c>
      <c r="D139" s="131">
        <v>119.78333333333335</v>
      </c>
      <c r="E139" s="131">
        <v>118.26666666666669</v>
      </c>
      <c r="F139" s="131">
        <v>117.28333333333335</v>
      </c>
      <c r="G139" s="131">
        <v>115.76666666666669</v>
      </c>
      <c r="H139" s="131">
        <v>120.76666666666669</v>
      </c>
      <c r="I139" s="131">
        <v>122.28333333333335</v>
      </c>
      <c r="J139" s="131">
        <v>123.26666666666669</v>
      </c>
      <c r="K139" s="130">
        <v>121.3</v>
      </c>
      <c r="L139" s="130">
        <v>118.8</v>
      </c>
      <c r="M139" s="130">
        <v>9.7464999999999993</v>
      </c>
    </row>
    <row r="140" spans="1:13">
      <c r="A140" s="66">
        <v>131</v>
      </c>
      <c r="B140" s="130" t="s">
        <v>242</v>
      </c>
      <c r="C140" s="130">
        <v>308.14999999999998</v>
      </c>
      <c r="D140" s="131">
        <v>309.83333333333331</v>
      </c>
      <c r="E140" s="131">
        <v>305.16666666666663</v>
      </c>
      <c r="F140" s="131">
        <v>302.18333333333334</v>
      </c>
      <c r="G140" s="131">
        <v>297.51666666666665</v>
      </c>
      <c r="H140" s="131">
        <v>312.81666666666661</v>
      </c>
      <c r="I140" s="131">
        <v>317.48333333333323</v>
      </c>
      <c r="J140" s="131">
        <v>320.46666666666658</v>
      </c>
      <c r="K140" s="130">
        <v>314.5</v>
      </c>
      <c r="L140" s="130">
        <v>306.85000000000002</v>
      </c>
      <c r="M140" s="130">
        <v>10.18294</v>
      </c>
    </row>
    <row r="141" spans="1:13">
      <c r="A141" s="66">
        <v>132</v>
      </c>
      <c r="B141" s="130" t="s">
        <v>115</v>
      </c>
      <c r="C141" s="130">
        <v>8850.9500000000007</v>
      </c>
      <c r="D141" s="131">
        <v>8852.3166666666675</v>
      </c>
      <c r="E141" s="131">
        <v>8770.633333333335</v>
      </c>
      <c r="F141" s="131">
        <v>8690.3166666666675</v>
      </c>
      <c r="G141" s="131">
        <v>8608.633333333335</v>
      </c>
      <c r="H141" s="131">
        <v>8932.633333333335</v>
      </c>
      <c r="I141" s="131">
        <v>9014.3166666666657</v>
      </c>
      <c r="J141" s="131">
        <v>9094.633333333335</v>
      </c>
      <c r="K141" s="130">
        <v>8934</v>
      </c>
      <c r="L141" s="130">
        <v>8772</v>
      </c>
      <c r="M141" s="130">
        <v>6.8012499999999996</v>
      </c>
    </row>
    <row r="142" spans="1:13">
      <c r="A142" s="66">
        <v>133</v>
      </c>
      <c r="B142" s="130" t="s">
        <v>361</v>
      </c>
      <c r="C142" s="130">
        <v>495.45</v>
      </c>
      <c r="D142" s="131">
        <v>496.48333333333335</v>
      </c>
      <c r="E142" s="131">
        <v>491.4666666666667</v>
      </c>
      <c r="F142" s="131">
        <v>487.48333333333335</v>
      </c>
      <c r="G142" s="131">
        <v>482.4666666666667</v>
      </c>
      <c r="H142" s="131">
        <v>500.4666666666667</v>
      </c>
      <c r="I142" s="131">
        <v>505.48333333333335</v>
      </c>
      <c r="J142" s="131">
        <v>509.4666666666667</v>
      </c>
      <c r="K142" s="130">
        <v>501.5</v>
      </c>
      <c r="L142" s="130">
        <v>492.5</v>
      </c>
      <c r="M142" s="130">
        <v>2.7701500000000001</v>
      </c>
    </row>
    <row r="143" spans="1:13">
      <c r="A143" s="66">
        <v>134</v>
      </c>
      <c r="B143" s="130" t="s">
        <v>117</v>
      </c>
      <c r="C143" s="130">
        <v>815.1</v>
      </c>
      <c r="D143" s="131">
        <v>809.41666666666663</v>
      </c>
      <c r="E143" s="131">
        <v>798.83333333333326</v>
      </c>
      <c r="F143" s="131">
        <v>782.56666666666661</v>
      </c>
      <c r="G143" s="131">
        <v>771.98333333333323</v>
      </c>
      <c r="H143" s="131">
        <v>825.68333333333328</v>
      </c>
      <c r="I143" s="131">
        <v>836.26666666666654</v>
      </c>
      <c r="J143" s="131">
        <v>852.5333333333333</v>
      </c>
      <c r="K143" s="130">
        <v>820</v>
      </c>
      <c r="L143" s="130">
        <v>793.15</v>
      </c>
      <c r="M143" s="130">
        <v>27.625679999999999</v>
      </c>
    </row>
    <row r="144" spans="1:13">
      <c r="A144" s="66">
        <v>135</v>
      </c>
      <c r="B144" s="130" t="s">
        <v>118</v>
      </c>
      <c r="C144" s="130">
        <v>330</v>
      </c>
      <c r="D144" s="131">
        <v>327.38333333333333</v>
      </c>
      <c r="E144" s="131">
        <v>323.11666666666667</v>
      </c>
      <c r="F144" s="131">
        <v>316.23333333333335</v>
      </c>
      <c r="G144" s="131">
        <v>311.9666666666667</v>
      </c>
      <c r="H144" s="131">
        <v>334.26666666666665</v>
      </c>
      <c r="I144" s="131">
        <v>338.5333333333333</v>
      </c>
      <c r="J144" s="131">
        <v>345.41666666666663</v>
      </c>
      <c r="K144" s="130">
        <v>331.65</v>
      </c>
      <c r="L144" s="130">
        <v>320.5</v>
      </c>
      <c r="M144" s="130">
        <v>33.765120000000003</v>
      </c>
    </row>
    <row r="145" spans="1:13">
      <c r="A145" s="66">
        <v>136</v>
      </c>
      <c r="B145" s="130" t="s">
        <v>206</v>
      </c>
      <c r="C145" s="130">
        <v>859.7</v>
      </c>
      <c r="D145" s="131">
        <v>861.6</v>
      </c>
      <c r="E145" s="131">
        <v>851.2</v>
      </c>
      <c r="F145" s="131">
        <v>842.7</v>
      </c>
      <c r="G145" s="131">
        <v>832.30000000000007</v>
      </c>
      <c r="H145" s="131">
        <v>870.1</v>
      </c>
      <c r="I145" s="131">
        <v>880.49999999999989</v>
      </c>
      <c r="J145" s="131">
        <v>889</v>
      </c>
      <c r="K145" s="130">
        <v>872</v>
      </c>
      <c r="L145" s="130">
        <v>853.1</v>
      </c>
      <c r="M145" s="130">
        <v>2.4294699999999998</v>
      </c>
    </row>
    <row r="146" spans="1:13">
      <c r="A146" s="66">
        <v>137</v>
      </c>
      <c r="B146" s="130" t="s">
        <v>1426</v>
      </c>
      <c r="C146" s="130">
        <v>391.8</v>
      </c>
      <c r="D146" s="131">
        <v>389.5333333333333</v>
      </c>
      <c r="E146" s="131">
        <v>386.06666666666661</v>
      </c>
      <c r="F146" s="131">
        <v>380.33333333333331</v>
      </c>
      <c r="G146" s="131">
        <v>376.86666666666662</v>
      </c>
      <c r="H146" s="131">
        <v>395.26666666666659</v>
      </c>
      <c r="I146" s="131">
        <v>398.73333333333329</v>
      </c>
      <c r="J146" s="131">
        <v>404.46666666666658</v>
      </c>
      <c r="K146" s="130">
        <v>393</v>
      </c>
      <c r="L146" s="130">
        <v>383.8</v>
      </c>
      <c r="M146" s="130">
        <v>3.56419</v>
      </c>
    </row>
    <row r="147" spans="1:13">
      <c r="A147" s="66">
        <v>138</v>
      </c>
      <c r="B147" s="130" t="s">
        <v>384</v>
      </c>
      <c r="C147" s="130">
        <v>798.7</v>
      </c>
      <c r="D147" s="131">
        <v>789.18333333333339</v>
      </c>
      <c r="E147" s="131">
        <v>765.96666666666681</v>
      </c>
      <c r="F147" s="131">
        <v>733.23333333333346</v>
      </c>
      <c r="G147" s="131">
        <v>710.01666666666688</v>
      </c>
      <c r="H147" s="131">
        <v>821.91666666666674</v>
      </c>
      <c r="I147" s="131">
        <v>845.13333333333344</v>
      </c>
      <c r="J147" s="131">
        <v>877.86666666666667</v>
      </c>
      <c r="K147" s="130">
        <v>812.4</v>
      </c>
      <c r="L147" s="130">
        <v>756.45</v>
      </c>
      <c r="M147" s="130">
        <v>5.4938700000000003</v>
      </c>
    </row>
    <row r="148" spans="1:13">
      <c r="A148" s="66">
        <v>139</v>
      </c>
      <c r="B148" s="130" t="s">
        <v>377</v>
      </c>
      <c r="C148" s="130">
        <v>196.4</v>
      </c>
      <c r="D148" s="131">
        <v>196.65</v>
      </c>
      <c r="E148" s="131">
        <v>194.75</v>
      </c>
      <c r="F148" s="131">
        <v>193.1</v>
      </c>
      <c r="G148" s="131">
        <v>191.2</v>
      </c>
      <c r="H148" s="131">
        <v>198.3</v>
      </c>
      <c r="I148" s="131">
        <v>200.20000000000005</v>
      </c>
      <c r="J148" s="131">
        <v>201.85000000000002</v>
      </c>
      <c r="K148" s="130">
        <v>198.55</v>
      </c>
      <c r="L148" s="130">
        <v>195</v>
      </c>
      <c r="M148" s="130">
        <v>13.954800000000001</v>
      </c>
    </row>
    <row r="149" spans="1:13">
      <c r="A149" s="66">
        <v>140</v>
      </c>
      <c r="B149" s="130" t="s">
        <v>120</v>
      </c>
      <c r="C149" s="130">
        <v>27.3</v>
      </c>
      <c r="D149" s="131">
        <v>27.333333333333332</v>
      </c>
      <c r="E149" s="131">
        <v>26.866666666666664</v>
      </c>
      <c r="F149" s="131">
        <v>26.43333333333333</v>
      </c>
      <c r="G149" s="131">
        <v>25.966666666666661</v>
      </c>
      <c r="H149" s="131">
        <v>27.766666666666666</v>
      </c>
      <c r="I149" s="131">
        <v>28.233333333333334</v>
      </c>
      <c r="J149" s="131">
        <v>28.666666666666668</v>
      </c>
      <c r="K149" s="130">
        <v>27.8</v>
      </c>
      <c r="L149" s="130">
        <v>26.9</v>
      </c>
      <c r="M149" s="130">
        <v>169.27916999999999</v>
      </c>
    </row>
    <row r="150" spans="1:13">
      <c r="A150" s="66">
        <v>141</v>
      </c>
      <c r="B150" s="130" t="s">
        <v>121</v>
      </c>
      <c r="C150" s="130">
        <v>129.35</v>
      </c>
      <c r="D150" s="131">
        <v>129.66666666666666</v>
      </c>
      <c r="E150" s="131">
        <v>128.68333333333331</v>
      </c>
      <c r="F150" s="131">
        <v>128.01666666666665</v>
      </c>
      <c r="G150" s="131">
        <v>127.0333333333333</v>
      </c>
      <c r="H150" s="131">
        <v>130.33333333333331</v>
      </c>
      <c r="I150" s="131">
        <v>131.31666666666666</v>
      </c>
      <c r="J150" s="131">
        <v>131.98333333333332</v>
      </c>
      <c r="K150" s="130">
        <v>130.65</v>
      </c>
      <c r="L150" s="130">
        <v>129</v>
      </c>
      <c r="M150" s="130">
        <v>28.30706</v>
      </c>
    </row>
    <row r="151" spans="1:13">
      <c r="A151" s="66">
        <v>142</v>
      </c>
      <c r="B151" s="130" t="s">
        <v>122</v>
      </c>
      <c r="C151" s="130">
        <v>163.25</v>
      </c>
      <c r="D151" s="131">
        <v>163.66666666666666</v>
      </c>
      <c r="E151" s="131">
        <v>162.13333333333333</v>
      </c>
      <c r="F151" s="131">
        <v>161.01666666666668</v>
      </c>
      <c r="G151" s="131">
        <v>159.48333333333335</v>
      </c>
      <c r="H151" s="131">
        <v>164.7833333333333</v>
      </c>
      <c r="I151" s="131">
        <v>166.31666666666666</v>
      </c>
      <c r="J151" s="131">
        <v>167.43333333333328</v>
      </c>
      <c r="K151" s="130">
        <v>165.2</v>
      </c>
      <c r="L151" s="130">
        <v>162.55000000000001</v>
      </c>
      <c r="M151" s="130">
        <v>43.815240000000003</v>
      </c>
    </row>
    <row r="152" spans="1:13">
      <c r="A152" s="66">
        <v>143</v>
      </c>
      <c r="B152" s="130" t="s">
        <v>1443</v>
      </c>
      <c r="C152" s="130">
        <v>68.55</v>
      </c>
      <c r="D152" s="131">
        <v>67.850000000000009</v>
      </c>
      <c r="E152" s="131">
        <v>66.700000000000017</v>
      </c>
      <c r="F152" s="131">
        <v>64.850000000000009</v>
      </c>
      <c r="G152" s="131">
        <v>63.700000000000017</v>
      </c>
      <c r="H152" s="131">
        <v>69.700000000000017</v>
      </c>
      <c r="I152" s="131">
        <v>70.850000000000023</v>
      </c>
      <c r="J152" s="131">
        <v>72.700000000000017</v>
      </c>
      <c r="K152" s="130">
        <v>69</v>
      </c>
      <c r="L152" s="130">
        <v>66</v>
      </c>
      <c r="M152" s="130">
        <v>42.437860000000001</v>
      </c>
    </row>
    <row r="153" spans="1:13">
      <c r="A153" s="66">
        <v>144</v>
      </c>
      <c r="B153" s="130" t="s">
        <v>1502</v>
      </c>
      <c r="C153" s="130">
        <v>519.15</v>
      </c>
      <c r="D153" s="131">
        <v>522.9</v>
      </c>
      <c r="E153" s="131">
        <v>501.4</v>
      </c>
      <c r="F153" s="131">
        <v>483.65</v>
      </c>
      <c r="G153" s="131">
        <v>462.15</v>
      </c>
      <c r="H153" s="131">
        <v>540.65</v>
      </c>
      <c r="I153" s="131">
        <v>562.15</v>
      </c>
      <c r="J153" s="131">
        <v>579.9</v>
      </c>
      <c r="K153" s="130">
        <v>544.4</v>
      </c>
      <c r="L153" s="130">
        <v>505.15</v>
      </c>
      <c r="M153" s="130">
        <v>11.40455</v>
      </c>
    </row>
    <row r="154" spans="1:13">
      <c r="A154" s="66">
        <v>145</v>
      </c>
      <c r="B154" s="130" t="s">
        <v>124</v>
      </c>
      <c r="C154" s="130">
        <v>188.3</v>
      </c>
      <c r="D154" s="131">
        <v>188.26666666666665</v>
      </c>
      <c r="E154" s="131">
        <v>186.33333333333331</v>
      </c>
      <c r="F154" s="131">
        <v>184.36666666666667</v>
      </c>
      <c r="G154" s="131">
        <v>182.43333333333334</v>
      </c>
      <c r="H154" s="131">
        <v>190.23333333333329</v>
      </c>
      <c r="I154" s="131">
        <v>192.16666666666663</v>
      </c>
      <c r="J154" s="131">
        <v>194.13333333333327</v>
      </c>
      <c r="K154" s="130">
        <v>190.2</v>
      </c>
      <c r="L154" s="130">
        <v>186.3</v>
      </c>
      <c r="M154" s="130">
        <v>61.472450000000002</v>
      </c>
    </row>
    <row r="155" spans="1:13">
      <c r="A155" s="66">
        <v>146</v>
      </c>
      <c r="B155" s="130" t="s">
        <v>207</v>
      </c>
      <c r="C155" s="130">
        <v>349.85</v>
      </c>
      <c r="D155" s="131">
        <v>348.56666666666666</v>
      </c>
      <c r="E155" s="131">
        <v>346.7833333333333</v>
      </c>
      <c r="F155" s="131">
        <v>343.71666666666664</v>
      </c>
      <c r="G155" s="131">
        <v>341.93333333333328</v>
      </c>
      <c r="H155" s="131">
        <v>351.63333333333333</v>
      </c>
      <c r="I155" s="131">
        <v>353.41666666666674</v>
      </c>
      <c r="J155" s="131">
        <v>356.48333333333335</v>
      </c>
      <c r="K155" s="130">
        <v>350.35</v>
      </c>
      <c r="L155" s="130">
        <v>345.5</v>
      </c>
      <c r="M155" s="130">
        <v>4.0981300000000003</v>
      </c>
    </row>
    <row r="156" spans="1:13">
      <c r="A156" s="66">
        <v>147</v>
      </c>
      <c r="B156" s="130" t="s">
        <v>123</v>
      </c>
      <c r="C156" s="130">
        <v>3941.6</v>
      </c>
      <c r="D156" s="131">
        <v>3907.9166666666665</v>
      </c>
      <c r="E156" s="131">
        <v>3827.6833333333329</v>
      </c>
      <c r="F156" s="131">
        <v>3713.7666666666664</v>
      </c>
      <c r="G156" s="131">
        <v>3633.5333333333328</v>
      </c>
      <c r="H156" s="131">
        <v>4021.833333333333</v>
      </c>
      <c r="I156" s="131">
        <v>4102.0666666666666</v>
      </c>
      <c r="J156" s="131">
        <v>4215.9833333333336</v>
      </c>
      <c r="K156" s="130">
        <v>3988.15</v>
      </c>
      <c r="L156" s="130">
        <v>3794</v>
      </c>
      <c r="M156" s="130">
        <v>0.50509999999999999</v>
      </c>
    </row>
    <row r="157" spans="1:13">
      <c r="A157" s="66">
        <v>148</v>
      </c>
      <c r="B157" s="130" t="s">
        <v>358</v>
      </c>
      <c r="C157" s="130">
        <v>333.15</v>
      </c>
      <c r="D157" s="131">
        <v>333.63333333333333</v>
      </c>
      <c r="E157" s="131">
        <v>329.66666666666663</v>
      </c>
      <c r="F157" s="131">
        <v>326.18333333333328</v>
      </c>
      <c r="G157" s="131">
        <v>322.21666666666658</v>
      </c>
      <c r="H157" s="131">
        <v>337.11666666666667</v>
      </c>
      <c r="I157" s="131">
        <v>341.08333333333337</v>
      </c>
      <c r="J157" s="131">
        <v>344.56666666666672</v>
      </c>
      <c r="K157" s="130">
        <v>337.6</v>
      </c>
      <c r="L157" s="130">
        <v>330.15</v>
      </c>
      <c r="M157" s="130">
        <v>50.462919999999997</v>
      </c>
    </row>
    <row r="158" spans="1:13">
      <c r="A158" s="66">
        <v>149</v>
      </c>
      <c r="B158" s="130" t="s">
        <v>1577</v>
      </c>
      <c r="C158" s="130">
        <v>872.6</v>
      </c>
      <c r="D158" s="131">
        <v>868.2833333333333</v>
      </c>
      <c r="E158" s="131">
        <v>854.81666666666661</v>
      </c>
      <c r="F158" s="131">
        <v>837.0333333333333</v>
      </c>
      <c r="G158" s="131">
        <v>823.56666666666661</v>
      </c>
      <c r="H158" s="131">
        <v>886.06666666666661</v>
      </c>
      <c r="I158" s="131">
        <v>899.5333333333333</v>
      </c>
      <c r="J158" s="131">
        <v>917.31666666666661</v>
      </c>
      <c r="K158" s="130">
        <v>881.75</v>
      </c>
      <c r="L158" s="130">
        <v>850.5</v>
      </c>
      <c r="M158" s="130">
        <v>0.79157999999999995</v>
      </c>
    </row>
    <row r="159" spans="1:13">
      <c r="A159" s="66">
        <v>150</v>
      </c>
      <c r="B159" s="130" t="s">
        <v>2292</v>
      </c>
      <c r="C159" s="130">
        <v>1209.9000000000001</v>
      </c>
      <c r="D159" s="131">
        <v>1212.7333333333333</v>
      </c>
      <c r="E159" s="131">
        <v>1198.5666666666666</v>
      </c>
      <c r="F159" s="131">
        <v>1187.2333333333333</v>
      </c>
      <c r="G159" s="131">
        <v>1173.0666666666666</v>
      </c>
      <c r="H159" s="131">
        <v>1224.0666666666666</v>
      </c>
      <c r="I159" s="131">
        <v>1238.2333333333331</v>
      </c>
      <c r="J159" s="131">
        <v>1249.5666666666666</v>
      </c>
      <c r="K159" s="130">
        <v>1226.9000000000001</v>
      </c>
      <c r="L159" s="130">
        <v>1201.4000000000001</v>
      </c>
      <c r="M159" s="130">
        <v>0.61944999999999995</v>
      </c>
    </row>
    <row r="160" spans="1:13">
      <c r="A160" s="66">
        <v>151</v>
      </c>
      <c r="B160" s="130" t="s">
        <v>231</v>
      </c>
      <c r="C160" s="130">
        <v>21887.7</v>
      </c>
      <c r="D160" s="131">
        <v>21986.233333333334</v>
      </c>
      <c r="E160" s="131">
        <v>21702.466666666667</v>
      </c>
      <c r="F160" s="131">
        <v>21517.233333333334</v>
      </c>
      <c r="G160" s="131">
        <v>21233.466666666667</v>
      </c>
      <c r="H160" s="131">
        <v>22171.466666666667</v>
      </c>
      <c r="I160" s="131">
        <v>22455.233333333337</v>
      </c>
      <c r="J160" s="131">
        <v>22640.466666666667</v>
      </c>
      <c r="K160" s="130">
        <v>22270</v>
      </c>
      <c r="L160" s="130">
        <v>21801</v>
      </c>
      <c r="M160" s="130">
        <v>0.14598</v>
      </c>
    </row>
    <row r="161" spans="1:13">
      <c r="A161" s="66">
        <v>152</v>
      </c>
      <c r="B161" s="130" t="s">
        <v>126</v>
      </c>
      <c r="C161" s="130">
        <v>247.3</v>
      </c>
      <c r="D161" s="131">
        <v>248.15</v>
      </c>
      <c r="E161" s="131">
        <v>244.10000000000002</v>
      </c>
      <c r="F161" s="131">
        <v>240.9</v>
      </c>
      <c r="G161" s="131">
        <v>236.85000000000002</v>
      </c>
      <c r="H161" s="131">
        <v>251.35000000000002</v>
      </c>
      <c r="I161" s="131">
        <v>255.40000000000003</v>
      </c>
      <c r="J161" s="131">
        <v>258.60000000000002</v>
      </c>
      <c r="K161" s="130">
        <v>252.2</v>
      </c>
      <c r="L161" s="130">
        <v>244.95</v>
      </c>
      <c r="M161" s="130">
        <v>113.77512</v>
      </c>
    </row>
    <row r="162" spans="1:13">
      <c r="A162" s="66">
        <v>153</v>
      </c>
      <c r="B162" s="130" t="s">
        <v>208</v>
      </c>
      <c r="C162" s="130">
        <v>900.95</v>
      </c>
      <c r="D162" s="131">
        <v>894.91666666666663</v>
      </c>
      <c r="E162" s="131">
        <v>881.0333333333333</v>
      </c>
      <c r="F162" s="131">
        <v>861.11666666666667</v>
      </c>
      <c r="G162" s="131">
        <v>847.23333333333335</v>
      </c>
      <c r="H162" s="131">
        <v>914.83333333333326</v>
      </c>
      <c r="I162" s="131">
        <v>928.7166666666667</v>
      </c>
      <c r="J162" s="131">
        <v>948.63333333333321</v>
      </c>
      <c r="K162" s="130">
        <v>908.8</v>
      </c>
      <c r="L162" s="130">
        <v>875</v>
      </c>
      <c r="M162" s="130">
        <v>11.20499</v>
      </c>
    </row>
    <row r="163" spans="1:13">
      <c r="A163" s="66">
        <v>154</v>
      </c>
      <c r="B163" s="130" t="s">
        <v>209</v>
      </c>
      <c r="C163" s="130">
        <v>2582.5500000000002</v>
      </c>
      <c r="D163" s="131">
        <v>2595.5333333333333</v>
      </c>
      <c r="E163" s="131">
        <v>2562.0166666666664</v>
      </c>
      <c r="F163" s="131">
        <v>2541.4833333333331</v>
      </c>
      <c r="G163" s="131">
        <v>2507.9666666666662</v>
      </c>
      <c r="H163" s="131">
        <v>2616.0666666666666</v>
      </c>
      <c r="I163" s="131">
        <v>2649.5833333333339</v>
      </c>
      <c r="J163" s="131">
        <v>2670.1166666666668</v>
      </c>
      <c r="K163" s="130">
        <v>2629.05</v>
      </c>
      <c r="L163" s="130">
        <v>2575</v>
      </c>
      <c r="M163" s="130">
        <v>2.0579000000000001</v>
      </c>
    </row>
    <row r="164" spans="1:13">
      <c r="A164" s="66">
        <v>155</v>
      </c>
      <c r="B164" s="130" t="s">
        <v>127</v>
      </c>
      <c r="C164" s="130">
        <v>105.1</v>
      </c>
      <c r="D164" s="131">
        <v>105.58333333333333</v>
      </c>
      <c r="E164" s="131">
        <v>104.51666666666665</v>
      </c>
      <c r="F164" s="131">
        <v>103.93333333333332</v>
      </c>
      <c r="G164" s="131">
        <v>102.86666666666665</v>
      </c>
      <c r="H164" s="131">
        <v>106.16666666666666</v>
      </c>
      <c r="I164" s="131">
        <v>107.23333333333335</v>
      </c>
      <c r="J164" s="131">
        <v>107.81666666666666</v>
      </c>
      <c r="K164" s="130">
        <v>106.65</v>
      </c>
      <c r="L164" s="130">
        <v>105</v>
      </c>
      <c r="M164" s="130">
        <v>68.668040000000005</v>
      </c>
    </row>
    <row r="165" spans="1:13">
      <c r="A165" s="66">
        <v>156</v>
      </c>
      <c r="B165" s="130" t="s">
        <v>129</v>
      </c>
      <c r="C165" s="130">
        <v>197.7</v>
      </c>
      <c r="D165" s="131">
        <v>197.1</v>
      </c>
      <c r="E165" s="131">
        <v>196</v>
      </c>
      <c r="F165" s="131">
        <v>194.3</v>
      </c>
      <c r="G165" s="131">
        <v>193.20000000000002</v>
      </c>
      <c r="H165" s="131">
        <v>198.79999999999998</v>
      </c>
      <c r="I165" s="131">
        <v>199.89999999999995</v>
      </c>
      <c r="J165" s="131">
        <v>201.59999999999997</v>
      </c>
      <c r="K165" s="130">
        <v>198.2</v>
      </c>
      <c r="L165" s="130">
        <v>195.4</v>
      </c>
      <c r="M165" s="130">
        <v>32.596989999999998</v>
      </c>
    </row>
    <row r="166" spans="1:13">
      <c r="A166" s="66">
        <v>157</v>
      </c>
      <c r="B166" s="130" t="s">
        <v>1616</v>
      </c>
      <c r="C166" s="130">
        <v>335.3</v>
      </c>
      <c r="D166" s="131">
        <v>332.85</v>
      </c>
      <c r="E166" s="131">
        <v>322.55000000000007</v>
      </c>
      <c r="F166" s="131">
        <v>309.80000000000007</v>
      </c>
      <c r="G166" s="131">
        <v>299.50000000000011</v>
      </c>
      <c r="H166" s="131">
        <v>345.6</v>
      </c>
      <c r="I166" s="131">
        <v>355.9</v>
      </c>
      <c r="J166" s="131">
        <v>368.65</v>
      </c>
      <c r="K166" s="130">
        <v>343.15</v>
      </c>
      <c r="L166" s="130">
        <v>320.10000000000002</v>
      </c>
      <c r="M166" s="130">
        <v>3.2484000000000002</v>
      </c>
    </row>
    <row r="167" spans="1:13">
      <c r="A167" s="66">
        <v>158</v>
      </c>
      <c r="B167" s="130" t="s">
        <v>210</v>
      </c>
      <c r="C167" s="130">
        <v>9392.75</v>
      </c>
      <c r="D167" s="131">
        <v>9364.5833333333339</v>
      </c>
      <c r="E167" s="131">
        <v>9329.1666666666679</v>
      </c>
      <c r="F167" s="131">
        <v>9265.5833333333339</v>
      </c>
      <c r="G167" s="131">
        <v>9230.1666666666679</v>
      </c>
      <c r="H167" s="131">
        <v>9428.1666666666679</v>
      </c>
      <c r="I167" s="131">
        <v>9463.5833333333358</v>
      </c>
      <c r="J167" s="131">
        <v>9527.1666666666679</v>
      </c>
      <c r="K167" s="130">
        <v>9400</v>
      </c>
      <c r="L167" s="130">
        <v>9301</v>
      </c>
      <c r="M167" s="130">
        <v>7.0400000000000003E-3</v>
      </c>
    </row>
    <row r="168" spans="1:13">
      <c r="A168" s="66">
        <v>159</v>
      </c>
      <c r="B168" s="130" t="s">
        <v>128</v>
      </c>
      <c r="C168" s="130">
        <v>101.4</v>
      </c>
      <c r="D168" s="131">
        <v>98.600000000000009</v>
      </c>
      <c r="E168" s="131">
        <v>94.800000000000011</v>
      </c>
      <c r="F168" s="131">
        <v>88.2</v>
      </c>
      <c r="G168" s="131">
        <v>84.4</v>
      </c>
      <c r="H168" s="131">
        <v>105.20000000000002</v>
      </c>
      <c r="I168" s="131">
        <v>109</v>
      </c>
      <c r="J168" s="131">
        <v>115.60000000000002</v>
      </c>
      <c r="K168" s="130">
        <v>102.4</v>
      </c>
      <c r="L168" s="130">
        <v>92</v>
      </c>
      <c r="M168" s="130">
        <v>2107.81693</v>
      </c>
    </row>
    <row r="169" spans="1:13">
      <c r="A169" s="66">
        <v>160</v>
      </c>
      <c r="B169" s="130" t="s">
        <v>2245</v>
      </c>
      <c r="C169" s="130">
        <v>490.2</v>
      </c>
      <c r="D169" s="131">
        <v>488.95</v>
      </c>
      <c r="E169" s="131">
        <v>484.75</v>
      </c>
      <c r="F169" s="131">
        <v>479.3</v>
      </c>
      <c r="G169" s="131">
        <v>475.1</v>
      </c>
      <c r="H169" s="131">
        <v>494.4</v>
      </c>
      <c r="I169" s="131">
        <v>498.59999999999991</v>
      </c>
      <c r="J169" s="131">
        <v>504.04999999999995</v>
      </c>
      <c r="K169" s="130">
        <v>493.15</v>
      </c>
      <c r="L169" s="130">
        <v>483.5</v>
      </c>
      <c r="M169" s="130">
        <v>6.6670999999999996</v>
      </c>
    </row>
    <row r="170" spans="1:13">
      <c r="A170" s="66">
        <v>161</v>
      </c>
      <c r="B170" s="130" t="s">
        <v>1642</v>
      </c>
      <c r="C170" s="130">
        <v>837.55</v>
      </c>
      <c r="D170" s="131">
        <v>823.9666666666667</v>
      </c>
      <c r="E170" s="131">
        <v>802.93333333333339</v>
      </c>
      <c r="F170" s="131">
        <v>768.31666666666672</v>
      </c>
      <c r="G170" s="131">
        <v>747.28333333333342</v>
      </c>
      <c r="H170" s="131">
        <v>858.58333333333337</v>
      </c>
      <c r="I170" s="131">
        <v>879.61666666666667</v>
      </c>
      <c r="J170" s="131">
        <v>914.23333333333335</v>
      </c>
      <c r="K170" s="130">
        <v>845</v>
      </c>
      <c r="L170" s="130">
        <v>789.35</v>
      </c>
      <c r="M170" s="130">
        <v>1.88741</v>
      </c>
    </row>
    <row r="171" spans="1:13">
      <c r="A171" s="66">
        <v>162</v>
      </c>
      <c r="B171" s="130" t="s">
        <v>133</v>
      </c>
      <c r="C171" s="130">
        <v>472.25</v>
      </c>
      <c r="D171" s="131">
        <v>471.45</v>
      </c>
      <c r="E171" s="131">
        <v>464.9</v>
      </c>
      <c r="F171" s="131">
        <v>457.55</v>
      </c>
      <c r="G171" s="131">
        <v>451</v>
      </c>
      <c r="H171" s="131">
        <v>478.79999999999995</v>
      </c>
      <c r="I171" s="131">
        <v>485.35</v>
      </c>
      <c r="J171" s="131">
        <v>492.69999999999993</v>
      </c>
      <c r="K171" s="130">
        <v>478</v>
      </c>
      <c r="L171" s="130">
        <v>464.1</v>
      </c>
      <c r="M171" s="130">
        <v>40.16751</v>
      </c>
    </row>
    <row r="172" spans="1:13">
      <c r="A172" s="66">
        <v>163</v>
      </c>
      <c r="B172" s="130" t="s">
        <v>131</v>
      </c>
      <c r="C172" s="130">
        <v>28.35</v>
      </c>
      <c r="D172" s="131">
        <v>27.916666666666668</v>
      </c>
      <c r="E172" s="131">
        <v>26.933333333333337</v>
      </c>
      <c r="F172" s="131">
        <v>25.516666666666669</v>
      </c>
      <c r="G172" s="131">
        <v>24.533333333333339</v>
      </c>
      <c r="H172" s="131">
        <v>29.333333333333336</v>
      </c>
      <c r="I172" s="131">
        <v>30.316666666666663</v>
      </c>
      <c r="J172" s="131">
        <v>31.733333333333334</v>
      </c>
      <c r="K172" s="130">
        <v>28.9</v>
      </c>
      <c r="L172" s="130">
        <v>26.5</v>
      </c>
      <c r="M172" s="130">
        <v>826.62554</v>
      </c>
    </row>
    <row r="173" spans="1:13">
      <c r="A173" s="66">
        <v>164</v>
      </c>
      <c r="B173" s="130" t="s">
        <v>134</v>
      </c>
      <c r="C173" s="130">
        <v>954.55</v>
      </c>
      <c r="D173" s="131">
        <v>951.61666666666679</v>
      </c>
      <c r="E173" s="131">
        <v>946.13333333333355</v>
      </c>
      <c r="F173" s="131">
        <v>937.71666666666681</v>
      </c>
      <c r="G173" s="131">
        <v>932.23333333333358</v>
      </c>
      <c r="H173" s="131">
        <v>960.03333333333353</v>
      </c>
      <c r="I173" s="131">
        <v>965.51666666666665</v>
      </c>
      <c r="J173" s="131">
        <v>973.93333333333351</v>
      </c>
      <c r="K173" s="130">
        <v>957.1</v>
      </c>
      <c r="L173" s="130">
        <v>943.2</v>
      </c>
      <c r="M173" s="130">
        <v>258.98694</v>
      </c>
    </row>
    <row r="174" spans="1:13">
      <c r="A174" s="66">
        <v>165</v>
      </c>
      <c r="B174" s="130" t="s">
        <v>135</v>
      </c>
      <c r="C174" s="130">
        <v>455.6</v>
      </c>
      <c r="D174" s="131">
        <v>456.63333333333338</v>
      </c>
      <c r="E174" s="131">
        <v>448.76666666666677</v>
      </c>
      <c r="F174" s="131">
        <v>441.93333333333339</v>
      </c>
      <c r="G174" s="131">
        <v>434.06666666666678</v>
      </c>
      <c r="H174" s="131">
        <v>463.46666666666675</v>
      </c>
      <c r="I174" s="131">
        <v>471.33333333333343</v>
      </c>
      <c r="J174" s="131">
        <v>478.16666666666674</v>
      </c>
      <c r="K174" s="130">
        <v>464.5</v>
      </c>
      <c r="L174" s="130">
        <v>449.8</v>
      </c>
      <c r="M174" s="130">
        <v>19.827770000000001</v>
      </c>
    </row>
    <row r="175" spans="1:13">
      <c r="A175" s="66">
        <v>166</v>
      </c>
      <c r="B175" s="130" t="s">
        <v>136</v>
      </c>
      <c r="C175" s="130">
        <v>44.7</v>
      </c>
      <c r="D175" s="131">
        <v>44.70000000000001</v>
      </c>
      <c r="E175" s="131">
        <v>43.950000000000017</v>
      </c>
      <c r="F175" s="131">
        <v>43.20000000000001</v>
      </c>
      <c r="G175" s="131">
        <v>42.450000000000017</v>
      </c>
      <c r="H175" s="131">
        <v>45.450000000000017</v>
      </c>
      <c r="I175" s="131">
        <v>46.2</v>
      </c>
      <c r="J175" s="131">
        <v>46.950000000000017</v>
      </c>
      <c r="K175" s="130">
        <v>45.45</v>
      </c>
      <c r="L175" s="130">
        <v>43.95</v>
      </c>
      <c r="M175" s="130">
        <v>53.36665</v>
      </c>
    </row>
    <row r="176" spans="1:13">
      <c r="A176" s="66">
        <v>167</v>
      </c>
      <c r="B176" s="130" t="s">
        <v>132</v>
      </c>
      <c r="C176" s="130">
        <v>144.30000000000001</v>
      </c>
      <c r="D176" s="131">
        <v>144.21666666666667</v>
      </c>
      <c r="E176" s="131">
        <v>142.78333333333333</v>
      </c>
      <c r="F176" s="131">
        <v>141.26666666666665</v>
      </c>
      <c r="G176" s="131">
        <v>139.83333333333331</v>
      </c>
      <c r="H176" s="131">
        <v>145.73333333333335</v>
      </c>
      <c r="I176" s="131">
        <v>147.16666666666669</v>
      </c>
      <c r="J176" s="131">
        <v>148.68333333333337</v>
      </c>
      <c r="K176" s="130">
        <v>145.65</v>
      </c>
      <c r="L176" s="130">
        <v>142.69999999999999</v>
      </c>
      <c r="M176" s="130">
        <v>42.956809999999997</v>
      </c>
    </row>
    <row r="177" spans="1:13">
      <c r="A177" s="66">
        <v>168</v>
      </c>
      <c r="B177" s="130" t="s">
        <v>230</v>
      </c>
      <c r="C177" s="130">
        <v>1898.75</v>
      </c>
      <c r="D177" s="131">
        <v>1900.9166666666667</v>
      </c>
      <c r="E177" s="131">
        <v>1882.8333333333335</v>
      </c>
      <c r="F177" s="131">
        <v>1866.9166666666667</v>
      </c>
      <c r="G177" s="131">
        <v>1848.8333333333335</v>
      </c>
      <c r="H177" s="131">
        <v>1916.8333333333335</v>
      </c>
      <c r="I177" s="131">
        <v>1934.916666666667</v>
      </c>
      <c r="J177" s="131">
        <v>1950.8333333333335</v>
      </c>
      <c r="K177" s="130">
        <v>1919</v>
      </c>
      <c r="L177" s="130">
        <v>1885</v>
      </c>
      <c r="M177" s="130">
        <v>1.46617</v>
      </c>
    </row>
    <row r="178" spans="1:13">
      <c r="A178" s="66">
        <v>169</v>
      </c>
      <c r="B178" s="130" t="s">
        <v>212</v>
      </c>
      <c r="C178" s="130">
        <v>16623.45</v>
      </c>
      <c r="D178" s="131">
        <v>16711.816666666669</v>
      </c>
      <c r="E178" s="131">
        <v>16443.733333333337</v>
      </c>
      <c r="F178" s="131">
        <v>16264.016666666666</v>
      </c>
      <c r="G178" s="131">
        <v>15995.933333333334</v>
      </c>
      <c r="H178" s="131">
        <v>16891.53333333334</v>
      </c>
      <c r="I178" s="131">
        <v>17159.616666666676</v>
      </c>
      <c r="J178" s="131">
        <v>17339.333333333343</v>
      </c>
      <c r="K178" s="130">
        <v>16979.900000000001</v>
      </c>
      <c r="L178" s="130">
        <v>16532.099999999999</v>
      </c>
      <c r="M178" s="130">
        <v>0.16897000000000001</v>
      </c>
    </row>
    <row r="179" spans="1:13">
      <c r="A179" s="66">
        <v>170</v>
      </c>
      <c r="B179" s="130" t="s">
        <v>140</v>
      </c>
      <c r="C179" s="130">
        <v>1333.85</v>
      </c>
      <c r="D179" s="131">
        <v>1335.9666666666665</v>
      </c>
      <c r="E179" s="131">
        <v>1314.4333333333329</v>
      </c>
      <c r="F179" s="131">
        <v>1295.0166666666664</v>
      </c>
      <c r="G179" s="131">
        <v>1273.4833333333329</v>
      </c>
      <c r="H179" s="131">
        <v>1355.383333333333</v>
      </c>
      <c r="I179" s="131">
        <v>1376.9166666666663</v>
      </c>
      <c r="J179" s="131">
        <v>1396.333333333333</v>
      </c>
      <c r="K179" s="130">
        <v>1357.5</v>
      </c>
      <c r="L179" s="130">
        <v>1316.55</v>
      </c>
      <c r="M179" s="130">
        <v>4.9120400000000002</v>
      </c>
    </row>
    <row r="180" spans="1:13">
      <c r="A180" s="66">
        <v>171</v>
      </c>
      <c r="B180" s="130" t="s">
        <v>139</v>
      </c>
      <c r="C180" s="130">
        <v>1167.9000000000001</v>
      </c>
      <c r="D180" s="131">
        <v>1162.5666666666666</v>
      </c>
      <c r="E180" s="131">
        <v>1150.1333333333332</v>
      </c>
      <c r="F180" s="131">
        <v>1132.3666666666666</v>
      </c>
      <c r="G180" s="131">
        <v>1119.9333333333332</v>
      </c>
      <c r="H180" s="131">
        <v>1180.3333333333333</v>
      </c>
      <c r="I180" s="131">
        <v>1192.7666666666667</v>
      </c>
      <c r="J180" s="131">
        <v>1210.5333333333333</v>
      </c>
      <c r="K180" s="130">
        <v>1175</v>
      </c>
      <c r="L180" s="130">
        <v>1144.8</v>
      </c>
      <c r="M180" s="130">
        <v>1.89741</v>
      </c>
    </row>
    <row r="181" spans="1:13">
      <c r="A181" s="66">
        <v>172</v>
      </c>
      <c r="B181" s="130" t="s">
        <v>138</v>
      </c>
      <c r="C181" s="130">
        <v>268</v>
      </c>
      <c r="D181" s="131">
        <v>266.16666666666669</v>
      </c>
      <c r="E181" s="131">
        <v>262.63333333333338</v>
      </c>
      <c r="F181" s="131">
        <v>257.26666666666671</v>
      </c>
      <c r="G181" s="131">
        <v>253.73333333333341</v>
      </c>
      <c r="H181" s="131">
        <v>271.53333333333336</v>
      </c>
      <c r="I181" s="131">
        <v>275.06666666666666</v>
      </c>
      <c r="J181" s="131">
        <v>280.43333333333334</v>
      </c>
      <c r="K181" s="130">
        <v>269.7</v>
      </c>
      <c r="L181" s="130">
        <v>260.8</v>
      </c>
      <c r="M181" s="130">
        <v>268.10798999999997</v>
      </c>
    </row>
    <row r="182" spans="1:13">
      <c r="A182" s="66">
        <v>173</v>
      </c>
      <c r="B182" s="130" t="s">
        <v>137</v>
      </c>
      <c r="C182" s="130">
        <v>83.2</v>
      </c>
      <c r="D182" s="131">
        <v>83.016666666666666</v>
      </c>
      <c r="E182" s="131">
        <v>82.183333333333337</v>
      </c>
      <c r="F182" s="131">
        <v>81.166666666666671</v>
      </c>
      <c r="G182" s="131">
        <v>80.333333333333343</v>
      </c>
      <c r="H182" s="131">
        <v>84.033333333333331</v>
      </c>
      <c r="I182" s="131">
        <v>84.866666666666674</v>
      </c>
      <c r="J182" s="131">
        <v>85.883333333333326</v>
      </c>
      <c r="K182" s="130">
        <v>83.85</v>
      </c>
      <c r="L182" s="130">
        <v>82</v>
      </c>
      <c r="M182" s="130">
        <v>130.81341</v>
      </c>
    </row>
    <row r="183" spans="1:13">
      <c r="A183" s="66">
        <v>174</v>
      </c>
      <c r="B183" s="130" t="s">
        <v>1852</v>
      </c>
      <c r="C183" s="130">
        <v>425.35</v>
      </c>
      <c r="D183" s="131">
        <v>428.5</v>
      </c>
      <c r="E183" s="131">
        <v>419.2</v>
      </c>
      <c r="F183" s="131">
        <v>413.05</v>
      </c>
      <c r="G183" s="131">
        <v>403.75</v>
      </c>
      <c r="H183" s="131">
        <v>434.65</v>
      </c>
      <c r="I183" s="131">
        <v>443.94999999999993</v>
      </c>
      <c r="J183" s="131">
        <v>450.09999999999997</v>
      </c>
      <c r="K183" s="130">
        <v>437.8</v>
      </c>
      <c r="L183" s="130">
        <v>422.35</v>
      </c>
      <c r="M183" s="130">
        <v>3.8667899999999999</v>
      </c>
    </row>
    <row r="184" spans="1:13">
      <c r="A184" s="66">
        <v>175</v>
      </c>
      <c r="B184" s="130" t="s">
        <v>142</v>
      </c>
      <c r="C184" s="130">
        <v>535.35</v>
      </c>
      <c r="D184" s="131">
        <v>540.11666666666667</v>
      </c>
      <c r="E184" s="131">
        <v>527.88333333333333</v>
      </c>
      <c r="F184" s="131">
        <v>520.41666666666663</v>
      </c>
      <c r="G184" s="131">
        <v>508.18333333333328</v>
      </c>
      <c r="H184" s="131">
        <v>547.58333333333337</v>
      </c>
      <c r="I184" s="131">
        <v>559.81666666666672</v>
      </c>
      <c r="J184" s="131">
        <v>567.28333333333342</v>
      </c>
      <c r="K184" s="130">
        <v>552.35</v>
      </c>
      <c r="L184" s="130">
        <v>532.65</v>
      </c>
      <c r="M184" s="130">
        <v>83.666600000000003</v>
      </c>
    </row>
    <row r="185" spans="1:13">
      <c r="A185" s="66">
        <v>176</v>
      </c>
      <c r="B185" s="130" t="s">
        <v>143</v>
      </c>
      <c r="C185" s="130">
        <v>927.8</v>
      </c>
      <c r="D185" s="131">
        <v>928.93333333333339</v>
      </c>
      <c r="E185" s="131">
        <v>919.86666666666679</v>
      </c>
      <c r="F185" s="131">
        <v>911.93333333333339</v>
      </c>
      <c r="G185" s="131">
        <v>902.86666666666679</v>
      </c>
      <c r="H185" s="131">
        <v>936.86666666666679</v>
      </c>
      <c r="I185" s="131">
        <v>945.93333333333339</v>
      </c>
      <c r="J185" s="131">
        <v>953.86666666666679</v>
      </c>
      <c r="K185" s="130">
        <v>938</v>
      </c>
      <c r="L185" s="130">
        <v>921</v>
      </c>
      <c r="M185" s="130">
        <v>10.38261</v>
      </c>
    </row>
    <row r="186" spans="1:13">
      <c r="A186" s="66">
        <v>177</v>
      </c>
      <c r="B186" s="130" t="s">
        <v>1911</v>
      </c>
      <c r="C186" s="130">
        <v>12.8</v>
      </c>
      <c r="D186" s="131">
        <v>12.816666666666668</v>
      </c>
      <c r="E186" s="131">
        <v>12.683333333333337</v>
      </c>
      <c r="F186" s="131">
        <v>12.566666666666668</v>
      </c>
      <c r="G186" s="131">
        <v>12.433333333333337</v>
      </c>
      <c r="H186" s="131">
        <v>12.933333333333337</v>
      </c>
      <c r="I186" s="131">
        <v>13.066666666666666</v>
      </c>
      <c r="J186" s="131">
        <v>13.183333333333337</v>
      </c>
      <c r="K186" s="130">
        <v>12.95</v>
      </c>
      <c r="L186" s="130">
        <v>12.7</v>
      </c>
      <c r="M186" s="130">
        <v>299.17622</v>
      </c>
    </row>
    <row r="187" spans="1:13">
      <c r="A187" s="66">
        <v>178</v>
      </c>
      <c r="B187" s="130" t="s">
        <v>144</v>
      </c>
      <c r="C187" s="130">
        <v>61.1</v>
      </c>
      <c r="D187" s="131">
        <v>60.050000000000004</v>
      </c>
      <c r="E187" s="131">
        <v>58.20000000000001</v>
      </c>
      <c r="F187" s="131">
        <v>55.300000000000004</v>
      </c>
      <c r="G187" s="131">
        <v>53.45000000000001</v>
      </c>
      <c r="H187" s="131">
        <v>62.95000000000001</v>
      </c>
      <c r="I187" s="131">
        <v>64.800000000000011</v>
      </c>
      <c r="J187" s="131">
        <v>67.700000000000017</v>
      </c>
      <c r="K187" s="130">
        <v>61.9</v>
      </c>
      <c r="L187" s="130">
        <v>57.15</v>
      </c>
      <c r="M187" s="130">
        <v>93.471850000000003</v>
      </c>
    </row>
    <row r="188" spans="1:13">
      <c r="A188" s="66">
        <v>179</v>
      </c>
      <c r="B188" s="130" t="s">
        <v>1924</v>
      </c>
      <c r="C188" s="130">
        <v>590.20000000000005</v>
      </c>
      <c r="D188" s="131">
        <v>584.7833333333333</v>
      </c>
      <c r="E188" s="131">
        <v>571.56666666666661</v>
      </c>
      <c r="F188" s="131">
        <v>552.93333333333328</v>
      </c>
      <c r="G188" s="131">
        <v>539.71666666666658</v>
      </c>
      <c r="H188" s="131">
        <v>603.41666666666663</v>
      </c>
      <c r="I188" s="131">
        <v>616.63333333333333</v>
      </c>
      <c r="J188" s="131">
        <v>635.26666666666665</v>
      </c>
      <c r="K188" s="130">
        <v>598</v>
      </c>
      <c r="L188" s="130">
        <v>566.15</v>
      </c>
      <c r="M188" s="130">
        <v>1.30898</v>
      </c>
    </row>
    <row r="189" spans="1:13">
      <c r="A189" s="66">
        <v>180</v>
      </c>
      <c r="B189" s="130" t="s">
        <v>244</v>
      </c>
      <c r="C189" s="130">
        <v>62.65</v>
      </c>
      <c r="D189" s="131">
        <v>61.983333333333327</v>
      </c>
      <c r="E189" s="131">
        <v>60.266666666666652</v>
      </c>
      <c r="F189" s="131">
        <v>57.883333333333326</v>
      </c>
      <c r="G189" s="131">
        <v>56.16666666666665</v>
      </c>
      <c r="H189" s="131">
        <v>64.366666666666646</v>
      </c>
      <c r="I189" s="131">
        <v>66.083333333333343</v>
      </c>
      <c r="J189" s="131">
        <v>68.466666666666654</v>
      </c>
      <c r="K189" s="130">
        <v>63.7</v>
      </c>
      <c r="L189" s="130">
        <v>59.6</v>
      </c>
      <c r="M189" s="130">
        <v>121.46998000000001</v>
      </c>
    </row>
    <row r="190" spans="1:13">
      <c r="A190" s="66">
        <v>181</v>
      </c>
      <c r="B190" s="130" t="s">
        <v>155</v>
      </c>
      <c r="C190" s="130">
        <v>680.95</v>
      </c>
      <c r="D190" s="131">
        <v>677.30000000000007</v>
      </c>
      <c r="E190" s="131">
        <v>671.65000000000009</v>
      </c>
      <c r="F190" s="131">
        <v>662.35</v>
      </c>
      <c r="G190" s="131">
        <v>656.7</v>
      </c>
      <c r="H190" s="131">
        <v>686.60000000000014</v>
      </c>
      <c r="I190" s="131">
        <v>692.25</v>
      </c>
      <c r="J190" s="131">
        <v>701.55000000000018</v>
      </c>
      <c r="K190" s="130">
        <v>682.95</v>
      </c>
      <c r="L190" s="130">
        <v>668</v>
      </c>
      <c r="M190" s="130">
        <v>7.4245900000000002</v>
      </c>
    </row>
    <row r="191" spans="1:13">
      <c r="A191" s="66">
        <v>182</v>
      </c>
      <c r="B191" s="130" t="s">
        <v>145</v>
      </c>
      <c r="C191" s="130">
        <v>704.65</v>
      </c>
      <c r="D191" s="131">
        <v>704.38333333333333</v>
      </c>
      <c r="E191" s="131">
        <v>698.26666666666665</v>
      </c>
      <c r="F191" s="131">
        <v>691.88333333333333</v>
      </c>
      <c r="G191" s="131">
        <v>685.76666666666665</v>
      </c>
      <c r="H191" s="131">
        <v>710.76666666666665</v>
      </c>
      <c r="I191" s="131">
        <v>716.88333333333321</v>
      </c>
      <c r="J191" s="131">
        <v>723.26666666666665</v>
      </c>
      <c r="K191" s="130">
        <v>710.5</v>
      </c>
      <c r="L191" s="130">
        <v>698</v>
      </c>
      <c r="M191" s="130">
        <v>4.7702799999999996</v>
      </c>
    </row>
    <row r="192" spans="1:13">
      <c r="A192" s="66">
        <v>183</v>
      </c>
      <c r="B192" s="130" t="s">
        <v>146</v>
      </c>
      <c r="C192" s="130">
        <v>642.35</v>
      </c>
      <c r="D192" s="131">
        <v>643.35</v>
      </c>
      <c r="E192" s="131">
        <v>637</v>
      </c>
      <c r="F192" s="131">
        <v>631.65</v>
      </c>
      <c r="G192" s="131">
        <v>625.29999999999995</v>
      </c>
      <c r="H192" s="131">
        <v>648.70000000000005</v>
      </c>
      <c r="I192" s="131">
        <v>655.05000000000018</v>
      </c>
      <c r="J192" s="131">
        <v>660.40000000000009</v>
      </c>
      <c r="K192" s="130">
        <v>649.70000000000005</v>
      </c>
      <c r="L192" s="130">
        <v>638</v>
      </c>
      <c r="M192" s="130">
        <v>3.95885</v>
      </c>
    </row>
    <row r="193" spans="1:13">
      <c r="A193" s="66">
        <v>184</v>
      </c>
      <c r="B193" s="130" t="s">
        <v>152</v>
      </c>
      <c r="C193" s="130">
        <v>3035.05</v>
      </c>
      <c r="D193" s="131">
        <v>3040.15</v>
      </c>
      <c r="E193" s="131">
        <v>3016.3500000000004</v>
      </c>
      <c r="F193" s="131">
        <v>2997.65</v>
      </c>
      <c r="G193" s="131">
        <v>2973.8500000000004</v>
      </c>
      <c r="H193" s="131">
        <v>3058.8500000000004</v>
      </c>
      <c r="I193" s="131">
        <v>3082.6500000000005</v>
      </c>
      <c r="J193" s="131">
        <v>3101.3500000000004</v>
      </c>
      <c r="K193" s="130">
        <v>3063.95</v>
      </c>
      <c r="L193" s="130">
        <v>3021.45</v>
      </c>
      <c r="M193" s="130">
        <v>13.534319999999999</v>
      </c>
    </row>
    <row r="194" spans="1:13">
      <c r="A194" s="66">
        <v>185</v>
      </c>
      <c r="B194" s="130" t="s">
        <v>147</v>
      </c>
      <c r="C194" s="130">
        <v>275.5</v>
      </c>
      <c r="D194" s="131">
        <v>274.83333333333331</v>
      </c>
      <c r="E194" s="131">
        <v>272.66666666666663</v>
      </c>
      <c r="F194" s="131">
        <v>269.83333333333331</v>
      </c>
      <c r="G194" s="131">
        <v>267.66666666666663</v>
      </c>
      <c r="H194" s="131">
        <v>277.66666666666663</v>
      </c>
      <c r="I194" s="131">
        <v>279.83333333333326</v>
      </c>
      <c r="J194" s="131">
        <v>282.66666666666663</v>
      </c>
      <c r="K194" s="130">
        <v>277</v>
      </c>
      <c r="L194" s="130">
        <v>272</v>
      </c>
      <c r="M194" s="130">
        <v>28.082339999999999</v>
      </c>
    </row>
    <row r="195" spans="1:13">
      <c r="A195" s="66">
        <v>186</v>
      </c>
      <c r="B195" s="130" t="s">
        <v>149</v>
      </c>
      <c r="C195" s="130">
        <v>206.9</v>
      </c>
      <c r="D195" s="131">
        <v>207.16666666666666</v>
      </c>
      <c r="E195" s="131">
        <v>205.08333333333331</v>
      </c>
      <c r="F195" s="131">
        <v>203.26666666666665</v>
      </c>
      <c r="G195" s="131">
        <v>201.18333333333331</v>
      </c>
      <c r="H195" s="131">
        <v>208.98333333333332</v>
      </c>
      <c r="I195" s="131">
        <v>211.06666666666663</v>
      </c>
      <c r="J195" s="131">
        <v>212.88333333333333</v>
      </c>
      <c r="K195" s="130">
        <v>209.25</v>
      </c>
      <c r="L195" s="130">
        <v>205.35</v>
      </c>
      <c r="M195" s="130">
        <v>17.082730000000002</v>
      </c>
    </row>
    <row r="196" spans="1:13">
      <c r="A196" s="66">
        <v>187</v>
      </c>
      <c r="B196" s="130" t="s">
        <v>148</v>
      </c>
      <c r="C196" s="130">
        <v>369.9</v>
      </c>
      <c r="D196" s="131">
        <v>370.23333333333329</v>
      </c>
      <c r="E196" s="131">
        <v>366.81666666666661</v>
      </c>
      <c r="F196" s="131">
        <v>363.73333333333329</v>
      </c>
      <c r="G196" s="131">
        <v>360.31666666666661</v>
      </c>
      <c r="H196" s="131">
        <v>373.31666666666661</v>
      </c>
      <c r="I196" s="131">
        <v>376.73333333333323</v>
      </c>
      <c r="J196" s="131">
        <v>379.81666666666661</v>
      </c>
      <c r="K196" s="130">
        <v>373.65</v>
      </c>
      <c r="L196" s="130">
        <v>367.15</v>
      </c>
      <c r="M196" s="130">
        <v>80.094290000000001</v>
      </c>
    </row>
    <row r="197" spans="1:13">
      <c r="A197" s="66">
        <v>188</v>
      </c>
      <c r="B197" s="130" t="s">
        <v>150</v>
      </c>
      <c r="C197" s="130">
        <v>84.5</v>
      </c>
      <c r="D197" s="131">
        <v>84.850000000000009</v>
      </c>
      <c r="E197" s="131">
        <v>83.90000000000002</v>
      </c>
      <c r="F197" s="131">
        <v>83.300000000000011</v>
      </c>
      <c r="G197" s="131">
        <v>82.350000000000023</v>
      </c>
      <c r="H197" s="131">
        <v>85.450000000000017</v>
      </c>
      <c r="I197" s="131">
        <v>86.4</v>
      </c>
      <c r="J197" s="131">
        <v>87.000000000000014</v>
      </c>
      <c r="K197" s="130">
        <v>85.8</v>
      </c>
      <c r="L197" s="130">
        <v>84.25</v>
      </c>
      <c r="M197" s="130">
        <v>38.791780000000003</v>
      </c>
    </row>
    <row r="198" spans="1:13">
      <c r="A198" s="66">
        <v>189</v>
      </c>
      <c r="B198" s="130" t="s">
        <v>151</v>
      </c>
      <c r="C198" s="130">
        <v>671.6</v>
      </c>
      <c r="D198" s="131">
        <v>668.86666666666667</v>
      </c>
      <c r="E198" s="131">
        <v>662.73333333333335</v>
      </c>
      <c r="F198" s="131">
        <v>653.86666666666667</v>
      </c>
      <c r="G198" s="131">
        <v>647.73333333333335</v>
      </c>
      <c r="H198" s="131">
        <v>677.73333333333335</v>
      </c>
      <c r="I198" s="131">
        <v>683.86666666666679</v>
      </c>
      <c r="J198" s="131">
        <v>692.73333333333335</v>
      </c>
      <c r="K198" s="130">
        <v>675</v>
      </c>
      <c r="L198" s="130">
        <v>660</v>
      </c>
      <c r="M198" s="130">
        <v>71.126499999999993</v>
      </c>
    </row>
    <row r="199" spans="1:13">
      <c r="A199" s="66">
        <v>190</v>
      </c>
      <c r="B199" s="130" t="s">
        <v>153</v>
      </c>
      <c r="C199" s="130">
        <v>612.65</v>
      </c>
      <c r="D199" s="131">
        <v>610.5</v>
      </c>
      <c r="E199" s="131">
        <v>606</v>
      </c>
      <c r="F199" s="131">
        <v>599.35</v>
      </c>
      <c r="G199" s="131">
        <v>594.85</v>
      </c>
      <c r="H199" s="131">
        <v>617.15</v>
      </c>
      <c r="I199" s="131">
        <v>621.65</v>
      </c>
      <c r="J199" s="131">
        <v>628.29999999999995</v>
      </c>
      <c r="K199" s="130">
        <v>615</v>
      </c>
      <c r="L199" s="130">
        <v>603.85</v>
      </c>
      <c r="M199" s="130">
        <v>21.1343</v>
      </c>
    </row>
    <row r="200" spans="1:13">
      <c r="A200" s="66">
        <v>191</v>
      </c>
      <c r="B200" s="130" t="s">
        <v>214</v>
      </c>
      <c r="C200" s="130">
        <v>752.6</v>
      </c>
      <c r="D200" s="131">
        <v>745.65</v>
      </c>
      <c r="E200" s="131">
        <v>736.44999999999993</v>
      </c>
      <c r="F200" s="131">
        <v>720.3</v>
      </c>
      <c r="G200" s="131">
        <v>711.09999999999991</v>
      </c>
      <c r="H200" s="131">
        <v>761.8</v>
      </c>
      <c r="I200" s="131">
        <v>771</v>
      </c>
      <c r="J200" s="131">
        <v>787.15</v>
      </c>
      <c r="K200" s="130">
        <v>754.85</v>
      </c>
      <c r="L200" s="130">
        <v>729.5</v>
      </c>
      <c r="M200" s="130">
        <v>2.6842000000000001</v>
      </c>
    </row>
    <row r="201" spans="1:13">
      <c r="A201" s="66">
        <v>192</v>
      </c>
      <c r="B201" s="130" t="s">
        <v>154</v>
      </c>
      <c r="C201" s="130">
        <v>816.15</v>
      </c>
      <c r="D201" s="131">
        <v>817.48333333333323</v>
      </c>
      <c r="E201" s="131">
        <v>809.06666666666649</v>
      </c>
      <c r="F201" s="131">
        <v>801.98333333333323</v>
      </c>
      <c r="G201" s="131">
        <v>793.56666666666649</v>
      </c>
      <c r="H201" s="131">
        <v>824.56666666666649</v>
      </c>
      <c r="I201" s="131">
        <v>832.98333333333323</v>
      </c>
      <c r="J201" s="131">
        <v>840.06666666666649</v>
      </c>
      <c r="K201" s="130">
        <v>825.9</v>
      </c>
      <c r="L201" s="130">
        <v>810.4</v>
      </c>
      <c r="M201" s="130">
        <v>15.836740000000001</v>
      </c>
    </row>
    <row r="202" spans="1:13">
      <c r="A202" s="66">
        <v>193</v>
      </c>
      <c r="B202" s="130" t="s">
        <v>216</v>
      </c>
      <c r="C202" s="130">
        <v>1368.65</v>
      </c>
      <c r="D202" s="131">
        <v>1361.3999999999999</v>
      </c>
      <c r="E202" s="131">
        <v>1336.7999999999997</v>
      </c>
      <c r="F202" s="131">
        <v>1304.9499999999998</v>
      </c>
      <c r="G202" s="131">
        <v>1280.3499999999997</v>
      </c>
      <c r="H202" s="131">
        <v>1393.2499999999998</v>
      </c>
      <c r="I202" s="131">
        <v>1417.8499999999997</v>
      </c>
      <c r="J202" s="131">
        <v>1449.6999999999998</v>
      </c>
      <c r="K202" s="130">
        <v>1386</v>
      </c>
      <c r="L202" s="130">
        <v>1329.55</v>
      </c>
      <c r="M202" s="130">
        <v>4.2428800000000004</v>
      </c>
    </row>
    <row r="203" spans="1:13">
      <c r="A203" s="66">
        <v>194</v>
      </c>
      <c r="B203" s="130" t="s">
        <v>217</v>
      </c>
      <c r="C203" s="130">
        <v>264.64999999999998</v>
      </c>
      <c r="D203" s="131">
        <v>265.23333333333335</v>
      </c>
      <c r="E203" s="131">
        <v>261.7166666666667</v>
      </c>
      <c r="F203" s="131">
        <v>258.78333333333336</v>
      </c>
      <c r="G203" s="131">
        <v>255.26666666666671</v>
      </c>
      <c r="H203" s="131">
        <v>268.16666666666669</v>
      </c>
      <c r="I203" s="131">
        <v>271.68333333333334</v>
      </c>
      <c r="J203" s="131">
        <v>274.61666666666667</v>
      </c>
      <c r="K203" s="130">
        <v>268.75</v>
      </c>
      <c r="L203" s="130">
        <v>262.3</v>
      </c>
      <c r="M203" s="130">
        <v>8.5877800000000004</v>
      </c>
    </row>
    <row r="204" spans="1:13">
      <c r="A204" s="66">
        <v>195</v>
      </c>
      <c r="B204" s="130" t="s">
        <v>161</v>
      </c>
      <c r="C204" s="130">
        <v>728.75</v>
      </c>
      <c r="D204" s="131">
        <v>726.45000000000016</v>
      </c>
      <c r="E204" s="131">
        <v>720.50000000000034</v>
      </c>
      <c r="F204" s="131">
        <v>712.25000000000023</v>
      </c>
      <c r="G204" s="131">
        <v>706.30000000000041</v>
      </c>
      <c r="H204" s="131">
        <v>734.70000000000027</v>
      </c>
      <c r="I204" s="131">
        <v>740.65000000000009</v>
      </c>
      <c r="J204" s="131">
        <v>748.9000000000002</v>
      </c>
      <c r="K204" s="130">
        <v>732.4</v>
      </c>
      <c r="L204" s="130">
        <v>718.2</v>
      </c>
      <c r="M204" s="130">
        <v>25.778189999999999</v>
      </c>
    </row>
    <row r="205" spans="1:13">
      <c r="A205" s="66">
        <v>196</v>
      </c>
      <c r="B205" s="130" t="s">
        <v>158</v>
      </c>
      <c r="C205" s="130">
        <v>4155.6000000000004</v>
      </c>
      <c r="D205" s="131">
        <v>4158.1833333333334</v>
      </c>
      <c r="E205" s="131">
        <v>4122.416666666667</v>
      </c>
      <c r="F205" s="131">
        <v>4089.2333333333336</v>
      </c>
      <c r="G205" s="131">
        <v>4053.4666666666672</v>
      </c>
      <c r="H205" s="131">
        <v>4191.3666666666668</v>
      </c>
      <c r="I205" s="131">
        <v>4227.1333333333332</v>
      </c>
      <c r="J205" s="131">
        <v>4260.3166666666666</v>
      </c>
      <c r="K205" s="130">
        <v>4193.95</v>
      </c>
      <c r="L205" s="130">
        <v>4125</v>
      </c>
      <c r="M205" s="130">
        <v>1.6001799999999999</v>
      </c>
    </row>
    <row r="206" spans="1:13">
      <c r="A206" s="66">
        <v>197</v>
      </c>
      <c r="B206" s="130" t="s">
        <v>159</v>
      </c>
      <c r="C206" s="130">
        <v>105.55</v>
      </c>
      <c r="D206" s="131">
        <v>103.98333333333333</v>
      </c>
      <c r="E206" s="131">
        <v>101.66666666666667</v>
      </c>
      <c r="F206" s="131">
        <v>97.783333333333331</v>
      </c>
      <c r="G206" s="131">
        <v>95.466666666666669</v>
      </c>
      <c r="H206" s="131">
        <v>107.86666666666667</v>
      </c>
      <c r="I206" s="131">
        <v>110.18333333333334</v>
      </c>
      <c r="J206" s="131">
        <v>114.06666666666668</v>
      </c>
      <c r="K206" s="130">
        <v>106.3</v>
      </c>
      <c r="L206" s="130">
        <v>100.1</v>
      </c>
      <c r="M206" s="130">
        <v>124.54730000000001</v>
      </c>
    </row>
    <row r="207" spans="1:13">
      <c r="A207" s="66">
        <v>198</v>
      </c>
      <c r="B207" s="130" t="s">
        <v>156</v>
      </c>
      <c r="C207" s="130">
        <v>1059.4000000000001</v>
      </c>
      <c r="D207" s="131">
        <v>1059.2666666666667</v>
      </c>
      <c r="E207" s="131">
        <v>1036.6333333333332</v>
      </c>
      <c r="F207" s="131">
        <v>1013.8666666666666</v>
      </c>
      <c r="G207" s="131">
        <v>991.23333333333312</v>
      </c>
      <c r="H207" s="131">
        <v>1082.0333333333333</v>
      </c>
      <c r="I207" s="131">
        <v>1104.666666666667</v>
      </c>
      <c r="J207" s="131">
        <v>1127.4333333333334</v>
      </c>
      <c r="K207" s="130">
        <v>1081.9000000000001</v>
      </c>
      <c r="L207" s="130">
        <v>1036.5</v>
      </c>
      <c r="M207" s="130">
        <v>1.86355</v>
      </c>
    </row>
    <row r="208" spans="1:13">
      <c r="A208" s="66">
        <v>199</v>
      </c>
      <c r="B208" s="130" t="s">
        <v>357</v>
      </c>
      <c r="C208" s="130">
        <v>3291.95</v>
      </c>
      <c r="D208" s="131">
        <v>3283.7333333333336</v>
      </c>
      <c r="E208" s="131">
        <v>3252.2666666666673</v>
      </c>
      <c r="F208" s="131">
        <v>3212.5833333333339</v>
      </c>
      <c r="G208" s="131">
        <v>3181.1166666666677</v>
      </c>
      <c r="H208" s="131">
        <v>3323.416666666667</v>
      </c>
      <c r="I208" s="131">
        <v>3354.8833333333332</v>
      </c>
      <c r="J208" s="131">
        <v>3394.5666666666666</v>
      </c>
      <c r="K208" s="130">
        <v>3315.2</v>
      </c>
      <c r="L208" s="130">
        <v>3244.05</v>
      </c>
      <c r="M208" s="130">
        <v>3.01953</v>
      </c>
    </row>
    <row r="209" spans="1:13">
      <c r="A209" s="66">
        <v>200</v>
      </c>
      <c r="B209" s="130" t="s">
        <v>2079</v>
      </c>
      <c r="C209" s="130">
        <v>242.3</v>
      </c>
      <c r="D209" s="131">
        <v>239.5</v>
      </c>
      <c r="E209" s="131">
        <v>232</v>
      </c>
      <c r="F209" s="131">
        <v>221.7</v>
      </c>
      <c r="G209" s="131">
        <v>214.2</v>
      </c>
      <c r="H209" s="131">
        <v>249.8</v>
      </c>
      <c r="I209" s="131">
        <v>257.3</v>
      </c>
      <c r="J209" s="131">
        <v>267.60000000000002</v>
      </c>
      <c r="K209" s="130">
        <v>247</v>
      </c>
      <c r="L209" s="130">
        <v>229.2</v>
      </c>
      <c r="M209" s="130">
        <v>22.889859999999999</v>
      </c>
    </row>
    <row r="210" spans="1:13">
      <c r="A210" s="66">
        <v>201</v>
      </c>
      <c r="B210" s="130" t="s">
        <v>2061</v>
      </c>
      <c r="C210" s="130">
        <v>162.69999999999999</v>
      </c>
      <c r="D210" s="131">
        <v>162.69999999999999</v>
      </c>
      <c r="E210" s="131">
        <v>162.69999999999999</v>
      </c>
      <c r="F210" s="131">
        <v>162.69999999999999</v>
      </c>
      <c r="G210" s="131">
        <v>162.69999999999999</v>
      </c>
      <c r="H210" s="131">
        <v>162.69999999999999</v>
      </c>
      <c r="I210" s="131">
        <v>162.69999999999999</v>
      </c>
      <c r="J210" s="131">
        <v>162.69999999999999</v>
      </c>
      <c r="K210" s="130">
        <v>162.69999999999999</v>
      </c>
      <c r="L210" s="130">
        <v>162.69999999999999</v>
      </c>
      <c r="M210" s="130">
        <v>15.739739999999999</v>
      </c>
    </row>
    <row r="211" spans="1:13">
      <c r="A211" s="66">
        <v>202</v>
      </c>
      <c r="B211" s="130" t="s">
        <v>228</v>
      </c>
      <c r="C211" s="130">
        <v>329.75</v>
      </c>
      <c r="D211" s="131">
        <v>331.81666666666666</v>
      </c>
      <c r="E211" s="131">
        <v>324.93333333333334</v>
      </c>
      <c r="F211" s="131">
        <v>320.11666666666667</v>
      </c>
      <c r="G211" s="131">
        <v>313.23333333333335</v>
      </c>
      <c r="H211" s="131">
        <v>336.63333333333333</v>
      </c>
      <c r="I211" s="131">
        <v>343.51666666666665</v>
      </c>
      <c r="J211" s="131">
        <v>348.33333333333331</v>
      </c>
      <c r="K211" s="130">
        <v>338.7</v>
      </c>
      <c r="L211" s="130">
        <v>327</v>
      </c>
      <c r="M211" s="130">
        <v>105.6657</v>
      </c>
    </row>
    <row r="212" spans="1:13">
      <c r="A212" s="66">
        <v>203</v>
      </c>
      <c r="B212" s="130" t="s">
        <v>162</v>
      </c>
      <c r="C212" s="130">
        <v>609.4</v>
      </c>
      <c r="D212" s="131">
        <v>605.98333333333323</v>
      </c>
      <c r="E212" s="131">
        <v>597.01666666666642</v>
      </c>
      <c r="F212" s="131">
        <v>584.63333333333321</v>
      </c>
      <c r="G212" s="131">
        <v>575.6666666666664</v>
      </c>
      <c r="H212" s="131">
        <v>618.36666666666645</v>
      </c>
      <c r="I212" s="131">
        <v>627.33333333333337</v>
      </c>
      <c r="J212" s="131">
        <v>639.71666666666647</v>
      </c>
      <c r="K212" s="130">
        <v>614.95000000000005</v>
      </c>
      <c r="L212" s="130">
        <v>593.6</v>
      </c>
      <c r="M212" s="130">
        <v>12.0314</v>
      </c>
    </row>
    <row r="213" spans="1:13">
      <c r="A213" s="66">
        <v>204</v>
      </c>
      <c r="B213" s="130" t="s">
        <v>2136</v>
      </c>
      <c r="C213" s="130">
        <v>64.5</v>
      </c>
      <c r="D213" s="131">
        <v>64.25</v>
      </c>
      <c r="E213" s="131">
        <v>63.3</v>
      </c>
      <c r="F213" s="131">
        <v>62.099999999999994</v>
      </c>
      <c r="G213" s="131">
        <v>61.149999999999991</v>
      </c>
      <c r="H213" s="131">
        <v>65.45</v>
      </c>
      <c r="I213" s="131">
        <v>66.399999999999991</v>
      </c>
      <c r="J213" s="131">
        <v>67.600000000000009</v>
      </c>
      <c r="K213" s="130">
        <v>65.2</v>
      </c>
      <c r="L213" s="130">
        <v>63.05</v>
      </c>
      <c r="M213" s="130">
        <v>15.00339</v>
      </c>
    </row>
    <row r="214" spans="1:13">
      <c r="A214" s="66">
        <v>205</v>
      </c>
      <c r="B214" s="130" t="s">
        <v>163</v>
      </c>
      <c r="C214" s="130">
        <v>292.8</v>
      </c>
      <c r="D214" s="131">
        <v>291.86666666666667</v>
      </c>
      <c r="E214" s="131">
        <v>289.93333333333334</v>
      </c>
      <c r="F214" s="131">
        <v>287.06666666666666</v>
      </c>
      <c r="G214" s="131">
        <v>285.13333333333333</v>
      </c>
      <c r="H214" s="131">
        <v>294.73333333333335</v>
      </c>
      <c r="I214" s="131">
        <v>296.66666666666674</v>
      </c>
      <c r="J214" s="131">
        <v>299.53333333333336</v>
      </c>
      <c r="K214" s="130">
        <v>293.8</v>
      </c>
      <c r="L214" s="130">
        <v>289</v>
      </c>
      <c r="M214" s="130">
        <v>51.467170000000003</v>
      </c>
    </row>
    <row r="215" spans="1:13">
      <c r="A215" s="66">
        <v>206</v>
      </c>
      <c r="B215" s="130" t="s">
        <v>164</v>
      </c>
      <c r="C215" s="130">
        <v>820.1</v>
      </c>
      <c r="D215" s="131">
        <v>810.88333333333333</v>
      </c>
      <c r="E215" s="131">
        <v>794.36666666666667</v>
      </c>
      <c r="F215" s="131">
        <v>768.63333333333333</v>
      </c>
      <c r="G215" s="131">
        <v>752.11666666666667</v>
      </c>
      <c r="H215" s="131">
        <v>836.61666666666667</v>
      </c>
      <c r="I215" s="131">
        <v>853.13333333333333</v>
      </c>
      <c r="J215" s="131">
        <v>878.86666666666667</v>
      </c>
      <c r="K215" s="130">
        <v>827.4</v>
      </c>
      <c r="L215" s="130">
        <v>785.15</v>
      </c>
      <c r="M215" s="130">
        <v>24.11628</v>
      </c>
    </row>
    <row r="216" spans="1:13">
      <c r="A216" s="66">
        <v>207</v>
      </c>
      <c r="B216" s="130" t="s">
        <v>165</v>
      </c>
      <c r="C216" s="130">
        <v>322.3</v>
      </c>
      <c r="D216" s="131">
        <v>321.84999999999997</v>
      </c>
      <c r="E216" s="131">
        <v>318.49999999999994</v>
      </c>
      <c r="F216" s="131">
        <v>314.7</v>
      </c>
      <c r="G216" s="131">
        <v>311.34999999999997</v>
      </c>
      <c r="H216" s="131">
        <v>325.64999999999992</v>
      </c>
      <c r="I216" s="131">
        <v>328.99999999999994</v>
      </c>
      <c r="J216" s="131">
        <v>332.7999999999999</v>
      </c>
      <c r="K216" s="130">
        <v>325.2</v>
      </c>
      <c r="L216" s="130">
        <v>318.05</v>
      </c>
      <c r="M216" s="130">
        <v>109.85771</v>
      </c>
    </row>
    <row r="217" spans="1:13">
      <c r="A217" s="66">
        <v>208</v>
      </c>
      <c r="B217" s="136" t="s">
        <v>166</v>
      </c>
      <c r="C217" s="136">
        <v>565.35</v>
      </c>
      <c r="D217" s="131">
        <v>567.81666666666672</v>
      </c>
      <c r="E217" s="131">
        <v>561.73333333333346</v>
      </c>
      <c r="F217" s="131">
        <v>558.11666666666679</v>
      </c>
      <c r="G217" s="131">
        <v>552.03333333333353</v>
      </c>
      <c r="H217" s="131">
        <v>571.43333333333339</v>
      </c>
      <c r="I217" s="131">
        <v>577.51666666666665</v>
      </c>
      <c r="J217" s="131">
        <v>581.13333333333333</v>
      </c>
      <c r="K217" s="136">
        <v>573.9</v>
      </c>
      <c r="L217" s="136">
        <v>564.20000000000005</v>
      </c>
      <c r="M217" s="136">
        <v>12.3988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0"/>
      <c r="B1" s="56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43160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7" t="s">
        <v>13</v>
      </c>
      <c r="B9" s="558" t="s">
        <v>14</v>
      </c>
      <c r="C9" s="556" t="s">
        <v>15</v>
      </c>
      <c r="D9" s="556" t="s">
        <v>16</v>
      </c>
      <c r="E9" s="556" t="s">
        <v>17</v>
      </c>
      <c r="F9" s="556"/>
      <c r="G9" s="556"/>
      <c r="H9" s="556" t="s">
        <v>18</v>
      </c>
      <c r="I9" s="556"/>
      <c r="J9" s="556"/>
      <c r="K9" s="23"/>
      <c r="L9" s="24"/>
      <c r="M9" s="34"/>
    </row>
    <row r="10" spans="1:15" ht="42.75" customHeight="1">
      <c r="A10" s="552"/>
      <c r="B10" s="554"/>
      <c r="C10" s="559" t="s">
        <v>19</v>
      </c>
      <c r="D10" s="55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20717.400000000001</v>
      </c>
      <c r="D11" s="124">
        <v>20668.783333333336</v>
      </c>
      <c r="E11" s="124">
        <v>20448.616666666672</v>
      </c>
      <c r="F11" s="124">
        <v>20179.833333333336</v>
      </c>
      <c r="G11" s="124">
        <v>19959.666666666672</v>
      </c>
      <c r="H11" s="124">
        <v>20937.566666666673</v>
      </c>
      <c r="I11" s="124">
        <v>21157.733333333337</v>
      </c>
      <c r="J11" s="124">
        <v>21426.516666666674</v>
      </c>
      <c r="K11" s="123">
        <v>20888.95</v>
      </c>
      <c r="L11" s="123">
        <v>20400</v>
      </c>
      <c r="M11" s="123">
        <v>1.3440000000000001E-2</v>
      </c>
    </row>
    <row r="12" spans="1:15" ht="12" customHeight="1">
      <c r="A12" s="65">
        <v>2</v>
      </c>
      <c r="B12" s="123" t="s">
        <v>401</v>
      </c>
      <c r="C12" s="126">
        <v>736.55</v>
      </c>
      <c r="D12" s="124">
        <v>740.13333333333333</v>
      </c>
      <c r="E12" s="124">
        <v>728.76666666666665</v>
      </c>
      <c r="F12" s="124">
        <v>720.98333333333335</v>
      </c>
      <c r="G12" s="124">
        <v>709.61666666666667</v>
      </c>
      <c r="H12" s="124">
        <v>747.91666666666663</v>
      </c>
      <c r="I12" s="124">
        <v>759.28333333333319</v>
      </c>
      <c r="J12" s="124">
        <v>767.06666666666661</v>
      </c>
      <c r="K12" s="123">
        <v>751.5</v>
      </c>
      <c r="L12" s="123">
        <v>732.35</v>
      </c>
      <c r="M12" s="123">
        <v>1.35663</v>
      </c>
    </row>
    <row r="13" spans="1:15" ht="12" customHeight="1">
      <c r="A13" s="65">
        <v>3</v>
      </c>
      <c r="B13" s="123" t="s">
        <v>186</v>
      </c>
      <c r="C13" s="126">
        <v>1531.75</v>
      </c>
      <c r="D13" s="124">
        <v>1530.5833333333333</v>
      </c>
      <c r="E13" s="124">
        <v>1511.1666666666665</v>
      </c>
      <c r="F13" s="124">
        <v>1490.5833333333333</v>
      </c>
      <c r="G13" s="124">
        <v>1471.1666666666665</v>
      </c>
      <c r="H13" s="124">
        <v>1551.1666666666665</v>
      </c>
      <c r="I13" s="124">
        <v>1570.583333333333</v>
      </c>
      <c r="J13" s="124">
        <v>1591.1666666666665</v>
      </c>
      <c r="K13" s="123">
        <v>1550</v>
      </c>
      <c r="L13" s="123">
        <v>1510</v>
      </c>
      <c r="M13" s="123">
        <v>1.1870499999999999</v>
      </c>
    </row>
    <row r="14" spans="1:15" ht="12" customHeight="1">
      <c r="A14" s="65">
        <v>4</v>
      </c>
      <c r="B14" s="123" t="s">
        <v>30</v>
      </c>
      <c r="C14" s="126">
        <v>1623.05</v>
      </c>
      <c r="D14" s="124">
        <v>1624.55</v>
      </c>
      <c r="E14" s="124">
        <v>1613.9499999999998</v>
      </c>
      <c r="F14" s="124">
        <v>1604.85</v>
      </c>
      <c r="G14" s="124">
        <v>1594.2499999999998</v>
      </c>
      <c r="H14" s="124">
        <v>1633.6499999999999</v>
      </c>
      <c r="I14" s="124">
        <v>1644.2499999999998</v>
      </c>
      <c r="J14" s="124">
        <v>1653.35</v>
      </c>
      <c r="K14" s="123">
        <v>1635.15</v>
      </c>
      <c r="L14" s="123">
        <v>1615.45</v>
      </c>
      <c r="M14" s="123">
        <v>2.0834999999999999</v>
      </c>
    </row>
    <row r="15" spans="1:15" ht="12" customHeight="1">
      <c r="A15" s="65">
        <v>5</v>
      </c>
      <c r="B15" s="123" t="s">
        <v>436</v>
      </c>
      <c r="C15" s="126">
        <v>1439.6</v>
      </c>
      <c r="D15" s="124">
        <v>1444.3500000000001</v>
      </c>
      <c r="E15" s="124">
        <v>1425.2500000000002</v>
      </c>
      <c r="F15" s="124">
        <v>1410.9</v>
      </c>
      <c r="G15" s="124">
        <v>1391.8000000000002</v>
      </c>
      <c r="H15" s="124">
        <v>1458.7000000000003</v>
      </c>
      <c r="I15" s="124">
        <v>1477.8000000000002</v>
      </c>
      <c r="J15" s="124">
        <v>1492.1500000000003</v>
      </c>
      <c r="K15" s="123">
        <v>1463.45</v>
      </c>
      <c r="L15" s="123">
        <v>1430</v>
      </c>
      <c r="M15" s="123">
        <v>0.22220000000000001</v>
      </c>
    </row>
    <row r="16" spans="1:15" ht="12" customHeight="1">
      <c r="A16" s="65">
        <v>6</v>
      </c>
      <c r="B16" s="123" t="s">
        <v>482</v>
      </c>
      <c r="C16" s="126">
        <v>2052.9</v>
      </c>
      <c r="D16" s="124">
        <v>2058.2999999999997</v>
      </c>
      <c r="E16" s="124">
        <v>2016.5999999999995</v>
      </c>
      <c r="F16" s="124">
        <v>1980.2999999999997</v>
      </c>
      <c r="G16" s="124">
        <v>1938.5999999999995</v>
      </c>
      <c r="H16" s="124">
        <v>2094.5999999999995</v>
      </c>
      <c r="I16" s="124">
        <v>2136.2999999999993</v>
      </c>
      <c r="J16" s="124">
        <v>2172.5999999999995</v>
      </c>
      <c r="K16" s="123">
        <v>2100</v>
      </c>
      <c r="L16" s="123">
        <v>2022</v>
      </c>
      <c r="M16" s="123">
        <v>0.25024999999999997</v>
      </c>
    </row>
    <row r="17" spans="1:13" ht="12" customHeight="1">
      <c r="A17" s="65">
        <v>7</v>
      </c>
      <c r="B17" s="123" t="s">
        <v>2565</v>
      </c>
      <c r="C17" s="126">
        <v>591.20000000000005</v>
      </c>
      <c r="D17" s="124">
        <v>591.65</v>
      </c>
      <c r="E17" s="124">
        <v>583.5</v>
      </c>
      <c r="F17" s="124">
        <v>575.80000000000007</v>
      </c>
      <c r="G17" s="124">
        <v>567.65000000000009</v>
      </c>
      <c r="H17" s="124">
        <v>599.34999999999991</v>
      </c>
      <c r="I17" s="124">
        <v>607.49999999999977</v>
      </c>
      <c r="J17" s="124">
        <v>615.19999999999982</v>
      </c>
      <c r="K17" s="123">
        <v>599.79999999999995</v>
      </c>
      <c r="L17" s="123">
        <v>583.95000000000005</v>
      </c>
      <c r="M17" s="123">
        <v>0.98384000000000005</v>
      </c>
    </row>
    <row r="18" spans="1:13" ht="12" customHeight="1">
      <c r="A18" s="65">
        <v>8</v>
      </c>
      <c r="B18" s="123" t="s">
        <v>406</v>
      </c>
      <c r="C18" s="126">
        <v>1173.05</v>
      </c>
      <c r="D18" s="124">
        <v>1166.6833333333334</v>
      </c>
      <c r="E18" s="124">
        <v>1143.3666666666668</v>
      </c>
      <c r="F18" s="124">
        <v>1113.6833333333334</v>
      </c>
      <c r="G18" s="124">
        <v>1090.3666666666668</v>
      </c>
      <c r="H18" s="124">
        <v>1196.3666666666668</v>
      </c>
      <c r="I18" s="124">
        <v>1219.6833333333334</v>
      </c>
      <c r="J18" s="124">
        <v>1249.3666666666668</v>
      </c>
      <c r="K18" s="123">
        <v>1190</v>
      </c>
      <c r="L18" s="123">
        <v>1137</v>
      </c>
      <c r="M18" s="123">
        <v>0.89961999999999998</v>
      </c>
    </row>
    <row r="19" spans="1:13" ht="12" customHeight="1">
      <c r="A19" s="65">
        <v>9</v>
      </c>
      <c r="B19" s="123" t="s">
        <v>408</v>
      </c>
      <c r="C19" s="126">
        <v>170.5</v>
      </c>
      <c r="D19" s="124">
        <v>170.71666666666667</v>
      </c>
      <c r="E19" s="124">
        <v>169.43333333333334</v>
      </c>
      <c r="F19" s="124">
        <v>168.36666666666667</v>
      </c>
      <c r="G19" s="124">
        <v>167.08333333333334</v>
      </c>
      <c r="H19" s="124">
        <v>171.78333333333333</v>
      </c>
      <c r="I19" s="124">
        <v>173.06666666666669</v>
      </c>
      <c r="J19" s="124">
        <v>174.13333333333333</v>
      </c>
      <c r="K19" s="123">
        <v>172</v>
      </c>
      <c r="L19" s="123">
        <v>169.65</v>
      </c>
      <c r="M19" s="123">
        <v>5.7141200000000003</v>
      </c>
    </row>
    <row r="20" spans="1:13" ht="12" customHeight="1">
      <c r="A20" s="65">
        <v>10</v>
      </c>
      <c r="B20" s="123" t="s">
        <v>31</v>
      </c>
      <c r="C20" s="126">
        <v>203.55</v>
      </c>
      <c r="D20" s="124">
        <v>204.66666666666666</v>
      </c>
      <c r="E20" s="124">
        <v>201.38333333333333</v>
      </c>
      <c r="F20" s="124">
        <v>199.21666666666667</v>
      </c>
      <c r="G20" s="124">
        <v>195.93333333333334</v>
      </c>
      <c r="H20" s="124">
        <v>206.83333333333331</v>
      </c>
      <c r="I20" s="124">
        <v>210.11666666666667</v>
      </c>
      <c r="J20" s="124">
        <v>212.2833333333333</v>
      </c>
      <c r="K20" s="123">
        <v>207.95</v>
      </c>
      <c r="L20" s="123">
        <v>202.5</v>
      </c>
      <c r="M20" s="123">
        <v>38.769129999999997</v>
      </c>
    </row>
    <row r="21" spans="1:13" ht="12" customHeight="1">
      <c r="A21" s="65">
        <v>11</v>
      </c>
      <c r="B21" s="123" t="s">
        <v>32</v>
      </c>
      <c r="C21" s="126">
        <v>408.35</v>
      </c>
      <c r="D21" s="124">
        <v>407.93333333333339</v>
      </c>
      <c r="E21" s="124">
        <v>403.51666666666677</v>
      </c>
      <c r="F21" s="124">
        <v>398.68333333333339</v>
      </c>
      <c r="G21" s="124">
        <v>394.26666666666677</v>
      </c>
      <c r="H21" s="124">
        <v>412.76666666666677</v>
      </c>
      <c r="I21" s="124">
        <v>417.18333333333339</v>
      </c>
      <c r="J21" s="124">
        <v>422.01666666666677</v>
      </c>
      <c r="K21" s="123">
        <v>412.35</v>
      </c>
      <c r="L21" s="123">
        <v>403.1</v>
      </c>
      <c r="M21" s="123">
        <v>28.23115</v>
      </c>
    </row>
    <row r="22" spans="1:13" ht="12" customHeight="1">
      <c r="A22" s="65">
        <v>12</v>
      </c>
      <c r="B22" s="123" t="s">
        <v>33</v>
      </c>
      <c r="C22" s="126">
        <v>31.65</v>
      </c>
      <c r="D22" s="124">
        <v>31.683333333333334</v>
      </c>
      <c r="E22" s="124">
        <v>31.31666666666667</v>
      </c>
      <c r="F22" s="124">
        <v>30.983333333333338</v>
      </c>
      <c r="G22" s="124">
        <v>30.616666666666674</v>
      </c>
      <c r="H22" s="124">
        <v>32.016666666666666</v>
      </c>
      <c r="I22" s="124">
        <v>32.383333333333333</v>
      </c>
      <c r="J22" s="124">
        <v>32.716666666666661</v>
      </c>
      <c r="K22" s="123">
        <v>32.049999999999997</v>
      </c>
      <c r="L22" s="123">
        <v>31.35</v>
      </c>
      <c r="M22" s="123">
        <v>56.839100000000002</v>
      </c>
    </row>
    <row r="23" spans="1:13">
      <c r="A23" s="65">
        <v>13</v>
      </c>
      <c r="B23" s="123" t="s">
        <v>423</v>
      </c>
      <c r="C23" s="126">
        <v>203</v>
      </c>
      <c r="D23" s="124">
        <v>203.51666666666665</v>
      </c>
      <c r="E23" s="124">
        <v>198.0333333333333</v>
      </c>
      <c r="F23" s="124">
        <v>193.06666666666666</v>
      </c>
      <c r="G23" s="124">
        <v>187.58333333333331</v>
      </c>
      <c r="H23" s="124">
        <v>208.48333333333329</v>
      </c>
      <c r="I23" s="124">
        <v>213.96666666666664</v>
      </c>
      <c r="J23" s="124">
        <v>218.93333333333328</v>
      </c>
      <c r="K23" s="123">
        <v>209</v>
      </c>
      <c r="L23" s="123">
        <v>198.55</v>
      </c>
      <c r="M23" s="123">
        <v>7.8513299999999999</v>
      </c>
    </row>
    <row r="24" spans="1:13">
      <c r="A24" s="65">
        <v>14</v>
      </c>
      <c r="B24" s="123" t="s">
        <v>413</v>
      </c>
      <c r="C24" s="126">
        <v>152.30000000000001</v>
      </c>
      <c r="D24" s="124">
        <v>151.60000000000002</v>
      </c>
      <c r="E24" s="124">
        <v>149.55000000000004</v>
      </c>
      <c r="F24" s="124">
        <v>146.80000000000001</v>
      </c>
      <c r="G24" s="124">
        <v>144.75000000000003</v>
      </c>
      <c r="H24" s="124">
        <v>154.35000000000005</v>
      </c>
      <c r="I24" s="124">
        <v>156.4</v>
      </c>
      <c r="J24" s="124">
        <v>159.15000000000006</v>
      </c>
      <c r="K24" s="123">
        <v>153.65</v>
      </c>
      <c r="L24" s="123">
        <v>148.85</v>
      </c>
      <c r="M24" s="123">
        <v>2.0523899999999999</v>
      </c>
    </row>
    <row r="25" spans="1:13">
      <c r="A25" s="65">
        <v>15</v>
      </c>
      <c r="B25" s="123" t="s">
        <v>2214</v>
      </c>
      <c r="C25" s="126">
        <v>242.95</v>
      </c>
      <c r="D25" s="124">
        <v>238.78333333333333</v>
      </c>
      <c r="E25" s="124">
        <v>233.01666666666665</v>
      </c>
      <c r="F25" s="124">
        <v>223.08333333333331</v>
      </c>
      <c r="G25" s="124">
        <v>217.31666666666663</v>
      </c>
      <c r="H25" s="124">
        <v>248.71666666666667</v>
      </c>
      <c r="I25" s="124">
        <v>254.48333333333338</v>
      </c>
      <c r="J25" s="124">
        <v>264.41666666666669</v>
      </c>
      <c r="K25" s="123">
        <v>244.55</v>
      </c>
      <c r="L25" s="123">
        <v>228.85</v>
      </c>
      <c r="M25" s="123">
        <v>3.77563</v>
      </c>
    </row>
    <row r="26" spans="1:13">
      <c r="A26" s="65">
        <v>16</v>
      </c>
      <c r="B26" s="123" t="s">
        <v>432</v>
      </c>
      <c r="C26" s="126">
        <v>252.6</v>
      </c>
      <c r="D26" s="124">
        <v>252.56666666666669</v>
      </c>
      <c r="E26" s="124">
        <v>250.08333333333337</v>
      </c>
      <c r="F26" s="124">
        <v>247.56666666666669</v>
      </c>
      <c r="G26" s="124">
        <v>245.08333333333337</v>
      </c>
      <c r="H26" s="124">
        <v>255.08333333333337</v>
      </c>
      <c r="I26" s="124">
        <v>257.56666666666666</v>
      </c>
      <c r="J26" s="124">
        <v>260.08333333333337</v>
      </c>
      <c r="K26" s="123">
        <v>255.05</v>
      </c>
      <c r="L26" s="123">
        <v>250.05</v>
      </c>
      <c r="M26" s="123">
        <v>1.1049199999999999</v>
      </c>
    </row>
    <row r="27" spans="1:13">
      <c r="A27" s="65">
        <v>17</v>
      </c>
      <c r="B27" s="123" t="s">
        <v>434</v>
      </c>
      <c r="C27" s="126">
        <v>379.3</v>
      </c>
      <c r="D27" s="124">
        <v>382.11666666666662</v>
      </c>
      <c r="E27" s="124">
        <v>374.18333333333322</v>
      </c>
      <c r="F27" s="124">
        <v>369.06666666666661</v>
      </c>
      <c r="G27" s="124">
        <v>361.13333333333321</v>
      </c>
      <c r="H27" s="124">
        <v>387.23333333333323</v>
      </c>
      <c r="I27" s="124">
        <v>395.16666666666663</v>
      </c>
      <c r="J27" s="124">
        <v>400.28333333333325</v>
      </c>
      <c r="K27" s="123">
        <v>390.05</v>
      </c>
      <c r="L27" s="123">
        <v>377</v>
      </c>
      <c r="M27" s="123">
        <v>0.20157</v>
      </c>
    </row>
    <row r="28" spans="1:13">
      <c r="A28" s="65">
        <v>18</v>
      </c>
      <c r="B28" s="123" t="s">
        <v>235</v>
      </c>
      <c r="C28" s="126">
        <v>1397.75</v>
      </c>
      <c r="D28" s="124">
        <v>1393.1000000000001</v>
      </c>
      <c r="E28" s="124">
        <v>1381.2000000000003</v>
      </c>
      <c r="F28" s="124">
        <v>1364.65</v>
      </c>
      <c r="G28" s="124">
        <v>1352.7500000000002</v>
      </c>
      <c r="H28" s="124">
        <v>1409.6500000000003</v>
      </c>
      <c r="I28" s="124">
        <v>1421.5500000000004</v>
      </c>
      <c r="J28" s="124">
        <v>1438.1000000000004</v>
      </c>
      <c r="K28" s="123">
        <v>1405</v>
      </c>
      <c r="L28" s="123">
        <v>1376.55</v>
      </c>
      <c r="M28" s="123">
        <v>1.96512</v>
      </c>
    </row>
    <row r="29" spans="1:13">
      <c r="A29" s="65">
        <v>19</v>
      </c>
      <c r="B29" s="123" t="s">
        <v>444</v>
      </c>
      <c r="C29" s="126">
        <v>1800.2</v>
      </c>
      <c r="D29" s="124">
        <v>1796.25</v>
      </c>
      <c r="E29" s="124">
        <v>1769.55</v>
      </c>
      <c r="F29" s="124">
        <v>1738.8999999999999</v>
      </c>
      <c r="G29" s="124">
        <v>1712.1999999999998</v>
      </c>
      <c r="H29" s="124">
        <v>1826.9</v>
      </c>
      <c r="I29" s="124">
        <v>1853.6</v>
      </c>
      <c r="J29" s="124">
        <v>1884.2500000000002</v>
      </c>
      <c r="K29" s="123">
        <v>1822.95</v>
      </c>
      <c r="L29" s="123">
        <v>1765.6</v>
      </c>
      <c r="M29" s="123">
        <v>3.9699999999999999E-2</v>
      </c>
    </row>
    <row r="30" spans="1:13">
      <c r="A30" s="65">
        <v>20</v>
      </c>
      <c r="B30" s="123" t="s">
        <v>484</v>
      </c>
      <c r="C30" s="126">
        <v>552.75</v>
      </c>
      <c r="D30" s="124">
        <v>555.58333333333337</v>
      </c>
      <c r="E30" s="124">
        <v>547.2166666666667</v>
      </c>
      <c r="F30" s="124">
        <v>541.68333333333328</v>
      </c>
      <c r="G30" s="124">
        <v>533.31666666666661</v>
      </c>
      <c r="H30" s="124">
        <v>561.11666666666679</v>
      </c>
      <c r="I30" s="124">
        <v>569.48333333333335</v>
      </c>
      <c r="J30" s="124">
        <v>575.01666666666688</v>
      </c>
      <c r="K30" s="123">
        <v>563.95000000000005</v>
      </c>
      <c r="L30" s="123">
        <v>550.04999999999995</v>
      </c>
      <c r="M30" s="123">
        <v>0.28788999999999998</v>
      </c>
    </row>
    <row r="31" spans="1:13">
      <c r="A31" s="65">
        <v>21</v>
      </c>
      <c r="B31" s="123" t="s">
        <v>451</v>
      </c>
      <c r="C31" s="126">
        <v>2226.3000000000002</v>
      </c>
      <c r="D31" s="124">
        <v>2222.75</v>
      </c>
      <c r="E31" s="124">
        <v>2214.5500000000002</v>
      </c>
      <c r="F31" s="124">
        <v>2202.8000000000002</v>
      </c>
      <c r="G31" s="124">
        <v>2194.6000000000004</v>
      </c>
      <c r="H31" s="124">
        <v>2234.5</v>
      </c>
      <c r="I31" s="124">
        <v>2242.6999999999998</v>
      </c>
      <c r="J31" s="124">
        <v>2254.4499999999998</v>
      </c>
      <c r="K31" s="123">
        <v>2230.9499999999998</v>
      </c>
      <c r="L31" s="123">
        <v>2211</v>
      </c>
      <c r="M31" s="123">
        <v>0.13064999999999999</v>
      </c>
    </row>
    <row r="32" spans="1:13">
      <c r="A32" s="65">
        <v>22</v>
      </c>
      <c r="B32" s="123" t="s">
        <v>34</v>
      </c>
      <c r="C32" s="126">
        <v>52.65</v>
      </c>
      <c r="D32" s="124">
        <v>52.050000000000004</v>
      </c>
      <c r="E32" s="124">
        <v>51.000000000000007</v>
      </c>
      <c r="F32" s="124">
        <v>49.35</v>
      </c>
      <c r="G32" s="124">
        <v>48.300000000000004</v>
      </c>
      <c r="H32" s="124">
        <v>53.70000000000001</v>
      </c>
      <c r="I32" s="124">
        <v>54.750000000000007</v>
      </c>
      <c r="J32" s="124">
        <v>56.400000000000013</v>
      </c>
      <c r="K32" s="123">
        <v>53.1</v>
      </c>
      <c r="L32" s="123">
        <v>50.4</v>
      </c>
      <c r="M32" s="123">
        <v>43.507240000000003</v>
      </c>
    </row>
    <row r="33" spans="1:13">
      <c r="A33" s="65">
        <v>23</v>
      </c>
      <c r="B33" s="123" t="s">
        <v>455</v>
      </c>
      <c r="C33" s="126">
        <v>179.75</v>
      </c>
      <c r="D33" s="124">
        <v>179.01666666666665</v>
      </c>
      <c r="E33" s="124">
        <v>177.23333333333329</v>
      </c>
      <c r="F33" s="124">
        <v>174.71666666666664</v>
      </c>
      <c r="G33" s="124">
        <v>172.93333333333328</v>
      </c>
      <c r="H33" s="124">
        <v>181.5333333333333</v>
      </c>
      <c r="I33" s="124">
        <v>183.31666666666666</v>
      </c>
      <c r="J33" s="124">
        <v>185.83333333333331</v>
      </c>
      <c r="K33" s="123">
        <v>180.8</v>
      </c>
      <c r="L33" s="123">
        <v>176.5</v>
      </c>
      <c r="M33" s="123">
        <v>1.1430400000000001</v>
      </c>
    </row>
    <row r="34" spans="1:13">
      <c r="A34" s="65">
        <v>24</v>
      </c>
      <c r="B34" s="123" t="s">
        <v>187</v>
      </c>
      <c r="C34" s="126">
        <v>822.25</v>
      </c>
      <c r="D34" s="124">
        <v>815.56666666666661</v>
      </c>
      <c r="E34" s="124">
        <v>806.13333333333321</v>
      </c>
      <c r="F34" s="124">
        <v>790.01666666666665</v>
      </c>
      <c r="G34" s="124">
        <v>780.58333333333326</v>
      </c>
      <c r="H34" s="124">
        <v>831.68333333333317</v>
      </c>
      <c r="I34" s="124">
        <v>841.11666666666656</v>
      </c>
      <c r="J34" s="124">
        <v>857.23333333333312</v>
      </c>
      <c r="K34" s="123">
        <v>825</v>
      </c>
      <c r="L34" s="123">
        <v>799.45</v>
      </c>
      <c r="M34" s="123">
        <v>3.6823600000000001</v>
      </c>
    </row>
    <row r="35" spans="1:13">
      <c r="A35" s="65">
        <v>25</v>
      </c>
      <c r="B35" s="123" t="s">
        <v>35</v>
      </c>
      <c r="C35" s="126">
        <v>252.35</v>
      </c>
      <c r="D35" s="124">
        <v>250.95000000000002</v>
      </c>
      <c r="E35" s="124">
        <v>248.40000000000003</v>
      </c>
      <c r="F35" s="124">
        <v>244.45000000000002</v>
      </c>
      <c r="G35" s="124">
        <v>241.90000000000003</v>
      </c>
      <c r="H35" s="124">
        <v>254.90000000000003</v>
      </c>
      <c r="I35" s="124">
        <v>257.45000000000005</v>
      </c>
      <c r="J35" s="124">
        <v>261.40000000000003</v>
      </c>
      <c r="K35" s="123">
        <v>253.5</v>
      </c>
      <c r="L35" s="123">
        <v>247</v>
      </c>
      <c r="M35" s="123">
        <v>35.00262</v>
      </c>
    </row>
    <row r="36" spans="1:13">
      <c r="A36" s="65">
        <v>26</v>
      </c>
      <c r="B36" s="123" t="s">
        <v>36</v>
      </c>
      <c r="C36" s="126">
        <v>46.05</v>
      </c>
      <c r="D36" s="124">
        <v>45.533333333333331</v>
      </c>
      <c r="E36" s="124">
        <v>44.61666666666666</v>
      </c>
      <c r="F36" s="124">
        <v>43.18333333333333</v>
      </c>
      <c r="G36" s="124">
        <v>42.266666666666659</v>
      </c>
      <c r="H36" s="124">
        <v>46.966666666666661</v>
      </c>
      <c r="I36" s="124">
        <v>47.883333333333333</v>
      </c>
      <c r="J36" s="124">
        <v>49.316666666666663</v>
      </c>
      <c r="K36" s="123">
        <v>46.45</v>
      </c>
      <c r="L36" s="123">
        <v>44.1</v>
      </c>
      <c r="M36" s="123">
        <v>32.703319999999998</v>
      </c>
    </row>
    <row r="37" spans="1:13">
      <c r="A37" s="65">
        <v>27</v>
      </c>
      <c r="B37" s="123" t="s">
        <v>478</v>
      </c>
      <c r="C37" s="126">
        <v>797.25</v>
      </c>
      <c r="D37" s="124">
        <v>789.08333333333337</v>
      </c>
      <c r="E37" s="124">
        <v>778.16666666666674</v>
      </c>
      <c r="F37" s="124">
        <v>759.08333333333337</v>
      </c>
      <c r="G37" s="124">
        <v>748.16666666666674</v>
      </c>
      <c r="H37" s="124">
        <v>808.16666666666674</v>
      </c>
      <c r="I37" s="124">
        <v>819.08333333333348</v>
      </c>
      <c r="J37" s="124">
        <v>838.16666666666674</v>
      </c>
      <c r="K37" s="123">
        <v>800</v>
      </c>
      <c r="L37" s="123">
        <v>770</v>
      </c>
      <c r="M37" s="123">
        <v>8.5849999999999996E-2</v>
      </c>
    </row>
    <row r="38" spans="1:13">
      <c r="A38" s="65">
        <v>28</v>
      </c>
      <c r="B38" s="123" t="s">
        <v>37</v>
      </c>
      <c r="C38" s="126">
        <v>1203.05</v>
      </c>
      <c r="D38" s="124">
        <v>1197.4999999999998</v>
      </c>
      <c r="E38" s="124">
        <v>1185.8999999999996</v>
      </c>
      <c r="F38" s="124">
        <v>1168.7499999999998</v>
      </c>
      <c r="G38" s="124">
        <v>1157.1499999999996</v>
      </c>
      <c r="H38" s="124">
        <v>1214.6499999999996</v>
      </c>
      <c r="I38" s="124">
        <v>1226.2499999999995</v>
      </c>
      <c r="J38" s="124">
        <v>1243.3999999999996</v>
      </c>
      <c r="K38" s="123">
        <v>1209.0999999999999</v>
      </c>
      <c r="L38" s="123">
        <v>1180.3499999999999</v>
      </c>
      <c r="M38" s="123">
        <v>4.3815900000000001</v>
      </c>
    </row>
    <row r="39" spans="1:13">
      <c r="A39" s="65">
        <v>29</v>
      </c>
      <c r="B39" s="123" t="s">
        <v>38</v>
      </c>
      <c r="C39" s="126">
        <v>274.55</v>
      </c>
      <c r="D39" s="124">
        <v>270.58333333333331</v>
      </c>
      <c r="E39" s="124">
        <v>265.66666666666663</v>
      </c>
      <c r="F39" s="124">
        <v>256.7833333333333</v>
      </c>
      <c r="G39" s="124">
        <v>251.86666666666662</v>
      </c>
      <c r="H39" s="124">
        <v>279.46666666666664</v>
      </c>
      <c r="I39" s="124">
        <v>284.38333333333327</v>
      </c>
      <c r="J39" s="124">
        <v>293.26666666666665</v>
      </c>
      <c r="K39" s="123">
        <v>275.5</v>
      </c>
      <c r="L39" s="123">
        <v>261.7</v>
      </c>
      <c r="M39" s="123">
        <v>53.324469999999998</v>
      </c>
    </row>
    <row r="40" spans="1:13">
      <c r="A40" s="65">
        <v>30</v>
      </c>
      <c r="B40" s="123" t="s">
        <v>39</v>
      </c>
      <c r="C40" s="126">
        <v>419.95</v>
      </c>
      <c r="D40" s="124">
        <v>417.83333333333331</v>
      </c>
      <c r="E40" s="124">
        <v>413.06666666666661</v>
      </c>
      <c r="F40" s="124">
        <v>406.18333333333328</v>
      </c>
      <c r="G40" s="124">
        <v>401.41666666666657</v>
      </c>
      <c r="H40" s="124">
        <v>424.71666666666664</v>
      </c>
      <c r="I40" s="124">
        <v>429.48333333333341</v>
      </c>
      <c r="J40" s="124">
        <v>436.36666666666667</v>
      </c>
      <c r="K40" s="123">
        <v>422.6</v>
      </c>
      <c r="L40" s="123">
        <v>410.95</v>
      </c>
      <c r="M40" s="123">
        <v>9.0507399999999993</v>
      </c>
    </row>
    <row r="41" spans="1:13">
      <c r="A41" s="65">
        <v>31</v>
      </c>
      <c r="B41" s="123" t="s">
        <v>40</v>
      </c>
      <c r="C41" s="126">
        <v>141.5</v>
      </c>
      <c r="D41" s="124">
        <v>140.20000000000002</v>
      </c>
      <c r="E41" s="124">
        <v>138.20000000000005</v>
      </c>
      <c r="F41" s="124">
        <v>134.90000000000003</v>
      </c>
      <c r="G41" s="124">
        <v>132.90000000000006</v>
      </c>
      <c r="H41" s="124">
        <v>143.50000000000003</v>
      </c>
      <c r="I41" s="124">
        <v>145.49999999999997</v>
      </c>
      <c r="J41" s="124">
        <v>148.80000000000001</v>
      </c>
      <c r="K41" s="123">
        <v>142.19999999999999</v>
      </c>
      <c r="L41" s="123">
        <v>136.9</v>
      </c>
      <c r="M41" s="123">
        <v>249.92385999999999</v>
      </c>
    </row>
    <row r="42" spans="1:13">
      <c r="A42" s="65">
        <v>32</v>
      </c>
      <c r="B42" s="123" t="s">
        <v>513</v>
      </c>
      <c r="C42" s="126">
        <v>219</v>
      </c>
      <c r="D42" s="124">
        <v>220.15</v>
      </c>
      <c r="E42" s="124">
        <v>215.5</v>
      </c>
      <c r="F42" s="124">
        <v>212</v>
      </c>
      <c r="G42" s="124">
        <v>207.35</v>
      </c>
      <c r="H42" s="124">
        <v>223.65</v>
      </c>
      <c r="I42" s="124">
        <v>228.30000000000004</v>
      </c>
      <c r="J42" s="124">
        <v>231.8</v>
      </c>
      <c r="K42" s="123">
        <v>224.8</v>
      </c>
      <c r="L42" s="123">
        <v>216.65</v>
      </c>
      <c r="M42" s="123">
        <v>0.79806999999999995</v>
      </c>
    </row>
    <row r="43" spans="1:13">
      <c r="A43" s="65">
        <v>33</v>
      </c>
      <c r="B43" s="123" t="s">
        <v>41</v>
      </c>
      <c r="C43" s="126">
        <v>1117.75</v>
      </c>
      <c r="D43" s="124">
        <v>1113.6666666666667</v>
      </c>
      <c r="E43" s="124">
        <v>1103.3333333333335</v>
      </c>
      <c r="F43" s="124">
        <v>1088.9166666666667</v>
      </c>
      <c r="G43" s="124">
        <v>1078.5833333333335</v>
      </c>
      <c r="H43" s="124">
        <v>1128.0833333333335</v>
      </c>
      <c r="I43" s="124">
        <v>1138.416666666667</v>
      </c>
      <c r="J43" s="124">
        <v>1152.8333333333335</v>
      </c>
      <c r="K43" s="123">
        <v>1124</v>
      </c>
      <c r="L43" s="123">
        <v>1099.25</v>
      </c>
      <c r="M43" s="123">
        <v>10.06756</v>
      </c>
    </row>
    <row r="44" spans="1:13">
      <c r="A44" s="65">
        <v>34</v>
      </c>
      <c r="B44" s="123" t="s">
        <v>525</v>
      </c>
      <c r="C44" s="126">
        <v>1024.25</v>
      </c>
      <c r="D44" s="124">
        <v>1020.65</v>
      </c>
      <c r="E44" s="124">
        <v>1006.5999999999999</v>
      </c>
      <c r="F44" s="124">
        <v>988.94999999999993</v>
      </c>
      <c r="G44" s="124">
        <v>974.89999999999986</v>
      </c>
      <c r="H44" s="124">
        <v>1038.3</v>
      </c>
      <c r="I44" s="124">
        <v>1052.3499999999999</v>
      </c>
      <c r="J44" s="124">
        <v>1070</v>
      </c>
      <c r="K44" s="123">
        <v>1034.7</v>
      </c>
      <c r="L44" s="123">
        <v>1003</v>
      </c>
      <c r="M44" s="123">
        <v>3.3459999999999997E-2</v>
      </c>
    </row>
    <row r="45" spans="1:13">
      <c r="A45" s="65">
        <v>35</v>
      </c>
      <c r="B45" s="123" t="s">
        <v>521</v>
      </c>
      <c r="C45" s="126">
        <v>906.55</v>
      </c>
      <c r="D45" s="124">
        <v>902.85</v>
      </c>
      <c r="E45" s="124">
        <v>855.7</v>
      </c>
      <c r="F45" s="124">
        <v>804.85</v>
      </c>
      <c r="G45" s="124">
        <v>757.7</v>
      </c>
      <c r="H45" s="124">
        <v>953.7</v>
      </c>
      <c r="I45" s="124">
        <v>1000.8499999999999</v>
      </c>
      <c r="J45" s="124">
        <v>1051.7</v>
      </c>
      <c r="K45" s="123">
        <v>950</v>
      </c>
      <c r="L45" s="123">
        <v>852</v>
      </c>
      <c r="M45" s="123">
        <v>4.2433899999999998</v>
      </c>
    </row>
    <row r="46" spans="1:13">
      <c r="A46" s="65">
        <v>36</v>
      </c>
      <c r="B46" s="123" t="s">
        <v>531</v>
      </c>
      <c r="C46" s="126">
        <v>2687.5</v>
      </c>
      <c r="D46" s="124">
        <v>2689.1666666666665</v>
      </c>
      <c r="E46" s="124">
        <v>2658.333333333333</v>
      </c>
      <c r="F46" s="124">
        <v>2629.1666666666665</v>
      </c>
      <c r="G46" s="124">
        <v>2598.333333333333</v>
      </c>
      <c r="H46" s="124">
        <v>2718.333333333333</v>
      </c>
      <c r="I46" s="124">
        <v>2749.1666666666661</v>
      </c>
      <c r="J46" s="124">
        <v>2778.333333333333</v>
      </c>
      <c r="K46" s="123">
        <v>2720</v>
      </c>
      <c r="L46" s="123">
        <v>2660</v>
      </c>
      <c r="M46" s="123">
        <v>5.953E-2</v>
      </c>
    </row>
    <row r="47" spans="1:13">
      <c r="A47" s="65">
        <v>37</v>
      </c>
      <c r="B47" s="123" t="s">
        <v>42</v>
      </c>
      <c r="C47" s="126">
        <v>613.9</v>
      </c>
      <c r="D47" s="124">
        <v>612.01666666666665</v>
      </c>
      <c r="E47" s="124">
        <v>605.13333333333333</v>
      </c>
      <c r="F47" s="124">
        <v>596.36666666666667</v>
      </c>
      <c r="G47" s="124">
        <v>589.48333333333335</v>
      </c>
      <c r="H47" s="124">
        <v>620.7833333333333</v>
      </c>
      <c r="I47" s="124">
        <v>627.66666666666652</v>
      </c>
      <c r="J47" s="124">
        <v>636.43333333333328</v>
      </c>
      <c r="K47" s="123">
        <v>618.9</v>
      </c>
      <c r="L47" s="123">
        <v>603.25</v>
      </c>
      <c r="M47" s="123">
        <v>15.72536</v>
      </c>
    </row>
    <row r="48" spans="1:13">
      <c r="A48" s="65">
        <v>38</v>
      </c>
      <c r="B48" s="123" t="s">
        <v>540</v>
      </c>
      <c r="C48" s="126">
        <v>2397.9</v>
      </c>
      <c r="D48" s="124">
        <v>2388.4666666666667</v>
      </c>
      <c r="E48" s="124">
        <v>2344.9333333333334</v>
      </c>
      <c r="F48" s="124">
        <v>2291.9666666666667</v>
      </c>
      <c r="G48" s="124">
        <v>2248.4333333333334</v>
      </c>
      <c r="H48" s="124">
        <v>2441.4333333333334</v>
      </c>
      <c r="I48" s="124">
        <v>2484.9666666666672</v>
      </c>
      <c r="J48" s="124">
        <v>2537.9333333333334</v>
      </c>
      <c r="K48" s="123">
        <v>2432</v>
      </c>
      <c r="L48" s="123">
        <v>2335.5</v>
      </c>
      <c r="M48" s="123">
        <v>0.95884999999999998</v>
      </c>
    </row>
    <row r="49" spans="1:13">
      <c r="A49" s="65">
        <v>39</v>
      </c>
      <c r="B49" s="123" t="s">
        <v>2440</v>
      </c>
      <c r="C49" s="126">
        <v>1348.15</v>
      </c>
      <c r="D49" s="124">
        <v>1355.2166666666667</v>
      </c>
      <c r="E49" s="124">
        <v>1323.4333333333334</v>
      </c>
      <c r="F49" s="124">
        <v>1298.7166666666667</v>
      </c>
      <c r="G49" s="124">
        <v>1266.9333333333334</v>
      </c>
      <c r="H49" s="124">
        <v>1379.9333333333334</v>
      </c>
      <c r="I49" s="124">
        <v>1411.7166666666667</v>
      </c>
      <c r="J49" s="124">
        <v>1436.4333333333334</v>
      </c>
      <c r="K49" s="123">
        <v>1387</v>
      </c>
      <c r="L49" s="123">
        <v>1330.5</v>
      </c>
      <c r="M49" s="123">
        <v>16.95261</v>
      </c>
    </row>
    <row r="50" spans="1:13">
      <c r="A50" s="65">
        <v>40</v>
      </c>
      <c r="B50" s="123" t="s">
        <v>43</v>
      </c>
      <c r="C50" s="126">
        <v>528.75</v>
      </c>
      <c r="D50" s="124">
        <v>528.41666666666663</v>
      </c>
      <c r="E50" s="124">
        <v>520.33333333333326</v>
      </c>
      <c r="F50" s="124">
        <v>511.91666666666663</v>
      </c>
      <c r="G50" s="124">
        <v>503.83333333333326</v>
      </c>
      <c r="H50" s="124">
        <v>536.83333333333326</v>
      </c>
      <c r="I50" s="124">
        <v>544.91666666666652</v>
      </c>
      <c r="J50" s="124">
        <v>553.33333333333326</v>
      </c>
      <c r="K50" s="123">
        <v>536.5</v>
      </c>
      <c r="L50" s="123">
        <v>520</v>
      </c>
      <c r="M50" s="123">
        <v>66.26661</v>
      </c>
    </row>
    <row r="51" spans="1:13">
      <c r="A51" s="65">
        <v>41</v>
      </c>
      <c r="B51" s="123" t="s">
        <v>583</v>
      </c>
      <c r="C51" s="126">
        <v>2037</v>
      </c>
      <c r="D51" s="124">
        <v>2037.7833333333335</v>
      </c>
      <c r="E51" s="124">
        <v>2010.5666666666671</v>
      </c>
      <c r="F51" s="124">
        <v>1984.1333333333334</v>
      </c>
      <c r="G51" s="124">
        <v>1956.916666666667</v>
      </c>
      <c r="H51" s="124">
        <v>2064.2166666666672</v>
      </c>
      <c r="I51" s="124">
        <v>2091.4333333333338</v>
      </c>
      <c r="J51" s="124">
        <v>2117.8666666666672</v>
      </c>
      <c r="K51" s="123">
        <v>2065</v>
      </c>
      <c r="L51" s="123">
        <v>2011.35</v>
      </c>
      <c r="M51" s="123">
        <v>5.2380000000000003E-2</v>
      </c>
    </row>
    <row r="52" spans="1:13">
      <c r="A52" s="65">
        <v>42</v>
      </c>
      <c r="B52" s="123" t="s">
        <v>241</v>
      </c>
      <c r="C52" s="126">
        <v>1235.0999999999999</v>
      </c>
      <c r="D52" s="124">
        <v>1230.1666666666667</v>
      </c>
      <c r="E52" s="124">
        <v>1212.9333333333334</v>
      </c>
      <c r="F52" s="124">
        <v>1190.7666666666667</v>
      </c>
      <c r="G52" s="124">
        <v>1173.5333333333333</v>
      </c>
      <c r="H52" s="124">
        <v>1252.3333333333335</v>
      </c>
      <c r="I52" s="124">
        <v>1269.5666666666666</v>
      </c>
      <c r="J52" s="124">
        <v>1291.7333333333336</v>
      </c>
      <c r="K52" s="123">
        <v>1247.4000000000001</v>
      </c>
      <c r="L52" s="123">
        <v>1208</v>
      </c>
      <c r="M52" s="123">
        <v>3.1103399999999999</v>
      </c>
    </row>
    <row r="53" spans="1:13">
      <c r="A53" s="65">
        <v>43</v>
      </c>
      <c r="B53" s="123" t="s">
        <v>599</v>
      </c>
      <c r="C53" s="126">
        <v>441.45</v>
      </c>
      <c r="D53" s="124">
        <v>443.26666666666671</v>
      </c>
      <c r="E53" s="124">
        <v>438.28333333333342</v>
      </c>
      <c r="F53" s="124">
        <v>435.11666666666673</v>
      </c>
      <c r="G53" s="124">
        <v>430.13333333333344</v>
      </c>
      <c r="H53" s="124">
        <v>446.43333333333339</v>
      </c>
      <c r="I53" s="124">
        <v>451.41666666666663</v>
      </c>
      <c r="J53" s="124">
        <v>454.58333333333337</v>
      </c>
      <c r="K53" s="123">
        <v>448.25</v>
      </c>
      <c r="L53" s="123">
        <v>440.1</v>
      </c>
      <c r="M53" s="123">
        <v>2.6195599999999999</v>
      </c>
    </row>
    <row r="54" spans="1:13">
      <c r="A54" s="65">
        <v>44</v>
      </c>
      <c r="B54" s="123" t="s">
        <v>601</v>
      </c>
      <c r="C54" s="126">
        <v>116.85</v>
      </c>
      <c r="D54" s="124">
        <v>116.89999999999999</v>
      </c>
      <c r="E54" s="124">
        <v>116.14999999999998</v>
      </c>
      <c r="F54" s="124">
        <v>115.44999999999999</v>
      </c>
      <c r="G54" s="124">
        <v>114.69999999999997</v>
      </c>
      <c r="H54" s="124">
        <v>117.59999999999998</v>
      </c>
      <c r="I54" s="124">
        <v>118.35000000000001</v>
      </c>
      <c r="J54" s="124">
        <v>119.04999999999998</v>
      </c>
      <c r="K54" s="123">
        <v>117.65</v>
      </c>
      <c r="L54" s="123">
        <v>116.2</v>
      </c>
      <c r="M54" s="123">
        <v>0.37841000000000002</v>
      </c>
    </row>
    <row r="55" spans="1:13">
      <c r="A55" s="65">
        <v>45</v>
      </c>
      <c r="B55" s="123" t="s">
        <v>258</v>
      </c>
      <c r="C55" s="126">
        <v>798.7</v>
      </c>
      <c r="D55" s="124">
        <v>799.73333333333323</v>
      </c>
      <c r="E55" s="124">
        <v>793.46666666666647</v>
      </c>
      <c r="F55" s="124">
        <v>788.23333333333323</v>
      </c>
      <c r="G55" s="124">
        <v>781.96666666666647</v>
      </c>
      <c r="H55" s="124">
        <v>804.96666666666647</v>
      </c>
      <c r="I55" s="124">
        <v>811.23333333333312</v>
      </c>
      <c r="J55" s="124">
        <v>816.46666666666647</v>
      </c>
      <c r="K55" s="123">
        <v>806</v>
      </c>
      <c r="L55" s="123">
        <v>794.5</v>
      </c>
      <c r="M55" s="123">
        <v>1.5686100000000001</v>
      </c>
    </row>
    <row r="56" spans="1:13">
      <c r="A56" s="65">
        <v>46</v>
      </c>
      <c r="B56" s="123" t="s">
        <v>44</v>
      </c>
      <c r="C56" s="126">
        <v>3020.6</v>
      </c>
      <c r="D56" s="124">
        <v>3022.4166666666665</v>
      </c>
      <c r="E56" s="124">
        <v>2988.1833333333329</v>
      </c>
      <c r="F56" s="124">
        <v>2955.7666666666664</v>
      </c>
      <c r="G56" s="124">
        <v>2921.5333333333328</v>
      </c>
      <c r="H56" s="124">
        <v>3054.833333333333</v>
      </c>
      <c r="I56" s="124">
        <v>3089.0666666666666</v>
      </c>
      <c r="J56" s="124">
        <v>3121.4833333333331</v>
      </c>
      <c r="K56" s="123">
        <v>3056.65</v>
      </c>
      <c r="L56" s="123">
        <v>2990</v>
      </c>
      <c r="M56" s="123">
        <v>5.1940600000000003</v>
      </c>
    </row>
    <row r="57" spans="1:13">
      <c r="A57" s="65">
        <v>47</v>
      </c>
      <c r="B57" s="123" t="s">
        <v>550</v>
      </c>
      <c r="C57" s="126">
        <v>479.85</v>
      </c>
      <c r="D57" s="124">
        <v>481.61666666666662</v>
      </c>
      <c r="E57" s="124">
        <v>473.73333333333323</v>
      </c>
      <c r="F57" s="124">
        <v>467.61666666666662</v>
      </c>
      <c r="G57" s="124">
        <v>459.73333333333323</v>
      </c>
      <c r="H57" s="124">
        <v>487.73333333333323</v>
      </c>
      <c r="I57" s="124">
        <v>495.61666666666656</v>
      </c>
      <c r="J57" s="124">
        <v>501.73333333333323</v>
      </c>
      <c r="K57" s="123">
        <v>489.5</v>
      </c>
      <c r="L57" s="123">
        <v>475.5</v>
      </c>
      <c r="M57" s="123">
        <v>0.28443000000000002</v>
      </c>
    </row>
    <row r="58" spans="1:13">
      <c r="A58" s="65">
        <v>48</v>
      </c>
      <c r="B58" s="123" t="s">
        <v>552</v>
      </c>
      <c r="C58" s="126">
        <v>527.54999999999995</v>
      </c>
      <c r="D58" s="124">
        <v>529.16666666666663</v>
      </c>
      <c r="E58" s="124">
        <v>519.93333333333328</v>
      </c>
      <c r="F58" s="124">
        <v>512.31666666666661</v>
      </c>
      <c r="G58" s="124">
        <v>503.08333333333326</v>
      </c>
      <c r="H58" s="124">
        <v>536.7833333333333</v>
      </c>
      <c r="I58" s="124">
        <v>546.01666666666665</v>
      </c>
      <c r="J58" s="124">
        <v>553.63333333333333</v>
      </c>
      <c r="K58" s="123">
        <v>538.4</v>
      </c>
      <c r="L58" s="123">
        <v>521.54999999999995</v>
      </c>
      <c r="M58" s="123">
        <v>2.4736099999999999</v>
      </c>
    </row>
    <row r="59" spans="1:13">
      <c r="A59" s="65">
        <v>49</v>
      </c>
      <c r="B59" s="123" t="s">
        <v>188</v>
      </c>
      <c r="C59" s="126">
        <v>1640.25</v>
      </c>
      <c r="D59" s="124">
        <v>1642.95</v>
      </c>
      <c r="E59" s="124">
        <v>1626.3000000000002</v>
      </c>
      <c r="F59" s="124">
        <v>1612.3500000000001</v>
      </c>
      <c r="G59" s="124">
        <v>1595.7000000000003</v>
      </c>
      <c r="H59" s="124">
        <v>1656.9</v>
      </c>
      <c r="I59" s="124">
        <v>1673.5500000000002</v>
      </c>
      <c r="J59" s="124">
        <v>1687.5</v>
      </c>
      <c r="K59" s="123">
        <v>1659.6</v>
      </c>
      <c r="L59" s="123">
        <v>1629</v>
      </c>
      <c r="M59" s="123">
        <v>17.563490000000002</v>
      </c>
    </row>
    <row r="60" spans="1:13" ht="12" customHeight="1">
      <c r="A60" s="65">
        <v>50</v>
      </c>
      <c r="B60" s="123" t="s">
        <v>189</v>
      </c>
      <c r="C60" s="126">
        <v>5051.7</v>
      </c>
      <c r="D60" s="124">
        <v>5071.2333333333336</v>
      </c>
      <c r="E60" s="124">
        <v>5010.666666666667</v>
      </c>
      <c r="F60" s="124">
        <v>4969.6333333333332</v>
      </c>
      <c r="G60" s="124">
        <v>4909.0666666666666</v>
      </c>
      <c r="H60" s="124">
        <v>5112.2666666666673</v>
      </c>
      <c r="I60" s="124">
        <v>5172.833333333333</v>
      </c>
      <c r="J60" s="124">
        <v>5213.8666666666677</v>
      </c>
      <c r="K60" s="123">
        <v>5131.8</v>
      </c>
      <c r="L60" s="123">
        <v>5030.2</v>
      </c>
      <c r="M60" s="123">
        <v>1.3048500000000001</v>
      </c>
    </row>
    <row r="61" spans="1:13">
      <c r="A61" s="65">
        <v>51</v>
      </c>
      <c r="B61" s="123" t="s">
        <v>555</v>
      </c>
      <c r="C61" s="126">
        <v>12.6</v>
      </c>
      <c r="D61" s="124">
        <v>12.633333333333335</v>
      </c>
      <c r="E61" s="124">
        <v>12.516666666666669</v>
      </c>
      <c r="F61" s="124">
        <v>12.433333333333335</v>
      </c>
      <c r="G61" s="124">
        <v>12.31666666666667</v>
      </c>
      <c r="H61" s="124">
        <v>12.716666666666669</v>
      </c>
      <c r="I61" s="124">
        <v>12.833333333333332</v>
      </c>
      <c r="J61" s="124">
        <v>12.916666666666668</v>
      </c>
      <c r="K61" s="123">
        <v>12.75</v>
      </c>
      <c r="L61" s="123">
        <v>12.55</v>
      </c>
      <c r="M61" s="123">
        <v>15.60731</v>
      </c>
    </row>
    <row r="62" spans="1:13">
      <c r="A62" s="65">
        <v>52</v>
      </c>
      <c r="B62" s="123" t="s">
        <v>557</v>
      </c>
      <c r="C62" s="126">
        <v>2723.55</v>
      </c>
      <c r="D62" s="124">
        <v>2722.5333333333333</v>
      </c>
      <c r="E62" s="124">
        <v>2711.0666666666666</v>
      </c>
      <c r="F62" s="124">
        <v>2698.5833333333335</v>
      </c>
      <c r="G62" s="124">
        <v>2687.1166666666668</v>
      </c>
      <c r="H62" s="124">
        <v>2735.0166666666664</v>
      </c>
      <c r="I62" s="124">
        <v>2746.4833333333327</v>
      </c>
      <c r="J62" s="124">
        <v>2758.9666666666662</v>
      </c>
      <c r="K62" s="123">
        <v>2734</v>
      </c>
      <c r="L62" s="123">
        <v>2710.05</v>
      </c>
      <c r="M62" s="123">
        <v>2.512E-2</v>
      </c>
    </row>
    <row r="63" spans="1:13">
      <c r="A63" s="65">
        <v>53</v>
      </c>
      <c r="B63" s="123" t="s">
        <v>563</v>
      </c>
      <c r="C63" s="126">
        <v>1086.7</v>
      </c>
      <c r="D63" s="124">
        <v>1079.45</v>
      </c>
      <c r="E63" s="124">
        <v>1068.9000000000001</v>
      </c>
      <c r="F63" s="124">
        <v>1051.1000000000001</v>
      </c>
      <c r="G63" s="124">
        <v>1040.5500000000002</v>
      </c>
      <c r="H63" s="124">
        <v>1097.25</v>
      </c>
      <c r="I63" s="124">
        <v>1107.7999999999997</v>
      </c>
      <c r="J63" s="124">
        <v>1125.5999999999999</v>
      </c>
      <c r="K63" s="123">
        <v>1090</v>
      </c>
      <c r="L63" s="123">
        <v>1061.6500000000001</v>
      </c>
      <c r="M63" s="123">
        <v>4.1091100000000003</v>
      </c>
    </row>
    <row r="64" spans="1:13">
      <c r="A64" s="65">
        <v>54</v>
      </c>
      <c r="B64" s="123" t="s">
        <v>565</v>
      </c>
      <c r="C64" s="126">
        <v>13.5</v>
      </c>
      <c r="D64" s="124">
        <v>13.516666666666666</v>
      </c>
      <c r="E64" s="124">
        <v>13.333333333333332</v>
      </c>
      <c r="F64" s="124">
        <v>13.166666666666666</v>
      </c>
      <c r="G64" s="124">
        <v>12.983333333333333</v>
      </c>
      <c r="H64" s="124">
        <v>13.683333333333332</v>
      </c>
      <c r="I64" s="124">
        <v>13.866666666666665</v>
      </c>
      <c r="J64" s="124">
        <v>14.033333333333331</v>
      </c>
      <c r="K64" s="123">
        <v>13.7</v>
      </c>
      <c r="L64" s="123">
        <v>13.35</v>
      </c>
      <c r="M64" s="123">
        <v>7.8819900000000001</v>
      </c>
    </row>
    <row r="65" spans="1:13">
      <c r="A65" s="65">
        <v>55</v>
      </c>
      <c r="B65" s="123" t="s">
        <v>567</v>
      </c>
      <c r="C65" s="126">
        <v>231.35</v>
      </c>
      <c r="D65" s="124">
        <v>231.04999999999998</v>
      </c>
      <c r="E65" s="124">
        <v>227.39999999999998</v>
      </c>
      <c r="F65" s="124">
        <v>223.45</v>
      </c>
      <c r="G65" s="124">
        <v>219.79999999999998</v>
      </c>
      <c r="H65" s="124">
        <v>234.99999999999997</v>
      </c>
      <c r="I65" s="124">
        <v>238.65</v>
      </c>
      <c r="J65" s="124">
        <v>242.59999999999997</v>
      </c>
      <c r="K65" s="123">
        <v>234.7</v>
      </c>
      <c r="L65" s="123">
        <v>227.1</v>
      </c>
      <c r="M65" s="123">
        <v>0.73677999999999999</v>
      </c>
    </row>
    <row r="66" spans="1:13">
      <c r="A66" s="65">
        <v>56</v>
      </c>
      <c r="B66" s="123" t="s">
        <v>571</v>
      </c>
      <c r="C66" s="126">
        <v>119.75</v>
      </c>
      <c r="D66" s="124">
        <v>119.33333333333333</v>
      </c>
      <c r="E66" s="124">
        <v>118.41666666666666</v>
      </c>
      <c r="F66" s="124">
        <v>117.08333333333333</v>
      </c>
      <c r="G66" s="124">
        <v>116.16666666666666</v>
      </c>
      <c r="H66" s="124">
        <v>120.66666666666666</v>
      </c>
      <c r="I66" s="124">
        <v>121.58333333333331</v>
      </c>
      <c r="J66" s="124">
        <v>122.91666666666666</v>
      </c>
      <c r="K66" s="123">
        <v>120.25</v>
      </c>
      <c r="L66" s="123">
        <v>118</v>
      </c>
      <c r="M66" s="123">
        <v>23.510950000000001</v>
      </c>
    </row>
    <row r="67" spans="1:13">
      <c r="A67" s="65">
        <v>57</v>
      </c>
      <c r="B67" s="123" t="s">
        <v>45</v>
      </c>
      <c r="C67" s="126">
        <v>141.94999999999999</v>
      </c>
      <c r="D67" s="124">
        <v>141.15</v>
      </c>
      <c r="E67" s="124">
        <v>138.80000000000001</v>
      </c>
      <c r="F67" s="124">
        <v>135.65</v>
      </c>
      <c r="G67" s="124">
        <v>133.30000000000001</v>
      </c>
      <c r="H67" s="124">
        <v>144.30000000000001</v>
      </c>
      <c r="I67" s="124">
        <v>146.64999999999998</v>
      </c>
      <c r="J67" s="124">
        <v>149.80000000000001</v>
      </c>
      <c r="K67" s="123">
        <v>143.5</v>
      </c>
      <c r="L67" s="123">
        <v>138</v>
      </c>
      <c r="M67" s="123">
        <v>154.43299999999999</v>
      </c>
    </row>
    <row r="68" spans="1:13">
      <c r="A68" s="65">
        <v>58</v>
      </c>
      <c r="B68" s="123" t="s">
        <v>46</v>
      </c>
      <c r="C68" s="126">
        <v>116.2</v>
      </c>
      <c r="D68" s="124">
        <v>115.56666666666668</v>
      </c>
      <c r="E68" s="124">
        <v>112.73333333333335</v>
      </c>
      <c r="F68" s="124">
        <v>109.26666666666667</v>
      </c>
      <c r="G68" s="124">
        <v>106.43333333333334</v>
      </c>
      <c r="H68" s="124">
        <v>119.03333333333336</v>
      </c>
      <c r="I68" s="124">
        <v>121.8666666666667</v>
      </c>
      <c r="J68" s="124">
        <v>125.33333333333337</v>
      </c>
      <c r="K68" s="123">
        <v>118.4</v>
      </c>
      <c r="L68" s="123">
        <v>112.1</v>
      </c>
      <c r="M68" s="123">
        <v>173.07583</v>
      </c>
    </row>
    <row r="69" spans="1:13">
      <c r="A69" s="65">
        <v>59</v>
      </c>
      <c r="B69" s="123" t="s">
        <v>47</v>
      </c>
      <c r="C69" s="126">
        <v>729.95</v>
      </c>
      <c r="D69" s="124">
        <v>726.28333333333342</v>
      </c>
      <c r="E69" s="124">
        <v>717.36666666666679</v>
      </c>
      <c r="F69" s="124">
        <v>704.78333333333342</v>
      </c>
      <c r="G69" s="124">
        <v>695.86666666666679</v>
      </c>
      <c r="H69" s="124">
        <v>738.86666666666679</v>
      </c>
      <c r="I69" s="124">
        <v>747.78333333333353</v>
      </c>
      <c r="J69" s="124">
        <v>760.36666666666679</v>
      </c>
      <c r="K69" s="123">
        <v>735.2</v>
      </c>
      <c r="L69" s="123">
        <v>713.7</v>
      </c>
      <c r="M69" s="123">
        <v>5.1416500000000003</v>
      </c>
    </row>
    <row r="70" spans="1:13">
      <c r="A70" s="65">
        <v>60</v>
      </c>
      <c r="B70" s="123" t="s">
        <v>595</v>
      </c>
      <c r="C70" s="126">
        <v>248.7</v>
      </c>
      <c r="D70" s="124">
        <v>248.15</v>
      </c>
      <c r="E70" s="124">
        <v>245.05</v>
      </c>
      <c r="F70" s="124">
        <v>241.4</v>
      </c>
      <c r="G70" s="124">
        <v>238.3</v>
      </c>
      <c r="H70" s="124">
        <v>251.8</v>
      </c>
      <c r="I70" s="124">
        <v>254.89999999999998</v>
      </c>
      <c r="J70" s="124">
        <v>258.55</v>
      </c>
      <c r="K70" s="123">
        <v>251.25</v>
      </c>
      <c r="L70" s="123">
        <v>244.5</v>
      </c>
      <c r="M70" s="123">
        <v>6.8280500000000002</v>
      </c>
    </row>
    <row r="71" spans="1:13">
      <c r="A71" s="65">
        <v>61</v>
      </c>
      <c r="B71" s="123" t="s">
        <v>190</v>
      </c>
      <c r="C71" s="126">
        <v>154.35</v>
      </c>
      <c r="D71" s="124">
        <v>153.56666666666663</v>
      </c>
      <c r="E71" s="124">
        <v>151.93333333333328</v>
      </c>
      <c r="F71" s="124">
        <v>149.51666666666665</v>
      </c>
      <c r="G71" s="124">
        <v>147.8833333333333</v>
      </c>
      <c r="H71" s="124">
        <v>155.98333333333326</v>
      </c>
      <c r="I71" s="124">
        <v>157.61666666666665</v>
      </c>
      <c r="J71" s="124">
        <v>160.03333333333325</v>
      </c>
      <c r="K71" s="123">
        <v>155.19999999999999</v>
      </c>
      <c r="L71" s="123">
        <v>151.15</v>
      </c>
      <c r="M71" s="123">
        <v>21.442710000000002</v>
      </c>
    </row>
    <row r="72" spans="1:13">
      <c r="A72" s="65">
        <v>62</v>
      </c>
      <c r="B72" s="123" t="s">
        <v>2181</v>
      </c>
      <c r="C72" s="126">
        <v>1026.0999999999999</v>
      </c>
      <c r="D72" s="124">
        <v>1022.3833333333332</v>
      </c>
      <c r="E72" s="124">
        <v>1013.7666666666664</v>
      </c>
      <c r="F72" s="124">
        <v>1001.4333333333332</v>
      </c>
      <c r="G72" s="124">
        <v>992.81666666666638</v>
      </c>
      <c r="H72" s="124">
        <v>1034.7166666666665</v>
      </c>
      <c r="I72" s="124">
        <v>1043.3333333333333</v>
      </c>
      <c r="J72" s="124">
        <v>1055.6666666666665</v>
      </c>
      <c r="K72" s="123">
        <v>1031</v>
      </c>
      <c r="L72" s="123">
        <v>1010.05</v>
      </c>
      <c r="M72" s="123">
        <v>4.1530699999999996</v>
      </c>
    </row>
    <row r="73" spans="1:13">
      <c r="A73" s="65">
        <v>63</v>
      </c>
      <c r="B73" s="123" t="s">
        <v>48</v>
      </c>
      <c r="C73" s="126">
        <v>789.85</v>
      </c>
      <c r="D73" s="124">
        <v>782.2833333333333</v>
      </c>
      <c r="E73" s="124">
        <v>766.56666666666661</v>
      </c>
      <c r="F73" s="124">
        <v>743.2833333333333</v>
      </c>
      <c r="G73" s="124">
        <v>727.56666666666661</v>
      </c>
      <c r="H73" s="124">
        <v>805.56666666666661</v>
      </c>
      <c r="I73" s="124">
        <v>821.2833333333333</v>
      </c>
      <c r="J73" s="124">
        <v>844.56666666666661</v>
      </c>
      <c r="K73" s="123">
        <v>798</v>
      </c>
      <c r="L73" s="123">
        <v>759</v>
      </c>
      <c r="M73" s="123">
        <v>18.780470000000001</v>
      </c>
    </row>
    <row r="74" spans="1:13">
      <c r="A74" s="65">
        <v>64</v>
      </c>
      <c r="B74" s="123" t="s">
        <v>50</v>
      </c>
      <c r="C74" s="126">
        <v>89.9</v>
      </c>
      <c r="D74" s="124">
        <v>90.283333333333346</v>
      </c>
      <c r="E74" s="124">
        <v>89.116666666666688</v>
      </c>
      <c r="F74" s="124">
        <v>88.333333333333343</v>
      </c>
      <c r="G74" s="124">
        <v>87.166666666666686</v>
      </c>
      <c r="H74" s="124">
        <v>91.066666666666691</v>
      </c>
      <c r="I74" s="124">
        <v>92.233333333333348</v>
      </c>
      <c r="J74" s="124">
        <v>93.016666666666694</v>
      </c>
      <c r="K74" s="123">
        <v>91.45</v>
      </c>
      <c r="L74" s="123">
        <v>89.5</v>
      </c>
      <c r="M74" s="123">
        <v>96.558090000000007</v>
      </c>
    </row>
    <row r="75" spans="1:13">
      <c r="A75" s="65">
        <v>65</v>
      </c>
      <c r="B75" s="123" t="s">
        <v>53</v>
      </c>
      <c r="C75" s="126">
        <v>429.55</v>
      </c>
      <c r="D75" s="124">
        <v>428.18333333333339</v>
      </c>
      <c r="E75" s="124">
        <v>425.51666666666677</v>
      </c>
      <c r="F75" s="124">
        <v>421.48333333333335</v>
      </c>
      <c r="G75" s="124">
        <v>418.81666666666672</v>
      </c>
      <c r="H75" s="124">
        <v>432.21666666666681</v>
      </c>
      <c r="I75" s="124">
        <v>434.88333333333344</v>
      </c>
      <c r="J75" s="124">
        <v>438.91666666666686</v>
      </c>
      <c r="K75" s="123">
        <v>430.85</v>
      </c>
      <c r="L75" s="123">
        <v>424.15</v>
      </c>
      <c r="M75" s="123">
        <v>60.713239999999999</v>
      </c>
    </row>
    <row r="76" spans="1:13" s="18" customFormat="1">
      <c r="A76" s="65">
        <v>66</v>
      </c>
      <c r="B76" s="123" t="s">
        <v>49</v>
      </c>
      <c r="C76" s="126">
        <v>428.55</v>
      </c>
      <c r="D76" s="124">
        <v>429.31666666666661</v>
      </c>
      <c r="E76" s="124">
        <v>425.13333333333321</v>
      </c>
      <c r="F76" s="124">
        <v>421.71666666666658</v>
      </c>
      <c r="G76" s="124">
        <v>417.53333333333319</v>
      </c>
      <c r="H76" s="124">
        <v>432.73333333333323</v>
      </c>
      <c r="I76" s="124">
        <v>436.91666666666663</v>
      </c>
      <c r="J76" s="124">
        <v>440.33333333333326</v>
      </c>
      <c r="K76" s="123">
        <v>433.5</v>
      </c>
      <c r="L76" s="123">
        <v>425.9</v>
      </c>
      <c r="M76" s="123">
        <v>233.60784000000001</v>
      </c>
    </row>
    <row r="77" spans="1:13" s="18" customFormat="1">
      <c r="A77" s="65">
        <v>67</v>
      </c>
      <c r="B77" s="123" t="s">
        <v>191</v>
      </c>
      <c r="C77" s="126">
        <v>346.7</v>
      </c>
      <c r="D77" s="124">
        <v>345.66666666666669</v>
      </c>
      <c r="E77" s="124">
        <v>339.93333333333339</v>
      </c>
      <c r="F77" s="124">
        <v>333.16666666666669</v>
      </c>
      <c r="G77" s="124">
        <v>327.43333333333339</v>
      </c>
      <c r="H77" s="124">
        <v>352.43333333333339</v>
      </c>
      <c r="I77" s="124">
        <v>358.16666666666663</v>
      </c>
      <c r="J77" s="124">
        <v>364.93333333333339</v>
      </c>
      <c r="K77" s="123">
        <v>351.4</v>
      </c>
      <c r="L77" s="123">
        <v>338.9</v>
      </c>
      <c r="M77" s="123">
        <v>410.50484999999998</v>
      </c>
    </row>
    <row r="78" spans="1:13" s="18" customFormat="1">
      <c r="A78" s="65">
        <v>68</v>
      </c>
      <c r="B78" s="123" t="s">
        <v>192</v>
      </c>
      <c r="C78" s="126">
        <v>46.45</v>
      </c>
      <c r="D78" s="124">
        <v>46.800000000000004</v>
      </c>
      <c r="E78" s="124">
        <v>45.800000000000011</v>
      </c>
      <c r="F78" s="124">
        <v>45.150000000000006</v>
      </c>
      <c r="G78" s="124">
        <v>44.150000000000013</v>
      </c>
      <c r="H78" s="124">
        <v>47.45000000000001</v>
      </c>
      <c r="I78" s="124">
        <v>48.449999999999996</v>
      </c>
      <c r="J78" s="124">
        <v>49.100000000000009</v>
      </c>
      <c r="K78" s="123">
        <v>47.8</v>
      </c>
      <c r="L78" s="123">
        <v>46.15</v>
      </c>
      <c r="M78" s="123">
        <v>28.346579999999999</v>
      </c>
    </row>
    <row r="79" spans="1:13" s="18" customFormat="1">
      <c r="A79" s="65">
        <v>69</v>
      </c>
      <c r="B79" s="123" t="s">
        <v>51</v>
      </c>
      <c r="C79" s="126">
        <v>630.04999999999995</v>
      </c>
      <c r="D79" s="124">
        <v>631.35</v>
      </c>
      <c r="E79" s="124">
        <v>617.70000000000005</v>
      </c>
      <c r="F79" s="124">
        <v>605.35</v>
      </c>
      <c r="G79" s="124">
        <v>591.70000000000005</v>
      </c>
      <c r="H79" s="124">
        <v>643.70000000000005</v>
      </c>
      <c r="I79" s="124">
        <v>657.34999999999991</v>
      </c>
      <c r="J79" s="124">
        <v>669.7</v>
      </c>
      <c r="K79" s="123">
        <v>645</v>
      </c>
      <c r="L79" s="123">
        <v>619</v>
      </c>
      <c r="M79" s="123">
        <v>64.974360000000004</v>
      </c>
    </row>
    <row r="80" spans="1:13" s="18" customFormat="1">
      <c r="A80" s="65">
        <v>70</v>
      </c>
      <c r="B80" s="123" t="s">
        <v>617</v>
      </c>
      <c r="C80" s="126">
        <v>900.3</v>
      </c>
      <c r="D80" s="124">
        <v>905.63333333333333</v>
      </c>
      <c r="E80" s="124">
        <v>892.66666666666663</v>
      </c>
      <c r="F80" s="124">
        <v>885.0333333333333</v>
      </c>
      <c r="G80" s="124">
        <v>872.06666666666661</v>
      </c>
      <c r="H80" s="124">
        <v>913.26666666666665</v>
      </c>
      <c r="I80" s="124">
        <v>926.23333333333335</v>
      </c>
      <c r="J80" s="124">
        <v>933.86666666666667</v>
      </c>
      <c r="K80" s="123">
        <v>918.6</v>
      </c>
      <c r="L80" s="123">
        <v>898</v>
      </c>
      <c r="M80" s="123">
        <v>0.40257999999999999</v>
      </c>
    </row>
    <row r="81" spans="1:13" s="18" customFormat="1">
      <c r="A81" s="65">
        <v>71</v>
      </c>
      <c r="B81" s="123" t="s">
        <v>619</v>
      </c>
      <c r="C81" s="126">
        <v>193.5</v>
      </c>
      <c r="D81" s="124">
        <v>195.2833333333333</v>
      </c>
      <c r="E81" s="124">
        <v>190.6666666666666</v>
      </c>
      <c r="F81" s="124">
        <v>187.83333333333329</v>
      </c>
      <c r="G81" s="124">
        <v>183.21666666666658</v>
      </c>
      <c r="H81" s="124">
        <v>198.11666666666662</v>
      </c>
      <c r="I81" s="124">
        <v>202.73333333333329</v>
      </c>
      <c r="J81" s="124">
        <v>205.56666666666663</v>
      </c>
      <c r="K81" s="123">
        <v>199.9</v>
      </c>
      <c r="L81" s="123">
        <v>192.45</v>
      </c>
      <c r="M81" s="123">
        <v>1.1739900000000001</v>
      </c>
    </row>
    <row r="82" spans="1:13" s="18" customFormat="1">
      <c r="A82" s="65">
        <v>72</v>
      </c>
      <c r="B82" s="123" t="s">
        <v>625</v>
      </c>
      <c r="C82" s="126">
        <v>4284.1499999999996</v>
      </c>
      <c r="D82" s="124">
        <v>4285.75</v>
      </c>
      <c r="E82" s="124">
        <v>4246.5</v>
      </c>
      <c r="F82" s="124">
        <v>4208.8500000000004</v>
      </c>
      <c r="G82" s="124">
        <v>4169.6000000000004</v>
      </c>
      <c r="H82" s="124">
        <v>4323.3999999999996</v>
      </c>
      <c r="I82" s="124">
        <v>4362.6499999999996</v>
      </c>
      <c r="J82" s="124">
        <v>4400.2999999999993</v>
      </c>
      <c r="K82" s="123">
        <v>4325</v>
      </c>
      <c r="L82" s="123">
        <v>4248.1000000000004</v>
      </c>
      <c r="M82" s="123">
        <v>4.0919999999999998E-2</v>
      </c>
    </row>
    <row r="83" spans="1:13" s="18" customFormat="1">
      <c r="A83" s="65">
        <v>73</v>
      </c>
      <c r="B83" s="123" t="s">
        <v>627</v>
      </c>
      <c r="C83" s="126">
        <v>743.9</v>
      </c>
      <c r="D83" s="124">
        <v>736.30000000000007</v>
      </c>
      <c r="E83" s="124">
        <v>724.60000000000014</v>
      </c>
      <c r="F83" s="124">
        <v>705.30000000000007</v>
      </c>
      <c r="G83" s="124">
        <v>693.60000000000014</v>
      </c>
      <c r="H83" s="124">
        <v>755.60000000000014</v>
      </c>
      <c r="I83" s="124">
        <v>767.30000000000018</v>
      </c>
      <c r="J83" s="124">
        <v>786.60000000000014</v>
      </c>
      <c r="K83" s="123">
        <v>748</v>
      </c>
      <c r="L83" s="123">
        <v>717</v>
      </c>
      <c r="M83" s="123">
        <v>0.53749000000000002</v>
      </c>
    </row>
    <row r="84" spans="1:13" s="18" customFormat="1">
      <c r="A84" s="65">
        <v>74</v>
      </c>
      <c r="B84" s="123" t="s">
        <v>590</v>
      </c>
      <c r="C84" s="126">
        <v>1428.1</v>
      </c>
      <c r="D84" s="124">
        <v>1437.7166666666665</v>
      </c>
      <c r="E84" s="124">
        <v>1405.383333333333</v>
      </c>
      <c r="F84" s="124">
        <v>1382.6666666666665</v>
      </c>
      <c r="G84" s="124">
        <v>1350.333333333333</v>
      </c>
      <c r="H84" s="124">
        <v>1460.4333333333329</v>
      </c>
      <c r="I84" s="124">
        <v>1492.7666666666664</v>
      </c>
      <c r="J84" s="124">
        <v>1515.4833333333329</v>
      </c>
      <c r="K84" s="123">
        <v>1470.05</v>
      </c>
      <c r="L84" s="123">
        <v>1415</v>
      </c>
      <c r="M84" s="123">
        <v>1.4563299999999999</v>
      </c>
    </row>
    <row r="85" spans="1:13" s="18" customFormat="1">
      <c r="A85" s="65">
        <v>75</v>
      </c>
      <c r="B85" s="123" t="s">
        <v>631</v>
      </c>
      <c r="C85" s="126">
        <v>258.64999999999998</v>
      </c>
      <c r="D85" s="124">
        <v>260.2</v>
      </c>
      <c r="E85" s="124">
        <v>255.45</v>
      </c>
      <c r="F85" s="124">
        <v>252.25</v>
      </c>
      <c r="G85" s="124">
        <v>247.5</v>
      </c>
      <c r="H85" s="124">
        <v>263.39999999999998</v>
      </c>
      <c r="I85" s="124">
        <v>268.14999999999998</v>
      </c>
      <c r="J85" s="124">
        <v>271.34999999999997</v>
      </c>
      <c r="K85" s="123">
        <v>264.95</v>
      </c>
      <c r="L85" s="123">
        <v>257</v>
      </c>
      <c r="M85" s="123">
        <v>25.56758</v>
      </c>
    </row>
    <row r="86" spans="1:13" s="18" customFormat="1">
      <c r="A86" s="65">
        <v>76</v>
      </c>
      <c r="B86" s="123" t="s">
        <v>637</v>
      </c>
      <c r="C86" s="126">
        <v>60.1</v>
      </c>
      <c r="D86" s="124">
        <v>60.483333333333327</v>
      </c>
      <c r="E86" s="124">
        <v>59.416666666666657</v>
      </c>
      <c r="F86" s="124">
        <v>58.733333333333327</v>
      </c>
      <c r="G86" s="124">
        <v>57.666666666666657</v>
      </c>
      <c r="H86" s="124">
        <v>61.166666666666657</v>
      </c>
      <c r="I86" s="124">
        <v>62.233333333333334</v>
      </c>
      <c r="J86" s="124">
        <v>62.916666666666657</v>
      </c>
      <c r="K86" s="123">
        <v>61.55</v>
      </c>
      <c r="L86" s="123">
        <v>59.8</v>
      </c>
      <c r="M86" s="123">
        <v>0.90974999999999995</v>
      </c>
    </row>
    <row r="87" spans="1:13" s="18" customFormat="1">
      <c r="A87" s="65">
        <v>77</v>
      </c>
      <c r="B87" s="123" t="s">
        <v>52</v>
      </c>
      <c r="C87" s="126">
        <v>18687.3</v>
      </c>
      <c r="D87" s="124">
        <v>18767.433333333334</v>
      </c>
      <c r="E87" s="124">
        <v>18554.866666666669</v>
      </c>
      <c r="F87" s="124">
        <v>18422.433333333334</v>
      </c>
      <c r="G87" s="124">
        <v>18209.866666666669</v>
      </c>
      <c r="H87" s="124">
        <v>18899.866666666669</v>
      </c>
      <c r="I87" s="124">
        <v>19112.433333333334</v>
      </c>
      <c r="J87" s="124">
        <v>19244.866666666669</v>
      </c>
      <c r="K87" s="123">
        <v>18980</v>
      </c>
      <c r="L87" s="123">
        <v>18635</v>
      </c>
      <c r="M87" s="123">
        <v>0.16159999999999999</v>
      </c>
    </row>
    <row r="88" spans="1:13" s="18" customFormat="1">
      <c r="A88" s="65">
        <v>78</v>
      </c>
      <c r="B88" s="123" t="s">
        <v>639</v>
      </c>
      <c r="C88" s="126">
        <v>285.3</v>
      </c>
      <c r="D88" s="124">
        <v>285.10000000000002</v>
      </c>
      <c r="E88" s="124">
        <v>282.30000000000007</v>
      </c>
      <c r="F88" s="124">
        <v>279.30000000000007</v>
      </c>
      <c r="G88" s="124">
        <v>276.50000000000011</v>
      </c>
      <c r="H88" s="124">
        <v>288.10000000000002</v>
      </c>
      <c r="I88" s="124">
        <v>290.89999999999998</v>
      </c>
      <c r="J88" s="124">
        <v>293.89999999999998</v>
      </c>
      <c r="K88" s="123">
        <v>287.89999999999998</v>
      </c>
      <c r="L88" s="123">
        <v>282.10000000000002</v>
      </c>
      <c r="M88" s="123">
        <v>0.25623000000000001</v>
      </c>
    </row>
    <row r="89" spans="1:13" s="18" customFormat="1">
      <c r="A89" s="65">
        <v>79</v>
      </c>
      <c r="B89" s="123" t="s">
        <v>193</v>
      </c>
      <c r="C89" s="126">
        <v>4994.25</v>
      </c>
      <c r="D89" s="124">
        <v>4966.95</v>
      </c>
      <c r="E89" s="124">
        <v>4924.5999999999995</v>
      </c>
      <c r="F89" s="124">
        <v>4854.95</v>
      </c>
      <c r="G89" s="124">
        <v>4812.5999999999995</v>
      </c>
      <c r="H89" s="124">
        <v>5036.5999999999995</v>
      </c>
      <c r="I89" s="124">
        <v>5078.95</v>
      </c>
      <c r="J89" s="124">
        <v>5148.5999999999995</v>
      </c>
      <c r="K89" s="123">
        <v>5009.3</v>
      </c>
      <c r="L89" s="123">
        <v>4897.3</v>
      </c>
      <c r="M89" s="123">
        <v>0.90480000000000005</v>
      </c>
    </row>
    <row r="90" spans="1:13" s="18" customFormat="1">
      <c r="A90" s="65">
        <v>80</v>
      </c>
      <c r="B90" s="123" t="s">
        <v>662</v>
      </c>
      <c r="C90" s="126">
        <v>1367.2</v>
      </c>
      <c r="D90" s="124">
        <v>1366.0999999999997</v>
      </c>
      <c r="E90" s="124">
        <v>1358.1999999999994</v>
      </c>
      <c r="F90" s="124">
        <v>1349.1999999999996</v>
      </c>
      <c r="G90" s="124">
        <v>1341.2999999999993</v>
      </c>
      <c r="H90" s="124">
        <v>1375.0999999999995</v>
      </c>
      <c r="I90" s="124">
        <v>1382.9999999999995</v>
      </c>
      <c r="J90" s="124">
        <v>1391.9999999999995</v>
      </c>
      <c r="K90" s="123">
        <v>1374</v>
      </c>
      <c r="L90" s="123">
        <v>1357.1</v>
      </c>
      <c r="M90" s="123">
        <v>0.19445000000000001</v>
      </c>
    </row>
    <row r="91" spans="1:13" s="18" customFormat="1">
      <c r="A91" s="65">
        <v>81</v>
      </c>
      <c r="B91" s="123" t="s">
        <v>665</v>
      </c>
      <c r="C91" s="126">
        <v>296.39999999999998</v>
      </c>
      <c r="D91" s="124">
        <v>296.13333333333333</v>
      </c>
      <c r="E91" s="124">
        <v>293.26666666666665</v>
      </c>
      <c r="F91" s="124">
        <v>290.13333333333333</v>
      </c>
      <c r="G91" s="124">
        <v>287.26666666666665</v>
      </c>
      <c r="H91" s="124">
        <v>299.26666666666665</v>
      </c>
      <c r="I91" s="124">
        <v>302.13333333333333</v>
      </c>
      <c r="J91" s="124">
        <v>305.26666666666665</v>
      </c>
      <c r="K91" s="123">
        <v>299</v>
      </c>
      <c r="L91" s="123">
        <v>293</v>
      </c>
      <c r="M91" s="123">
        <v>0.50178</v>
      </c>
    </row>
    <row r="92" spans="1:13" s="18" customFormat="1">
      <c r="A92" s="65">
        <v>82</v>
      </c>
      <c r="B92" s="123" t="s">
        <v>2416</v>
      </c>
      <c r="C92" s="126">
        <v>83.5</v>
      </c>
      <c r="D92" s="124">
        <v>83.033333333333331</v>
      </c>
      <c r="E92" s="124">
        <v>82.316666666666663</v>
      </c>
      <c r="F92" s="124">
        <v>81.133333333333326</v>
      </c>
      <c r="G92" s="124">
        <v>80.416666666666657</v>
      </c>
      <c r="H92" s="124">
        <v>84.216666666666669</v>
      </c>
      <c r="I92" s="124">
        <v>84.933333333333337</v>
      </c>
      <c r="J92" s="124">
        <v>86.116666666666674</v>
      </c>
      <c r="K92" s="123">
        <v>83.75</v>
      </c>
      <c r="L92" s="123">
        <v>81.849999999999994</v>
      </c>
      <c r="M92" s="123">
        <v>8.8752300000000002</v>
      </c>
    </row>
    <row r="93" spans="1:13" s="18" customFormat="1">
      <c r="A93" s="65">
        <v>83</v>
      </c>
      <c r="B93" s="123" t="s">
        <v>194</v>
      </c>
      <c r="C93" s="126">
        <v>1927.15</v>
      </c>
      <c r="D93" s="124">
        <v>1929.05</v>
      </c>
      <c r="E93" s="124">
        <v>1918.1</v>
      </c>
      <c r="F93" s="124">
        <v>1909.05</v>
      </c>
      <c r="G93" s="124">
        <v>1898.1</v>
      </c>
      <c r="H93" s="124">
        <v>1938.1</v>
      </c>
      <c r="I93" s="124">
        <v>1949.0500000000002</v>
      </c>
      <c r="J93" s="124">
        <v>1958.1</v>
      </c>
      <c r="K93" s="123">
        <v>1940</v>
      </c>
      <c r="L93" s="123">
        <v>1920</v>
      </c>
      <c r="M93" s="123">
        <v>6.1949999999999998E-2</v>
      </c>
    </row>
    <row r="94" spans="1:13" s="18" customFormat="1">
      <c r="A94" s="65">
        <v>84</v>
      </c>
      <c r="B94" s="123" t="s">
        <v>195</v>
      </c>
      <c r="C94" s="126">
        <v>405.1</v>
      </c>
      <c r="D94" s="124">
        <v>404.55</v>
      </c>
      <c r="E94" s="124">
        <v>402.05</v>
      </c>
      <c r="F94" s="124">
        <v>399</v>
      </c>
      <c r="G94" s="124">
        <v>396.5</v>
      </c>
      <c r="H94" s="124">
        <v>407.6</v>
      </c>
      <c r="I94" s="124">
        <v>410.1</v>
      </c>
      <c r="J94" s="124">
        <v>413.15000000000003</v>
      </c>
      <c r="K94" s="123">
        <v>407.05</v>
      </c>
      <c r="L94" s="123">
        <v>401.5</v>
      </c>
      <c r="M94" s="123">
        <v>6.5375300000000003</v>
      </c>
    </row>
    <row r="95" spans="1:13" s="18" customFormat="1">
      <c r="A95" s="65">
        <v>85</v>
      </c>
      <c r="B95" s="123" t="s">
        <v>652</v>
      </c>
      <c r="C95" s="126">
        <v>541.45000000000005</v>
      </c>
      <c r="D95" s="124">
        <v>538.26666666666677</v>
      </c>
      <c r="E95" s="124">
        <v>532.18333333333351</v>
      </c>
      <c r="F95" s="124">
        <v>522.91666666666674</v>
      </c>
      <c r="G95" s="124">
        <v>516.83333333333348</v>
      </c>
      <c r="H95" s="124">
        <v>547.53333333333353</v>
      </c>
      <c r="I95" s="124">
        <v>553.61666666666679</v>
      </c>
      <c r="J95" s="124">
        <v>562.88333333333355</v>
      </c>
      <c r="K95" s="123">
        <v>544.35</v>
      </c>
      <c r="L95" s="123">
        <v>529</v>
      </c>
      <c r="M95" s="123">
        <v>11.664249999999999</v>
      </c>
    </row>
    <row r="96" spans="1:13" s="18" customFormat="1">
      <c r="A96" s="65">
        <v>86</v>
      </c>
      <c r="B96" s="123" t="s">
        <v>54</v>
      </c>
      <c r="C96" s="126">
        <v>299.25</v>
      </c>
      <c r="D96" s="124">
        <v>295.90000000000003</v>
      </c>
      <c r="E96" s="124">
        <v>288.80000000000007</v>
      </c>
      <c r="F96" s="124">
        <v>278.35000000000002</v>
      </c>
      <c r="G96" s="124">
        <v>271.25000000000006</v>
      </c>
      <c r="H96" s="124">
        <v>306.35000000000008</v>
      </c>
      <c r="I96" s="124">
        <v>313.4500000000001</v>
      </c>
      <c r="J96" s="124">
        <v>323.90000000000009</v>
      </c>
      <c r="K96" s="123">
        <v>303</v>
      </c>
      <c r="L96" s="123">
        <v>285.45</v>
      </c>
      <c r="M96" s="123">
        <v>82.763140000000007</v>
      </c>
    </row>
    <row r="97" spans="1:13" s="18" customFormat="1">
      <c r="A97" s="65">
        <v>87</v>
      </c>
      <c r="B97" s="123" t="s">
        <v>655</v>
      </c>
      <c r="C97" s="126">
        <v>666.3</v>
      </c>
      <c r="D97" s="124">
        <v>667.46666666666658</v>
      </c>
      <c r="E97" s="124">
        <v>662.53333333333319</v>
      </c>
      <c r="F97" s="124">
        <v>658.76666666666665</v>
      </c>
      <c r="G97" s="124">
        <v>653.83333333333326</v>
      </c>
      <c r="H97" s="124">
        <v>671.23333333333312</v>
      </c>
      <c r="I97" s="124">
        <v>676.16666666666652</v>
      </c>
      <c r="J97" s="124">
        <v>679.93333333333305</v>
      </c>
      <c r="K97" s="123">
        <v>672.4</v>
      </c>
      <c r="L97" s="123">
        <v>663.7</v>
      </c>
      <c r="M97" s="123">
        <v>2.1932999999999998</v>
      </c>
    </row>
    <row r="98" spans="1:13" s="18" customFormat="1">
      <c r="A98" s="65">
        <v>88</v>
      </c>
      <c r="B98" s="123" t="s">
        <v>657</v>
      </c>
      <c r="C98" s="126">
        <v>588.79999999999995</v>
      </c>
      <c r="D98" s="124">
        <v>591.46666666666658</v>
      </c>
      <c r="E98" s="124">
        <v>584.38333333333321</v>
      </c>
      <c r="F98" s="124">
        <v>579.96666666666658</v>
      </c>
      <c r="G98" s="124">
        <v>572.88333333333321</v>
      </c>
      <c r="H98" s="124">
        <v>595.88333333333321</v>
      </c>
      <c r="I98" s="124">
        <v>602.96666666666647</v>
      </c>
      <c r="J98" s="124">
        <v>607.38333333333321</v>
      </c>
      <c r="K98" s="123">
        <v>598.54999999999995</v>
      </c>
      <c r="L98" s="123">
        <v>587.04999999999995</v>
      </c>
      <c r="M98" s="123">
        <v>0.18812000000000001</v>
      </c>
    </row>
    <row r="99" spans="1:13" s="18" customFormat="1">
      <c r="A99" s="65">
        <v>89</v>
      </c>
      <c r="B99" s="123" t="s">
        <v>658</v>
      </c>
      <c r="C99" s="126">
        <v>349.25</v>
      </c>
      <c r="D99" s="124">
        <v>349.88333333333338</v>
      </c>
      <c r="E99" s="124">
        <v>345.61666666666679</v>
      </c>
      <c r="F99" s="124">
        <v>341.98333333333341</v>
      </c>
      <c r="G99" s="124">
        <v>337.71666666666681</v>
      </c>
      <c r="H99" s="124">
        <v>353.51666666666677</v>
      </c>
      <c r="I99" s="124">
        <v>357.7833333333333</v>
      </c>
      <c r="J99" s="124">
        <v>361.41666666666674</v>
      </c>
      <c r="K99" s="123">
        <v>354.15</v>
      </c>
      <c r="L99" s="123">
        <v>346.25</v>
      </c>
      <c r="M99" s="123">
        <v>0.97765000000000002</v>
      </c>
    </row>
    <row r="100" spans="1:13" s="18" customFormat="1">
      <c r="A100" s="65">
        <v>90</v>
      </c>
      <c r="B100" s="123" t="s">
        <v>233</v>
      </c>
      <c r="C100" s="126">
        <v>201.95</v>
      </c>
      <c r="D100" s="124">
        <v>201.26666666666665</v>
      </c>
      <c r="E100" s="124">
        <v>199.73333333333329</v>
      </c>
      <c r="F100" s="124">
        <v>197.51666666666665</v>
      </c>
      <c r="G100" s="124">
        <v>195.98333333333329</v>
      </c>
      <c r="H100" s="124">
        <v>203.48333333333329</v>
      </c>
      <c r="I100" s="124">
        <v>205.01666666666665</v>
      </c>
      <c r="J100" s="124">
        <v>207.23333333333329</v>
      </c>
      <c r="K100" s="123">
        <v>202.8</v>
      </c>
      <c r="L100" s="123">
        <v>199.05</v>
      </c>
      <c r="M100" s="123">
        <v>14.32856</v>
      </c>
    </row>
    <row r="101" spans="1:13" s="18" customFormat="1">
      <c r="A101" s="65">
        <v>91</v>
      </c>
      <c r="B101" s="123" t="s">
        <v>232</v>
      </c>
      <c r="C101" s="126">
        <v>1602.45</v>
      </c>
      <c r="D101" s="124">
        <v>1587.4833333333333</v>
      </c>
      <c r="E101" s="124">
        <v>1564.9666666666667</v>
      </c>
      <c r="F101" s="124">
        <v>1527.4833333333333</v>
      </c>
      <c r="G101" s="124">
        <v>1504.9666666666667</v>
      </c>
      <c r="H101" s="124">
        <v>1624.9666666666667</v>
      </c>
      <c r="I101" s="124">
        <v>1647.4833333333336</v>
      </c>
      <c r="J101" s="124">
        <v>1684.9666666666667</v>
      </c>
      <c r="K101" s="123">
        <v>1610</v>
      </c>
      <c r="L101" s="123">
        <v>1550</v>
      </c>
      <c r="M101" s="123">
        <v>6.2019599999999997</v>
      </c>
    </row>
    <row r="102" spans="1:13">
      <c r="A102" s="65">
        <v>92</v>
      </c>
      <c r="B102" s="123" t="s">
        <v>672</v>
      </c>
      <c r="C102" s="126">
        <v>65.3</v>
      </c>
      <c r="D102" s="124">
        <v>65.166666666666671</v>
      </c>
      <c r="E102" s="124">
        <v>64.433333333333337</v>
      </c>
      <c r="F102" s="124">
        <v>63.566666666666663</v>
      </c>
      <c r="G102" s="124">
        <v>62.833333333333329</v>
      </c>
      <c r="H102" s="124">
        <v>66.033333333333346</v>
      </c>
      <c r="I102" s="124">
        <v>66.766666666666666</v>
      </c>
      <c r="J102" s="124">
        <v>67.633333333333354</v>
      </c>
      <c r="K102" s="123">
        <v>65.900000000000006</v>
      </c>
      <c r="L102" s="123">
        <v>64.3</v>
      </c>
      <c r="M102" s="123">
        <v>4.62934</v>
      </c>
    </row>
    <row r="103" spans="1:13">
      <c r="A103" s="65">
        <v>93</v>
      </c>
      <c r="B103" s="123" t="s">
        <v>676</v>
      </c>
      <c r="C103" s="126">
        <v>329.4</v>
      </c>
      <c r="D103" s="124">
        <v>329.21666666666664</v>
      </c>
      <c r="E103" s="124">
        <v>323.98333333333329</v>
      </c>
      <c r="F103" s="124">
        <v>318.56666666666666</v>
      </c>
      <c r="G103" s="124">
        <v>313.33333333333331</v>
      </c>
      <c r="H103" s="124">
        <v>334.63333333333327</v>
      </c>
      <c r="I103" s="124">
        <v>339.86666666666662</v>
      </c>
      <c r="J103" s="124">
        <v>345.28333333333325</v>
      </c>
      <c r="K103" s="123">
        <v>334.45</v>
      </c>
      <c r="L103" s="123">
        <v>323.8</v>
      </c>
      <c r="M103" s="123">
        <v>2.44373</v>
      </c>
    </row>
    <row r="104" spans="1:13">
      <c r="A104" s="65">
        <v>94</v>
      </c>
      <c r="B104" s="123" t="s">
        <v>55</v>
      </c>
      <c r="C104" s="126">
        <v>1220.25</v>
      </c>
      <c r="D104" s="124">
        <v>1211.6333333333334</v>
      </c>
      <c r="E104" s="124">
        <v>1197.3666666666668</v>
      </c>
      <c r="F104" s="124">
        <v>1174.4833333333333</v>
      </c>
      <c r="G104" s="124">
        <v>1160.2166666666667</v>
      </c>
      <c r="H104" s="124">
        <v>1234.5166666666669</v>
      </c>
      <c r="I104" s="124">
        <v>1248.7833333333338</v>
      </c>
      <c r="J104" s="124">
        <v>1271.666666666667</v>
      </c>
      <c r="K104" s="123">
        <v>1225.9000000000001</v>
      </c>
      <c r="L104" s="123">
        <v>1188.75</v>
      </c>
      <c r="M104" s="123">
        <v>3.2284199999999998</v>
      </c>
    </row>
    <row r="105" spans="1:13">
      <c r="A105" s="65">
        <v>95</v>
      </c>
      <c r="B105" s="123" t="s">
        <v>679</v>
      </c>
      <c r="C105" s="126">
        <v>3359.5</v>
      </c>
      <c r="D105" s="124">
        <v>3345.4500000000003</v>
      </c>
      <c r="E105" s="124">
        <v>3290.9000000000005</v>
      </c>
      <c r="F105" s="124">
        <v>3222.3</v>
      </c>
      <c r="G105" s="124">
        <v>3167.7500000000005</v>
      </c>
      <c r="H105" s="124">
        <v>3414.0500000000006</v>
      </c>
      <c r="I105" s="124">
        <v>3468.6000000000008</v>
      </c>
      <c r="J105" s="124">
        <v>3537.2000000000007</v>
      </c>
      <c r="K105" s="123">
        <v>3400</v>
      </c>
      <c r="L105" s="123">
        <v>3276.85</v>
      </c>
      <c r="M105" s="123">
        <v>0.20008000000000001</v>
      </c>
    </row>
    <row r="106" spans="1:13">
      <c r="A106" s="65">
        <v>96</v>
      </c>
      <c r="B106" s="123" t="s">
        <v>683</v>
      </c>
      <c r="C106" s="126">
        <v>168.75</v>
      </c>
      <c r="D106" s="124">
        <v>165.68333333333334</v>
      </c>
      <c r="E106" s="124">
        <v>161.36666666666667</v>
      </c>
      <c r="F106" s="124">
        <v>153.98333333333335</v>
      </c>
      <c r="G106" s="124">
        <v>149.66666666666669</v>
      </c>
      <c r="H106" s="124">
        <v>173.06666666666666</v>
      </c>
      <c r="I106" s="124">
        <v>177.38333333333333</v>
      </c>
      <c r="J106" s="124">
        <v>184.76666666666665</v>
      </c>
      <c r="K106" s="123">
        <v>170</v>
      </c>
      <c r="L106" s="123">
        <v>158.30000000000001</v>
      </c>
      <c r="M106" s="123">
        <v>12.886620000000001</v>
      </c>
    </row>
    <row r="107" spans="1:13">
      <c r="A107" s="65">
        <v>97</v>
      </c>
      <c r="B107" s="123" t="s">
        <v>685</v>
      </c>
      <c r="C107" s="126">
        <v>364.7</v>
      </c>
      <c r="D107" s="124">
        <v>362.55</v>
      </c>
      <c r="E107" s="124">
        <v>357.25</v>
      </c>
      <c r="F107" s="124">
        <v>349.8</v>
      </c>
      <c r="G107" s="124">
        <v>344.5</v>
      </c>
      <c r="H107" s="124">
        <v>370</v>
      </c>
      <c r="I107" s="124">
        <v>375.30000000000007</v>
      </c>
      <c r="J107" s="124">
        <v>382.75</v>
      </c>
      <c r="K107" s="123">
        <v>367.85</v>
      </c>
      <c r="L107" s="123">
        <v>355.1</v>
      </c>
      <c r="M107" s="123">
        <v>4.6230900000000004</v>
      </c>
    </row>
    <row r="108" spans="1:13">
      <c r="A108" s="65">
        <v>98</v>
      </c>
      <c r="B108" s="123" t="s">
        <v>687</v>
      </c>
      <c r="C108" s="126">
        <v>1469.95</v>
      </c>
      <c r="D108" s="124">
        <v>1463.8499999999997</v>
      </c>
      <c r="E108" s="124">
        <v>1452.6999999999994</v>
      </c>
      <c r="F108" s="124">
        <v>1435.4499999999996</v>
      </c>
      <c r="G108" s="124">
        <v>1424.2999999999993</v>
      </c>
      <c r="H108" s="124">
        <v>1481.0999999999995</v>
      </c>
      <c r="I108" s="124">
        <v>1492.2499999999995</v>
      </c>
      <c r="J108" s="124">
        <v>1509.4999999999995</v>
      </c>
      <c r="K108" s="123">
        <v>1475</v>
      </c>
      <c r="L108" s="123">
        <v>1446.6</v>
      </c>
      <c r="M108" s="123">
        <v>6.1572399999999998</v>
      </c>
    </row>
    <row r="109" spans="1:13">
      <c r="A109" s="65">
        <v>99</v>
      </c>
      <c r="B109" s="123" t="s">
        <v>57</v>
      </c>
      <c r="C109" s="126">
        <v>589.65</v>
      </c>
      <c r="D109" s="124">
        <v>591.11666666666667</v>
      </c>
      <c r="E109" s="124">
        <v>585.63333333333333</v>
      </c>
      <c r="F109" s="124">
        <v>581.61666666666667</v>
      </c>
      <c r="G109" s="124">
        <v>576.13333333333333</v>
      </c>
      <c r="H109" s="124">
        <v>595.13333333333333</v>
      </c>
      <c r="I109" s="124">
        <v>600.61666666666667</v>
      </c>
      <c r="J109" s="124">
        <v>604.63333333333333</v>
      </c>
      <c r="K109" s="123">
        <v>596.6</v>
      </c>
      <c r="L109" s="123">
        <v>587.1</v>
      </c>
      <c r="M109" s="123">
        <v>22.55189</v>
      </c>
    </row>
    <row r="110" spans="1:13">
      <c r="A110" s="65">
        <v>100</v>
      </c>
      <c r="B110" s="123" t="s">
        <v>717</v>
      </c>
      <c r="C110" s="126">
        <v>174.8</v>
      </c>
      <c r="D110" s="124">
        <v>173.5</v>
      </c>
      <c r="E110" s="124">
        <v>171.6</v>
      </c>
      <c r="F110" s="124">
        <v>168.4</v>
      </c>
      <c r="G110" s="124">
        <v>166.5</v>
      </c>
      <c r="H110" s="124">
        <v>176.7</v>
      </c>
      <c r="I110" s="124">
        <v>178.59999999999997</v>
      </c>
      <c r="J110" s="124">
        <v>181.79999999999998</v>
      </c>
      <c r="K110" s="123">
        <v>175.4</v>
      </c>
      <c r="L110" s="123">
        <v>170.3</v>
      </c>
      <c r="M110" s="123">
        <v>7.5825100000000001</v>
      </c>
    </row>
    <row r="111" spans="1:13">
      <c r="A111" s="65">
        <v>101</v>
      </c>
      <c r="B111" s="123" t="s">
        <v>58</v>
      </c>
      <c r="C111" s="126">
        <v>309.14999999999998</v>
      </c>
      <c r="D111" s="124">
        <v>308.65000000000003</v>
      </c>
      <c r="E111" s="124">
        <v>305.50000000000006</v>
      </c>
      <c r="F111" s="124">
        <v>301.85000000000002</v>
      </c>
      <c r="G111" s="124">
        <v>298.70000000000005</v>
      </c>
      <c r="H111" s="124">
        <v>312.30000000000007</v>
      </c>
      <c r="I111" s="124">
        <v>315.45000000000005</v>
      </c>
      <c r="J111" s="124">
        <v>319.10000000000008</v>
      </c>
      <c r="K111" s="123">
        <v>311.8</v>
      </c>
      <c r="L111" s="123">
        <v>305</v>
      </c>
      <c r="M111" s="123">
        <v>37.310609999999997</v>
      </c>
    </row>
    <row r="112" spans="1:13">
      <c r="A112" s="65">
        <v>102</v>
      </c>
      <c r="B112" s="123" t="s">
        <v>2593</v>
      </c>
      <c r="C112" s="126">
        <v>532.5</v>
      </c>
      <c r="D112" s="124">
        <v>532.01666666666677</v>
      </c>
      <c r="E112" s="124">
        <v>528.38333333333355</v>
      </c>
      <c r="F112" s="124">
        <v>524.26666666666677</v>
      </c>
      <c r="G112" s="124">
        <v>520.63333333333355</v>
      </c>
      <c r="H112" s="124">
        <v>536.13333333333355</v>
      </c>
      <c r="I112" s="124">
        <v>539.76666666666677</v>
      </c>
      <c r="J112" s="124">
        <v>543.88333333333355</v>
      </c>
      <c r="K112" s="123">
        <v>535.65</v>
      </c>
      <c r="L112" s="123">
        <v>527.9</v>
      </c>
      <c r="M112" s="123">
        <v>0.96545000000000003</v>
      </c>
    </row>
    <row r="113" spans="1:13">
      <c r="A113" s="65">
        <v>103</v>
      </c>
      <c r="B113" s="123" t="s">
        <v>695</v>
      </c>
      <c r="C113" s="126">
        <v>314</v>
      </c>
      <c r="D113" s="124">
        <v>316.33333333333331</v>
      </c>
      <c r="E113" s="124">
        <v>310.66666666666663</v>
      </c>
      <c r="F113" s="124">
        <v>307.33333333333331</v>
      </c>
      <c r="G113" s="124">
        <v>301.66666666666663</v>
      </c>
      <c r="H113" s="124">
        <v>319.66666666666663</v>
      </c>
      <c r="I113" s="124">
        <v>325.33333333333326</v>
      </c>
      <c r="J113" s="124">
        <v>328.66666666666663</v>
      </c>
      <c r="K113" s="123">
        <v>322</v>
      </c>
      <c r="L113" s="123">
        <v>313</v>
      </c>
      <c r="M113" s="123">
        <v>1.57619</v>
      </c>
    </row>
    <row r="114" spans="1:13">
      <c r="A114" s="65">
        <v>104</v>
      </c>
      <c r="B114" s="123" t="s">
        <v>59</v>
      </c>
      <c r="C114" s="126">
        <v>1041.0999999999999</v>
      </c>
      <c r="D114" s="124">
        <v>1039.7</v>
      </c>
      <c r="E114" s="124">
        <v>1030.4000000000001</v>
      </c>
      <c r="F114" s="124">
        <v>1019.7</v>
      </c>
      <c r="G114" s="124">
        <v>1010.4000000000001</v>
      </c>
      <c r="H114" s="124">
        <v>1050.4000000000001</v>
      </c>
      <c r="I114" s="124">
        <v>1059.6999999999998</v>
      </c>
      <c r="J114" s="124">
        <v>1070.4000000000001</v>
      </c>
      <c r="K114" s="123">
        <v>1049</v>
      </c>
      <c r="L114" s="123">
        <v>1029</v>
      </c>
      <c r="M114" s="123">
        <v>4.1252599999999999</v>
      </c>
    </row>
    <row r="115" spans="1:13">
      <c r="A115" s="65">
        <v>105</v>
      </c>
      <c r="B115" s="122" t="s">
        <v>196</v>
      </c>
      <c r="C115" s="126">
        <v>1304.1500000000001</v>
      </c>
      <c r="D115" s="124">
        <v>1308.7</v>
      </c>
      <c r="E115" s="124">
        <v>1288.5</v>
      </c>
      <c r="F115" s="124">
        <v>1272.8499999999999</v>
      </c>
      <c r="G115" s="124">
        <v>1252.6499999999999</v>
      </c>
      <c r="H115" s="124">
        <v>1324.3500000000001</v>
      </c>
      <c r="I115" s="124">
        <v>1344.5500000000004</v>
      </c>
      <c r="J115" s="124">
        <v>1360.2000000000003</v>
      </c>
      <c r="K115" s="123">
        <v>1328.9</v>
      </c>
      <c r="L115" s="123">
        <v>1293.05</v>
      </c>
      <c r="M115" s="123">
        <v>3.4039899999999998</v>
      </c>
    </row>
    <row r="116" spans="1:13">
      <c r="A116" s="65">
        <v>106</v>
      </c>
      <c r="B116" s="123" t="s">
        <v>701</v>
      </c>
      <c r="C116" s="126">
        <v>558.75</v>
      </c>
      <c r="D116" s="124">
        <v>551.86666666666667</v>
      </c>
      <c r="E116" s="124">
        <v>539.73333333333335</v>
      </c>
      <c r="F116" s="124">
        <v>520.7166666666667</v>
      </c>
      <c r="G116" s="124">
        <v>508.58333333333337</v>
      </c>
      <c r="H116" s="124">
        <v>570.88333333333333</v>
      </c>
      <c r="I116" s="124">
        <v>583.01666666666677</v>
      </c>
      <c r="J116" s="124">
        <v>602.0333333333333</v>
      </c>
      <c r="K116" s="123">
        <v>564</v>
      </c>
      <c r="L116" s="123">
        <v>532.85</v>
      </c>
      <c r="M116" s="123">
        <v>2.2937400000000001</v>
      </c>
    </row>
    <row r="117" spans="1:13">
      <c r="A117" s="65">
        <v>107</v>
      </c>
      <c r="B117" s="123" t="s">
        <v>703</v>
      </c>
      <c r="C117" s="126">
        <v>33.549999999999997</v>
      </c>
      <c r="D117" s="124">
        <v>32.31666666666667</v>
      </c>
      <c r="E117" s="124">
        <v>30.783333333333339</v>
      </c>
      <c r="F117" s="124">
        <v>28.016666666666669</v>
      </c>
      <c r="G117" s="124">
        <v>26.483333333333338</v>
      </c>
      <c r="H117" s="124">
        <v>35.083333333333343</v>
      </c>
      <c r="I117" s="124">
        <v>36.616666666666674</v>
      </c>
      <c r="J117" s="124">
        <v>39.38333333333334</v>
      </c>
      <c r="K117" s="123">
        <v>33.85</v>
      </c>
      <c r="L117" s="123">
        <v>29.55</v>
      </c>
      <c r="M117" s="123">
        <v>5.1461399999999999</v>
      </c>
    </row>
    <row r="118" spans="1:13">
      <c r="A118" s="65">
        <v>108</v>
      </c>
      <c r="B118" s="123" t="s">
        <v>707</v>
      </c>
      <c r="C118" s="126">
        <v>238.75</v>
      </c>
      <c r="D118" s="124">
        <v>238.86666666666667</v>
      </c>
      <c r="E118" s="124">
        <v>235.98333333333335</v>
      </c>
      <c r="F118" s="124">
        <v>233.21666666666667</v>
      </c>
      <c r="G118" s="124">
        <v>230.33333333333334</v>
      </c>
      <c r="H118" s="124">
        <v>241.63333333333335</v>
      </c>
      <c r="I118" s="124">
        <v>244.51666666666668</v>
      </c>
      <c r="J118" s="124">
        <v>247.28333333333336</v>
      </c>
      <c r="K118" s="123">
        <v>241.75</v>
      </c>
      <c r="L118" s="123">
        <v>236.1</v>
      </c>
      <c r="M118" s="123">
        <v>0.60887999999999998</v>
      </c>
    </row>
    <row r="119" spans="1:13">
      <c r="A119" s="65">
        <v>109</v>
      </c>
      <c r="B119" s="123" t="s">
        <v>713</v>
      </c>
      <c r="C119" s="126">
        <v>232.5</v>
      </c>
      <c r="D119" s="124">
        <v>232.33333333333334</v>
      </c>
      <c r="E119" s="124">
        <v>229.9666666666667</v>
      </c>
      <c r="F119" s="124">
        <v>227.43333333333337</v>
      </c>
      <c r="G119" s="124">
        <v>225.06666666666672</v>
      </c>
      <c r="H119" s="124">
        <v>234.86666666666667</v>
      </c>
      <c r="I119" s="124">
        <v>237.23333333333329</v>
      </c>
      <c r="J119" s="124">
        <v>239.76666666666665</v>
      </c>
      <c r="K119" s="123">
        <v>234.7</v>
      </c>
      <c r="L119" s="123">
        <v>229.8</v>
      </c>
      <c r="M119" s="123">
        <v>4.7158600000000002</v>
      </c>
    </row>
    <row r="120" spans="1:13">
      <c r="A120" s="65">
        <v>110</v>
      </c>
      <c r="B120" s="123" t="s">
        <v>354</v>
      </c>
      <c r="C120" s="126">
        <v>795.95</v>
      </c>
      <c r="D120" s="124">
        <v>799.58333333333337</v>
      </c>
      <c r="E120" s="124">
        <v>788.81666666666672</v>
      </c>
      <c r="F120" s="124">
        <v>781.68333333333339</v>
      </c>
      <c r="G120" s="124">
        <v>770.91666666666674</v>
      </c>
      <c r="H120" s="124">
        <v>806.7166666666667</v>
      </c>
      <c r="I120" s="124">
        <v>817.48333333333335</v>
      </c>
      <c r="J120" s="124">
        <v>824.61666666666667</v>
      </c>
      <c r="K120" s="123">
        <v>810.35</v>
      </c>
      <c r="L120" s="123">
        <v>792.45</v>
      </c>
      <c r="M120" s="123">
        <v>5.3859199999999996</v>
      </c>
    </row>
    <row r="121" spans="1:13">
      <c r="A121" s="65">
        <v>111</v>
      </c>
      <c r="B121" s="123" t="s">
        <v>722</v>
      </c>
      <c r="C121" s="126">
        <v>636.54999999999995</v>
      </c>
      <c r="D121" s="124">
        <v>634.01666666666665</v>
      </c>
      <c r="E121" s="124">
        <v>627.5333333333333</v>
      </c>
      <c r="F121" s="124">
        <v>618.51666666666665</v>
      </c>
      <c r="G121" s="124">
        <v>612.0333333333333</v>
      </c>
      <c r="H121" s="124">
        <v>643.0333333333333</v>
      </c>
      <c r="I121" s="124">
        <v>649.51666666666665</v>
      </c>
      <c r="J121" s="124">
        <v>658.5333333333333</v>
      </c>
      <c r="K121" s="123">
        <v>640.5</v>
      </c>
      <c r="L121" s="123">
        <v>625</v>
      </c>
      <c r="M121" s="123">
        <v>1.17746</v>
      </c>
    </row>
    <row r="122" spans="1:13">
      <c r="A122" s="65">
        <v>112</v>
      </c>
      <c r="B122" s="123" t="s">
        <v>734</v>
      </c>
      <c r="C122" s="126">
        <v>58.1</v>
      </c>
      <c r="D122" s="124">
        <v>57.133333333333326</v>
      </c>
      <c r="E122" s="124">
        <v>55.766666666666652</v>
      </c>
      <c r="F122" s="124">
        <v>53.433333333333323</v>
      </c>
      <c r="G122" s="124">
        <v>52.066666666666649</v>
      </c>
      <c r="H122" s="124">
        <v>59.466666666666654</v>
      </c>
      <c r="I122" s="124">
        <v>60.833333333333329</v>
      </c>
      <c r="J122" s="124">
        <v>63.166666666666657</v>
      </c>
      <c r="K122" s="123">
        <v>58.5</v>
      </c>
      <c r="L122" s="123">
        <v>54.8</v>
      </c>
      <c r="M122" s="123">
        <v>3.5991599999999999</v>
      </c>
    </row>
    <row r="123" spans="1:13">
      <c r="A123" s="65">
        <v>113</v>
      </c>
      <c r="B123" s="123" t="s">
        <v>732</v>
      </c>
      <c r="C123" s="126">
        <v>334.55</v>
      </c>
      <c r="D123" s="124">
        <v>334.91666666666669</v>
      </c>
      <c r="E123" s="124">
        <v>325.38333333333338</v>
      </c>
      <c r="F123" s="124">
        <v>316.2166666666667</v>
      </c>
      <c r="G123" s="124">
        <v>306.68333333333339</v>
      </c>
      <c r="H123" s="124">
        <v>344.08333333333337</v>
      </c>
      <c r="I123" s="124">
        <v>353.61666666666667</v>
      </c>
      <c r="J123" s="124">
        <v>362.78333333333336</v>
      </c>
      <c r="K123" s="123">
        <v>344.45</v>
      </c>
      <c r="L123" s="123">
        <v>325.75</v>
      </c>
      <c r="M123" s="123">
        <v>2.3973</v>
      </c>
    </row>
    <row r="124" spans="1:13">
      <c r="A124" s="65">
        <v>114</v>
      </c>
      <c r="B124" s="123" t="s">
        <v>376</v>
      </c>
      <c r="C124" s="126">
        <v>164</v>
      </c>
      <c r="D124" s="124">
        <v>164.43333333333334</v>
      </c>
      <c r="E124" s="124">
        <v>162.36666666666667</v>
      </c>
      <c r="F124" s="124">
        <v>160.73333333333335</v>
      </c>
      <c r="G124" s="124">
        <v>158.66666666666669</v>
      </c>
      <c r="H124" s="124">
        <v>166.06666666666666</v>
      </c>
      <c r="I124" s="124">
        <v>168.13333333333333</v>
      </c>
      <c r="J124" s="124">
        <v>169.76666666666665</v>
      </c>
      <c r="K124" s="123">
        <v>166.5</v>
      </c>
      <c r="L124" s="123">
        <v>162.80000000000001</v>
      </c>
      <c r="M124" s="123">
        <v>8.9321000000000002</v>
      </c>
    </row>
    <row r="125" spans="1:13">
      <c r="A125" s="65">
        <v>115</v>
      </c>
      <c r="B125" s="123" t="s">
        <v>739</v>
      </c>
      <c r="C125" s="126">
        <v>565.75</v>
      </c>
      <c r="D125" s="124">
        <v>562.51666666666665</v>
      </c>
      <c r="E125" s="124">
        <v>553.23333333333335</v>
      </c>
      <c r="F125" s="124">
        <v>540.7166666666667</v>
      </c>
      <c r="G125" s="124">
        <v>531.43333333333339</v>
      </c>
      <c r="H125" s="124">
        <v>575.0333333333333</v>
      </c>
      <c r="I125" s="124">
        <v>584.31666666666661</v>
      </c>
      <c r="J125" s="124">
        <v>596.83333333333326</v>
      </c>
      <c r="K125" s="123">
        <v>571.79999999999995</v>
      </c>
      <c r="L125" s="123">
        <v>550</v>
      </c>
      <c r="M125" s="123">
        <v>0.81145</v>
      </c>
    </row>
    <row r="126" spans="1:13">
      <c r="A126" s="65">
        <v>116</v>
      </c>
      <c r="B126" s="123" t="s">
        <v>63</v>
      </c>
      <c r="C126" s="126">
        <v>226.25</v>
      </c>
      <c r="D126" s="124">
        <v>224.33333333333334</v>
      </c>
      <c r="E126" s="124">
        <v>221.16666666666669</v>
      </c>
      <c r="F126" s="124">
        <v>216.08333333333334</v>
      </c>
      <c r="G126" s="124">
        <v>212.91666666666669</v>
      </c>
      <c r="H126" s="124">
        <v>229.41666666666669</v>
      </c>
      <c r="I126" s="124">
        <v>232.58333333333337</v>
      </c>
      <c r="J126" s="124">
        <v>237.66666666666669</v>
      </c>
      <c r="K126" s="123">
        <v>227.5</v>
      </c>
      <c r="L126" s="123">
        <v>219.25</v>
      </c>
      <c r="M126" s="123">
        <v>63.335009999999997</v>
      </c>
    </row>
    <row r="127" spans="1:13">
      <c r="A127" s="65">
        <v>117</v>
      </c>
      <c r="B127" s="123" t="s">
        <v>60</v>
      </c>
      <c r="C127" s="126">
        <v>325.05</v>
      </c>
      <c r="D127" s="124">
        <v>325.58333333333331</v>
      </c>
      <c r="E127" s="124">
        <v>323.11666666666662</v>
      </c>
      <c r="F127" s="124">
        <v>321.18333333333328</v>
      </c>
      <c r="G127" s="124">
        <v>318.71666666666658</v>
      </c>
      <c r="H127" s="124">
        <v>327.51666666666665</v>
      </c>
      <c r="I127" s="124">
        <v>329.98333333333335</v>
      </c>
      <c r="J127" s="124">
        <v>331.91666666666669</v>
      </c>
      <c r="K127" s="123">
        <v>328.05</v>
      </c>
      <c r="L127" s="123">
        <v>323.64999999999998</v>
      </c>
      <c r="M127" s="123">
        <v>25.264420000000001</v>
      </c>
    </row>
    <row r="128" spans="1:13">
      <c r="A128" s="65">
        <v>118</v>
      </c>
      <c r="B128" s="123" t="s">
        <v>726</v>
      </c>
      <c r="C128" s="126">
        <v>2632.5</v>
      </c>
      <c r="D128" s="124">
        <v>2640.1833333333334</v>
      </c>
      <c r="E128" s="124">
        <v>2566.3666666666668</v>
      </c>
      <c r="F128" s="124">
        <v>2500.2333333333336</v>
      </c>
      <c r="G128" s="124">
        <v>2426.416666666667</v>
      </c>
      <c r="H128" s="124">
        <v>2706.3166666666666</v>
      </c>
      <c r="I128" s="124">
        <v>2780.1333333333332</v>
      </c>
      <c r="J128" s="124">
        <v>2846.2666666666664</v>
      </c>
      <c r="K128" s="123">
        <v>2714</v>
      </c>
      <c r="L128" s="123">
        <v>2574.0500000000002</v>
      </c>
      <c r="M128" s="123">
        <v>2.04068</v>
      </c>
    </row>
    <row r="129" spans="1:13">
      <c r="A129" s="65">
        <v>119</v>
      </c>
      <c r="B129" s="123" t="s">
        <v>742</v>
      </c>
      <c r="C129" s="126">
        <v>340.15</v>
      </c>
      <c r="D129" s="124">
        <v>341.83333333333331</v>
      </c>
      <c r="E129" s="124">
        <v>336.76666666666665</v>
      </c>
      <c r="F129" s="124">
        <v>333.38333333333333</v>
      </c>
      <c r="G129" s="124">
        <v>328.31666666666666</v>
      </c>
      <c r="H129" s="124">
        <v>345.21666666666664</v>
      </c>
      <c r="I129" s="124">
        <v>350.28333333333336</v>
      </c>
      <c r="J129" s="124">
        <v>353.66666666666663</v>
      </c>
      <c r="K129" s="123">
        <v>346.9</v>
      </c>
      <c r="L129" s="123">
        <v>338.45</v>
      </c>
      <c r="M129" s="123">
        <v>0.98821000000000003</v>
      </c>
    </row>
    <row r="130" spans="1:13">
      <c r="A130" s="65">
        <v>120</v>
      </c>
      <c r="B130" s="123" t="s">
        <v>747</v>
      </c>
      <c r="C130" s="126">
        <v>346.85</v>
      </c>
      <c r="D130" s="124">
        <v>348.7166666666667</v>
      </c>
      <c r="E130" s="124">
        <v>343.13333333333338</v>
      </c>
      <c r="F130" s="124">
        <v>339.41666666666669</v>
      </c>
      <c r="G130" s="124">
        <v>333.83333333333337</v>
      </c>
      <c r="H130" s="124">
        <v>352.43333333333339</v>
      </c>
      <c r="I130" s="124">
        <v>358.01666666666665</v>
      </c>
      <c r="J130" s="124">
        <v>361.73333333333341</v>
      </c>
      <c r="K130" s="123">
        <v>354.3</v>
      </c>
      <c r="L130" s="123">
        <v>345</v>
      </c>
      <c r="M130" s="123">
        <v>16.720300000000002</v>
      </c>
    </row>
    <row r="131" spans="1:13">
      <c r="A131" s="65">
        <v>121</v>
      </c>
      <c r="B131" s="123" t="s">
        <v>749</v>
      </c>
      <c r="C131" s="126">
        <v>102.3</v>
      </c>
      <c r="D131" s="124">
        <v>102.66666666666667</v>
      </c>
      <c r="E131" s="124">
        <v>100.33333333333334</v>
      </c>
      <c r="F131" s="124">
        <v>98.366666666666674</v>
      </c>
      <c r="G131" s="124">
        <v>96.033333333333346</v>
      </c>
      <c r="H131" s="124">
        <v>104.63333333333334</v>
      </c>
      <c r="I131" s="124">
        <v>106.96666666666668</v>
      </c>
      <c r="J131" s="124">
        <v>108.93333333333334</v>
      </c>
      <c r="K131" s="123">
        <v>105</v>
      </c>
      <c r="L131" s="123">
        <v>100.7</v>
      </c>
      <c r="M131" s="123">
        <v>2.18221</v>
      </c>
    </row>
    <row r="132" spans="1:13">
      <c r="A132" s="65">
        <v>122</v>
      </c>
      <c r="B132" s="123" t="s">
        <v>751</v>
      </c>
      <c r="C132" s="126">
        <v>20.6</v>
      </c>
      <c r="D132" s="124">
        <v>20.516666666666669</v>
      </c>
      <c r="E132" s="124">
        <v>20.233333333333338</v>
      </c>
      <c r="F132" s="124">
        <v>19.866666666666667</v>
      </c>
      <c r="G132" s="124">
        <v>19.583333333333336</v>
      </c>
      <c r="H132" s="124">
        <v>20.88333333333334</v>
      </c>
      <c r="I132" s="124">
        <v>21.166666666666671</v>
      </c>
      <c r="J132" s="124">
        <v>21.533333333333342</v>
      </c>
      <c r="K132" s="123">
        <v>20.8</v>
      </c>
      <c r="L132" s="123">
        <v>20.149999999999999</v>
      </c>
      <c r="M132" s="123">
        <v>12.503299999999999</v>
      </c>
    </row>
    <row r="133" spans="1:13">
      <c r="A133" s="65">
        <v>123</v>
      </c>
      <c r="B133" s="123" t="s">
        <v>234</v>
      </c>
      <c r="C133" s="126">
        <v>546.20000000000005</v>
      </c>
      <c r="D133" s="124">
        <v>550.91666666666663</v>
      </c>
      <c r="E133" s="124">
        <v>539.33333333333326</v>
      </c>
      <c r="F133" s="124">
        <v>532.46666666666658</v>
      </c>
      <c r="G133" s="124">
        <v>520.88333333333321</v>
      </c>
      <c r="H133" s="124">
        <v>557.7833333333333</v>
      </c>
      <c r="I133" s="124">
        <v>569.36666666666656</v>
      </c>
      <c r="J133" s="124">
        <v>576.23333333333335</v>
      </c>
      <c r="K133" s="123">
        <v>562.5</v>
      </c>
      <c r="L133" s="123">
        <v>544.04999999999995</v>
      </c>
      <c r="M133" s="123">
        <v>47.165590000000002</v>
      </c>
    </row>
    <row r="134" spans="1:13">
      <c r="A134" s="65">
        <v>124</v>
      </c>
      <c r="B134" s="123" t="s">
        <v>757</v>
      </c>
      <c r="C134" s="126">
        <v>619.35</v>
      </c>
      <c r="D134" s="124">
        <v>623.30000000000007</v>
      </c>
      <c r="E134" s="124">
        <v>609.05000000000018</v>
      </c>
      <c r="F134" s="124">
        <v>598.75000000000011</v>
      </c>
      <c r="G134" s="124">
        <v>584.50000000000023</v>
      </c>
      <c r="H134" s="124">
        <v>633.60000000000014</v>
      </c>
      <c r="I134" s="124">
        <v>647.84999999999991</v>
      </c>
      <c r="J134" s="124">
        <v>658.15000000000009</v>
      </c>
      <c r="K134" s="123">
        <v>637.54999999999995</v>
      </c>
      <c r="L134" s="123">
        <v>613</v>
      </c>
      <c r="M134" s="123">
        <v>0.22989000000000001</v>
      </c>
    </row>
    <row r="135" spans="1:13">
      <c r="A135" s="65">
        <v>125</v>
      </c>
      <c r="B135" s="123" t="s">
        <v>2225</v>
      </c>
      <c r="C135" s="126">
        <v>945.75</v>
      </c>
      <c r="D135" s="124">
        <v>945.88333333333333</v>
      </c>
      <c r="E135" s="124">
        <v>936.86666666666667</v>
      </c>
      <c r="F135" s="124">
        <v>927.98333333333335</v>
      </c>
      <c r="G135" s="124">
        <v>918.9666666666667</v>
      </c>
      <c r="H135" s="124">
        <v>954.76666666666665</v>
      </c>
      <c r="I135" s="124">
        <v>963.7833333333333</v>
      </c>
      <c r="J135" s="124">
        <v>972.66666666666663</v>
      </c>
      <c r="K135" s="123">
        <v>954.9</v>
      </c>
      <c r="L135" s="123">
        <v>937</v>
      </c>
      <c r="M135" s="123">
        <v>2.6000700000000001</v>
      </c>
    </row>
    <row r="136" spans="1:13">
      <c r="A136" s="65">
        <v>126</v>
      </c>
      <c r="B136" s="123" t="s">
        <v>61</v>
      </c>
      <c r="C136" s="126">
        <v>73.599999999999994</v>
      </c>
      <c r="D136" s="124">
        <v>72.95</v>
      </c>
      <c r="E136" s="124">
        <v>71.800000000000011</v>
      </c>
      <c r="F136" s="124">
        <v>70.000000000000014</v>
      </c>
      <c r="G136" s="124">
        <v>68.850000000000023</v>
      </c>
      <c r="H136" s="124">
        <v>74.75</v>
      </c>
      <c r="I136" s="124">
        <v>75.900000000000006</v>
      </c>
      <c r="J136" s="124">
        <v>77.699999999999989</v>
      </c>
      <c r="K136" s="123">
        <v>74.099999999999994</v>
      </c>
      <c r="L136" s="123">
        <v>71.150000000000006</v>
      </c>
      <c r="M136" s="123">
        <v>30.330839999999998</v>
      </c>
    </row>
    <row r="137" spans="1:13">
      <c r="A137" s="65">
        <v>127</v>
      </c>
      <c r="B137" s="123" t="s">
        <v>62</v>
      </c>
      <c r="C137" s="126">
        <v>1025.9000000000001</v>
      </c>
      <c r="D137" s="124">
        <v>1025.6166666666668</v>
      </c>
      <c r="E137" s="124">
        <v>1016.7833333333335</v>
      </c>
      <c r="F137" s="124">
        <v>1007.6666666666667</v>
      </c>
      <c r="G137" s="124">
        <v>998.83333333333348</v>
      </c>
      <c r="H137" s="124">
        <v>1034.7333333333336</v>
      </c>
      <c r="I137" s="124">
        <v>1043.5666666666666</v>
      </c>
      <c r="J137" s="124">
        <v>1052.6833333333336</v>
      </c>
      <c r="K137" s="123">
        <v>1034.45</v>
      </c>
      <c r="L137" s="123">
        <v>1016.5</v>
      </c>
      <c r="M137" s="123">
        <v>3.6285699999999999</v>
      </c>
    </row>
    <row r="138" spans="1:13">
      <c r="A138" s="65">
        <v>128</v>
      </c>
      <c r="B138" s="123" t="s">
        <v>1259</v>
      </c>
      <c r="C138" s="126">
        <v>911.6</v>
      </c>
      <c r="D138" s="124">
        <v>909.83333333333337</v>
      </c>
      <c r="E138" s="124">
        <v>906.76666666666677</v>
      </c>
      <c r="F138" s="124">
        <v>901.93333333333339</v>
      </c>
      <c r="G138" s="124">
        <v>898.86666666666679</v>
      </c>
      <c r="H138" s="124">
        <v>914.66666666666674</v>
      </c>
      <c r="I138" s="124">
        <v>917.73333333333335</v>
      </c>
      <c r="J138" s="124">
        <v>922.56666666666672</v>
      </c>
      <c r="K138" s="123">
        <v>912.9</v>
      </c>
      <c r="L138" s="123">
        <v>905</v>
      </c>
      <c r="M138" s="123">
        <v>0.13325000000000001</v>
      </c>
    </row>
    <row r="139" spans="1:13">
      <c r="A139" s="65">
        <v>129</v>
      </c>
      <c r="B139" s="123" t="s">
        <v>64</v>
      </c>
      <c r="C139" s="126">
        <v>2237.25</v>
      </c>
      <c r="D139" s="124">
        <v>2240.7999999999997</v>
      </c>
      <c r="E139" s="124">
        <v>2214.6499999999996</v>
      </c>
      <c r="F139" s="124">
        <v>2192.0499999999997</v>
      </c>
      <c r="G139" s="124">
        <v>2165.8999999999996</v>
      </c>
      <c r="H139" s="124">
        <v>2263.3999999999996</v>
      </c>
      <c r="I139" s="124">
        <v>2289.5500000000002</v>
      </c>
      <c r="J139" s="124">
        <v>2312.1499999999996</v>
      </c>
      <c r="K139" s="123">
        <v>2266.9499999999998</v>
      </c>
      <c r="L139" s="123">
        <v>2218.1999999999998</v>
      </c>
      <c r="M139" s="123">
        <v>9.9277700000000006</v>
      </c>
    </row>
    <row r="140" spans="1:13">
      <c r="A140" s="65">
        <v>130</v>
      </c>
      <c r="B140" s="123" t="s">
        <v>775</v>
      </c>
      <c r="C140" s="126">
        <v>683.1</v>
      </c>
      <c r="D140" s="124">
        <v>682.83333333333337</v>
      </c>
      <c r="E140" s="124">
        <v>674.2166666666667</v>
      </c>
      <c r="F140" s="124">
        <v>665.33333333333337</v>
      </c>
      <c r="G140" s="124">
        <v>656.7166666666667</v>
      </c>
      <c r="H140" s="124">
        <v>691.7166666666667</v>
      </c>
      <c r="I140" s="124">
        <v>700.33333333333326</v>
      </c>
      <c r="J140" s="124">
        <v>709.2166666666667</v>
      </c>
      <c r="K140" s="123">
        <v>691.45</v>
      </c>
      <c r="L140" s="123">
        <v>673.95</v>
      </c>
      <c r="M140" s="123">
        <v>2.1947000000000001</v>
      </c>
    </row>
    <row r="141" spans="1:13">
      <c r="A141" s="65">
        <v>131</v>
      </c>
      <c r="B141" s="123" t="s">
        <v>786</v>
      </c>
      <c r="C141" s="126">
        <v>316.55</v>
      </c>
      <c r="D141" s="124">
        <v>314</v>
      </c>
      <c r="E141" s="124">
        <v>309.60000000000002</v>
      </c>
      <c r="F141" s="124">
        <v>302.65000000000003</v>
      </c>
      <c r="G141" s="124">
        <v>298.25000000000006</v>
      </c>
      <c r="H141" s="124">
        <v>320.95</v>
      </c>
      <c r="I141" s="124">
        <v>325.34999999999997</v>
      </c>
      <c r="J141" s="124">
        <v>332.29999999999995</v>
      </c>
      <c r="K141" s="123">
        <v>318.39999999999998</v>
      </c>
      <c r="L141" s="123">
        <v>307.05</v>
      </c>
      <c r="M141" s="123">
        <v>1.1188199999999999</v>
      </c>
    </row>
    <row r="142" spans="1:13">
      <c r="A142" s="65">
        <v>132</v>
      </c>
      <c r="B142" s="123" t="s">
        <v>788</v>
      </c>
      <c r="C142" s="126">
        <v>173.8</v>
      </c>
      <c r="D142" s="124">
        <v>173.30000000000004</v>
      </c>
      <c r="E142" s="124">
        <v>168.20000000000007</v>
      </c>
      <c r="F142" s="124">
        <v>162.60000000000002</v>
      </c>
      <c r="G142" s="124">
        <v>157.50000000000006</v>
      </c>
      <c r="H142" s="124">
        <v>178.90000000000009</v>
      </c>
      <c r="I142" s="124">
        <v>184.00000000000006</v>
      </c>
      <c r="J142" s="124">
        <v>189.60000000000011</v>
      </c>
      <c r="K142" s="123">
        <v>178.4</v>
      </c>
      <c r="L142" s="123">
        <v>167.7</v>
      </c>
      <c r="M142" s="123">
        <v>5.20716</v>
      </c>
    </row>
    <row r="143" spans="1:13">
      <c r="A143" s="65">
        <v>133</v>
      </c>
      <c r="B143" s="123" t="s">
        <v>783</v>
      </c>
      <c r="C143" s="126">
        <v>268.75</v>
      </c>
      <c r="D143" s="124">
        <v>266.63333333333338</v>
      </c>
      <c r="E143" s="124">
        <v>262.56666666666678</v>
      </c>
      <c r="F143" s="124">
        <v>256.38333333333338</v>
      </c>
      <c r="G143" s="124">
        <v>252.31666666666678</v>
      </c>
      <c r="H143" s="124">
        <v>272.81666666666678</v>
      </c>
      <c r="I143" s="124">
        <v>276.88333333333338</v>
      </c>
      <c r="J143" s="124">
        <v>283.06666666666678</v>
      </c>
      <c r="K143" s="123">
        <v>270.7</v>
      </c>
      <c r="L143" s="123">
        <v>260.45</v>
      </c>
      <c r="M143" s="123">
        <v>18.990929999999999</v>
      </c>
    </row>
    <row r="144" spans="1:13">
      <c r="A144" s="65">
        <v>134</v>
      </c>
      <c r="B144" s="123" t="s">
        <v>65</v>
      </c>
      <c r="C144" s="126">
        <v>27437.75</v>
      </c>
      <c r="D144" s="124">
        <v>27182.583333333332</v>
      </c>
      <c r="E144" s="124">
        <v>26766.166666666664</v>
      </c>
      <c r="F144" s="124">
        <v>26094.583333333332</v>
      </c>
      <c r="G144" s="124">
        <v>25678.166666666664</v>
      </c>
      <c r="H144" s="124">
        <v>27854.166666666664</v>
      </c>
      <c r="I144" s="124">
        <v>28270.583333333328</v>
      </c>
      <c r="J144" s="124">
        <v>28942.166666666664</v>
      </c>
      <c r="K144" s="123">
        <v>27599</v>
      </c>
      <c r="L144" s="123">
        <v>26511</v>
      </c>
      <c r="M144" s="123">
        <v>0.62724000000000002</v>
      </c>
    </row>
    <row r="145" spans="1:13">
      <c r="A145" s="65">
        <v>135</v>
      </c>
      <c r="B145" s="123" t="s">
        <v>197</v>
      </c>
      <c r="C145" s="126">
        <v>1080</v>
      </c>
      <c r="D145" s="124">
        <v>1081.45</v>
      </c>
      <c r="E145" s="124">
        <v>1071.1500000000001</v>
      </c>
      <c r="F145" s="124">
        <v>1062.3</v>
      </c>
      <c r="G145" s="124">
        <v>1052</v>
      </c>
      <c r="H145" s="124">
        <v>1090.3000000000002</v>
      </c>
      <c r="I145" s="124">
        <v>1100.5999999999999</v>
      </c>
      <c r="J145" s="124">
        <v>1109.4500000000003</v>
      </c>
      <c r="K145" s="123">
        <v>1091.75</v>
      </c>
      <c r="L145" s="123">
        <v>1072.5999999999999</v>
      </c>
      <c r="M145" s="123">
        <v>0.58669000000000004</v>
      </c>
    </row>
    <row r="146" spans="1:13">
      <c r="A146" s="65">
        <v>136</v>
      </c>
      <c r="B146" s="123" t="s">
        <v>2283</v>
      </c>
      <c r="C146" s="126">
        <v>1378.95</v>
      </c>
      <c r="D146" s="124">
        <v>1370.7833333333335</v>
      </c>
      <c r="E146" s="124">
        <v>1351.666666666667</v>
      </c>
      <c r="F146" s="124">
        <v>1324.3833333333334</v>
      </c>
      <c r="G146" s="124">
        <v>1305.2666666666669</v>
      </c>
      <c r="H146" s="124">
        <v>1398.0666666666671</v>
      </c>
      <c r="I146" s="124">
        <v>1417.1833333333334</v>
      </c>
      <c r="J146" s="124">
        <v>1444.4666666666672</v>
      </c>
      <c r="K146" s="123">
        <v>1389.9</v>
      </c>
      <c r="L146" s="123">
        <v>1343.5</v>
      </c>
      <c r="M146" s="123">
        <v>0.77207999999999999</v>
      </c>
    </row>
    <row r="147" spans="1:13">
      <c r="A147" s="65">
        <v>137</v>
      </c>
      <c r="B147" s="123" t="s">
        <v>66</v>
      </c>
      <c r="C147" s="126">
        <v>173.1</v>
      </c>
      <c r="D147" s="124">
        <v>171.71666666666667</v>
      </c>
      <c r="E147" s="124">
        <v>169.53333333333333</v>
      </c>
      <c r="F147" s="124">
        <v>165.96666666666667</v>
      </c>
      <c r="G147" s="124">
        <v>163.78333333333333</v>
      </c>
      <c r="H147" s="124">
        <v>175.28333333333333</v>
      </c>
      <c r="I147" s="124">
        <v>177.46666666666667</v>
      </c>
      <c r="J147" s="124">
        <v>181.03333333333333</v>
      </c>
      <c r="K147" s="123">
        <v>173.9</v>
      </c>
      <c r="L147" s="123">
        <v>168.15</v>
      </c>
      <c r="M147" s="123">
        <v>12.09436</v>
      </c>
    </row>
    <row r="148" spans="1:13">
      <c r="A148" s="65">
        <v>138</v>
      </c>
      <c r="B148" s="123" t="s">
        <v>806</v>
      </c>
      <c r="C148" s="126">
        <v>149</v>
      </c>
      <c r="D148" s="124">
        <v>148.95000000000002</v>
      </c>
      <c r="E148" s="124">
        <v>147.15000000000003</v>
      </c>
      <c r="F148" s="124">
        <v>145.30000000000001</v>
      </c>
      <c r="G148" s="124">
        <v>143.50000000000003</v>
      </c>
      <c r="H148" s="124">
        <v>150.80000000000004</v>
      </c>
      <c r="I148" s="124">
        <v>152.60000000000005</v>
      </c>
      <c r="J148" s="124">
        <v>154.45000000000005</v>
      </c>
      <c r="K148" s="123">
        <v>150.75</v>
      </c>
      <c r="L148" s="123">
        <v>147.1</v>
      </c>
      <c r="M148" s="123">
        <v>11.02586</v>
      </c>
    </row>
    <row r="149" spans="1:13">
      <c r="A149" s="65">
        <v>139</v>
      </c>
      <c r="B149" s="123" t="s">
        <v>808</v>
      </c>
      <c r="C149" s="126">
        <v>195.75</v>
      </c>
      <c r="D149" s="124">
        <v>196.29999999999998</v>
      </c>
      <c r="E149" s="124">
        <v>193.79999999999995</v>
      </c>
      <c r="F149" s="124">
        <v>191.84999999999997</v>
      </c>
      <c r="G149" s="124">
        <v>189.34999999999994</v>
      </c>
      <c r="H149" s="124">
        <v>198.24999999999997</v>
      </c>
      <c r="I149" s="124">
        <v>200.75000000000003</v>
      </c>
      <c r="J149" s="124">
        <v>202.7</v>
      </c>
      <c r="K149" s="123">
        <v>198.8</v>
      </c>
      <c r="L149" s="123">
        <v>194.35</v>
      </c>
      <c r="M149" s="123">
        <v>2.42509</v>
      </c>
    </row>
    <row r="150" spans="1:13">
      <c r="A150" s="65">
        <v>140</v>
      </c>
      <c r="B150" s="123" t="s">
        <v>812</v>
      </c>
      <c r="C150" s="126">
        <v>892.85</v>
      </c>
      <c r="D150" s="124">
        <v>884.5333333333333</v>
      </c>
      <c r="E150" s="124">
        <v>872.31666666666661</v>
      </c>
      <c r="F150" s="124">
        <v>851.7833333333333</v>
      </c>
      <c r="G150" s="124">
        <v>839.56666666666661</v>
      </c>
      <c r="H150" s="124">
        <v>905.06666666666661</v>
      </c>
      <c r="I150" s="124">
        <v>917.2833333333333</v>
      </c>
      <c r="J150" s="124">
        <v>937.81666666666661</v>
      </c>
      <c r="K150" s="123">
        <v>896.75</v>
      </c>
      <c r="L150" s="123">
        <v>864</v>
      </c>
      <c r="M150" s="123">
        <v>13.85116</v>
      </c>
    </row>
    <row r="151" spans="1:13">
      <c r="A151" s="65">
        <v>141</v>
      </c>
      <c r="B151" s="123" t="s">
        <v>816</v>
      </c>
      <c r="C151" s="126">
        <v>267.05</v>
      </c>
      <c r="D151" s="124">
        <v>269.28333333333336</v>
      </c>
      <c r="E151" s="124">
        <v>262.76666666666671</v>
      </c>
      <c r="F151" s="124">
        <v>258.48333333333335</v>
      </c>
      <c r="G151" s="124">
        <v>251.9666666666667</v>
      </c>
      <c r="H151" s="124">
        <v>273.56666666666672</v>
      </c>
      <c r="I151" s="124">
        <v>280.08333333333337</v>
      </c>
      <c r="J151" s="124">
        <v>284.36666666666673</v>
      </c>
      <c r="K151" s="123">
        <v>275.8</v>
      </c>
      <c r="L151" s="123">
        <v>265</v>
      </c>
      <c r="M151" s="123">
        <v>0.78427999999999998</v>
      </c>
    </row>
    <row r="152" spans="1:13">
      <c r="A152" s="65">
        <v>142</v>
      </c>
      <c r="B152" s="123" t="s">
        <v>818</v>
      </c>
      <c r="C152" s="126">
        <v>392.85</v>
      </c>
      <c r="D152" s="124">
        <v>388.68333333333334</v>
      </c>
      <c r="E152" s="124">
        <v>382.9666666666667</v>
      </c>
      <c r="F152" s="124">
        <v>373.08333333333337</v>
      </c>
      <c r="G152" s="124">
        <v>367.36666666666673</v>
      </c>
      <c r="H152" s="124">
        <v>398.56666666666666</v>
      </c>
      <c r="I152" s="124">
        <v>404.28333333333325</v>
      </c>
      <c r="J152" s="124">
        <v>414.16666666666663</v>
      </c>
      <c r="K152" s="123">
        <v>394.4</v>
      </c>
      <c r="L152" s="123">
        <v>378.8</v>
      </c>
      <c r="M152" s="123">
        <v>0.52625999999999995</v>
      </c>
    </row>
    <row r="153" spans="1:13">
      <c r="A153" s="65">
        <v>143</v>
      </c>
      <c r="B153" s="123" t="s">
        <v>67</v>
      </c>
      <c r="C153" s="126">
        <v>207.4</v>
      </c>
      <c r="D153" s="124">
        <v>206.70000000000002</v>
      </c>
      <c r="E153" s="124">
        <v>205.20000000000005</v>
      </c>
      <c r="F153" s="124">
        <v>203.00000000000003</v>
      </c>
      <c r="G153" s="124">
        <v>201.50000000000006</v>
      </c>
      <c r="H153" s="124">
        <v>208.90000000000003</v>
      </c>
      <c r="I153" s="124">
        <v>210.39999999999998</v>
      </c>
      <c r="J153" s="124">
        <v>212.60000000000002</v>
      </c>
      <c r="K153" s="123">
        <v>208.2</v>
      </c>
      <c r="L153" s="123">
        <v>204.5</v>
      </c>
      <c r="M153" s="123">
        <v>18.613289999999999</v>
      </c>
    </row>
    <row r="154" spans="1:13">
      <c r="A154" s="65">
        <v>144</v>
      </c>
      <c r="B154" s="123" t="s">
        <v>68</v>
      </c>
      <c r="C154" s="126">
        <v>94.25</v>
      </c>
      <c r="D154" s="124">
        <v>94.3</v>
      </c>
      <c r="E154" s="124">
        <v>93.1</v>
      </c>
      <c r="F154" s="124">
        <v>91.95</v>
      </c>
      <c r="G154" s="124">
        <v>90.75</v>
      </c>
      <c r="H154" s="124">
        <v>95.449999999999989</v>
      </c>
      <c r="I154" s="124">
        <v>96.65</v>
      </c>
      <c r="J154" s="124">
        <v>97.799999999999983</v>
      </c>
      <c r="K154" s="123">
        <v>95.5</v>
      </c>
      <c r="L154" s="123">
        <v>93.15</v>
      </c>
      <c r="M154" s="123">
        <v>83.617710000000002</v>
      </c>
    </row>
    <row r="155" spans="1:13">
      <c r="A155" s="65">
        <v>145</v>
      </c>
      <c r="B155" s="123" t="s">
        <v>844</v>
      </c>
      <c r="C155" s="126">
        <v>716.95</v>
      </c>
      <c r="D155" s="124">
        <v>712.18333333333339</v>
      </c>
      <c r="E155" s="124">
        <v>705.46666666666681</v>
      </c>
      <c r="F155" s="124">
        <v>693.98333333333346</v>
      </c>
      <c r="G155" s="124">
        <v>687.26666666666688</v>
      </c>
      <c r="H155" s="124">
        <v>723.66666666666674</v>
      </c>
      <c r="I155" s="124">
        <v>730.38333333333344</v>
      </c>
      <c r="J155" s="124">
        <v>741.86666666666667</v>
      </c>
      <c r="K155" s="123">
        <v>718.9</v>
      </c>
      <c r="L155" s="123">
        <v>700.7</v>
      </c>
      <c r="M155" s="123">
        <v>1.8613299999999999</v>
      </c>
    </row>
    <row r="156" spans="1:13">
      <c r="A156" s="65">
        <v>146</v>
      </c>
      <c r="B156" s="123" t="s">
        <v>846</v>
      </c>
      <c r="C156" s="126">
        <v>653.1</v>
      </c>
      <c r="D156" s="124">
        <v>651.19999999999993</v>
      </c>
      <c r="E156" s="124">
        <v>647.39999999999986</v>
      </c>
      <c r="F156" s="124">
        <v>641.69999999999993</v>
      </c>
      <c r="G156" s="124">
        <v>637.89999999999986</v>
      </c>
      <c r="H156" s="124">
        <v>656.89999999999986</v>
      </c>
      <c r="I156" s="124">
        <v>660.69999999999982</v>
      </c>
      <c r="J156" s="124">
        <v>666.39999999999986</v>
      </c>
      <c r="K156" s="123">
        <v>655</v>
      </c>
      <c r="L156" s="123">
        <v>645.5</v>
      </c>
      <c r="M156" s="123">
        <v>0.21940999999999999</v>
      </c>
    </row>
    <row r="157" spans="1:13">
      <c r="A157" s="65">
        <v>147</v>
      </c>
      <c r="B157" s="123" t="s">
        <v>858</v>
      </c>
      <c r="C157" s="126">
        <v>51.45</v>
      </c>
      <c r="D157" s="124">
        <v>51.1</v>
      </c>
      <c r="E157" s="124">
        <v>50.5</v>
      </c>
      <c r="F157" s="124">
        <v>49.55</v>
      </c>
      <c r="G157" s="124">
        <v>48.949999999999996</v>
      </c>
      <c r="H157" s="124">
        <v>52.050000000000004</v>
      </c>
      <c r="I157" s="124">
        <v>52.650000000000013</v>
      </c>
      <c r="J157" s="124">
        <v>53.600000000000009</v>
      </c>
      <c r="K157" s="123">
        <v>51.7</v>
      </c>
      <c r="L157" s="123">
        <v>50.15</v>
      </c>
      <c r="M157" s="123">
        <v>68.471789999999999</v>
      </c>
    </row>
    <row r="158" spans="1:13">
      <c r="A158" s="65">
        <v>148</v>
      </c>
      <c r="B158" s="123" t="s">
        <v>2286</v>
      </c>
      <c r="C158" s="126">
        <v>59.8</v>
      </c>
      <c r="D158" s="124">
        <v>59.583333333333336</v>
      </c>
      <c r="E158" s="124">
        <v>58.966666666666669</v>
      </c>
      <c r="F158" s="124">
        <v>58.133333333333333</v>
      </c>
      <c r="G158" s="124">
        <v>57.516666666666666</v>
      </c>
      <c r="H158" s="124">
        <v>60.416666666666671</v>
      </c>
      <c r="I158" s="124">
        <v>61.033333333333331</v>
      </c>
      <c r="J158" s="124">
        <v>61.866666666666674</v>
      </c>
      <c r="K158" s="123">
        <v>60.2</v>
      </c>
      <c r="L158" s="123">
        <v>58.75</v>
      </c>
      <c r="M158" s="123">
        <v>23.801880000000001</v>
      </c>
    </row>
    <row r="159" spans="1:13">
      <c r="A159" s="65">
        <v>149</v>
      </c>
      <c r="B159" s="123" t="s">
        <v>848</v>
      </c>
      <c r="C159" s="126">
        <v>400.05</v>
      </c>
      <c r="D159" s="124">
        <v>395.51666666666665</v>
      </c>
      <c r="E159" s="124">
        <v>383.0333333333333</v>
      </c>
      <c r="F159" s="124">
        <v>366.01666666666665</v>
      </c>
      <c r="G159" s="124">
        <v>353.5333333333333</v>
      </c>
      <c r="H159" s="124">
        <v>412.5333333333333</v>
      </c>
      <c r="I159" s="124">
        <v>425.01666666666665</v>
      </c>
      <c r="J159" s="124">
        <v>442.0333333333333</v>
      </c>
      <c r="K159" s="123">
        <v>408</v>
      </c>
      <c r="L159" s="123">
        <v>378.5</v>
      </c>
      <c r="M159" s="123">
        <v>3.97288</v>
      </c>
    </row>
    <row r="160" spans="1:13">
      <c r="A160" s="65">
        <v>150</v>
      </c>
      <c r="B160" s="123" t="s">
        <v>69</v>
      </c>
      <c r="C160" s="126">
        <v>457.5</v>
      </c>
      <c r="D160" s="124">
        <v>457.34999999999997</v>
      </c>
      <c r="E160" s="124">
        <v>452.89999999999992</v>
      </c>
      <c r="F160" s="124">
        <v>448.29999999999995</v>
      </c>
      <c r="G160" s="124">
        <v>443.84999999999991</v>
      </c>
      <c r="H160" s="124">
        <v>461.94999999999993</v>
      </c>
      <c r="I160" s="124">
        <v>466.4</v>
      </c>
      <c r="J160" s="124">
        <v>470.99999999999994</v>
      </c>
      <c r="K160" s="123">
        <v>461.8</v>
      </c>
      <c r="L160" s="123">
        <v>452.75</v>
      </c>
      <c r="M160" s="123">
        <v>31.988910000000001</v>
      </c>
    </row>
    <row r="161" spans="1:13">
      <c r="A161" s="65">
        <v>151</v>
      </c>
      <c r="B161" s="123" t="s">
        <v>2255</v>
      </c>
      <c r="C161" s="126">
        <v>840.3</v>
      </c>
      <c r="D161" s="124">
        <v>838.1</v>
      </c>
      <c r="E161" s="124">
        <v>817.2</v>
      </c>
      <c r="F161" s="124">
        <v>794.1</v>
      </c>
      <c r="G161" s="124">
        <v>773.2</v>
      </c>
      <c r="H161" s="124">
        <v>861.2</v>
      </c>
      <c r="I161" s="124">
        <v>882.09999999999991</v>
      </c>
      <c r="J161" s="124">
        <v>905.2</v>
      </c>
      <c r="K161" s="123">
        <v>859</v>
      </c>
      <c r="L161" s="123">
        <v>815</v>
      </c>
      <c r="M161" s="123">
        <v>0.19283</v>
      </c>
    </row>
    <row r="162" spans="1:13">
      <c r="A162" s="65">
        <v>152</v>
      </c>
      <c r="B162" s="123" t="s">
        <v>2256</v>
      </c>
      <c r="C162" s="126">
        <v>407.7</v>
      </c>
      <c r="D162" s="124">
        <v>408.38333333333338</v>
      </c>
      <c r="E162" s="124">
        <v>403.31666666666678</v>
      </c>
      <c r="F162" s="124">
        <v>398.93333333333339</v>
      </c>
      <c r="G162" s="124">
        <v>393.86666666666679</v>
      </c>
      <c r="H162" s="124">
        <v>412.76666666666677</v>
      </c>
      <c r="I162" s="124">
        <v>417.83333333333337</v>
      </c>
      <c r="J162" s="124">
        <v>422.21666666666675</v>
      </c>
      <c r="K162" s="123">
        <v>413.45</v>
      </c>
      <c r="L162" s="123">
        <v>404</v>
      </c>
      <c r="M162" s="123">
        <v>1.2649699999999999</v>
      </c>
    </row>
    <row r="163" spans="1:13">
      <c r="A163" s="65">
        <v>153</v>
      </c>
      <c r="B163" s="123" t="s">
        <v>888</v>
      </c>
      <c r="C163" s="126">
        <v>289.64999999999998</v>
      </c>
      <c r="D163" s="124">
        <v>288.8</v>
      </c>
      <c r="E163" s="124">
        <v>282.8</v>
      </c>
      <c r="F163" s="124">
        <v>275.95</v>
      </c>
      <c r="G163" s="124">
        <v>269.95</v>
      </c>
      <c r="H163" s="124">
        <v>295.65000000000003</v>
      </c>
      <c r="I163" s="124">
        <v>301.65000000000003</v>
      </c>
      <c r="J163" s="124">
        <v>308.50000000000006</v>
      </c>
      <c r="K163" s="123">
        <v>294.8</v>
      </c>
      <c r="L163" s="123">
        <v>281.95</v>
      </c>
      <c r="M163" s="123">
        <v>2.40977</v>
      </c>
    </row>
    <row r="164" spans="1:13">
      <c r="A164" s="65">
        <v>154</v>
      </c>
      <c r="B164" s="123" t="s">
        <v>71</v>
      </c>
      <c r="C164" s="126">
        <v>18.95</v>
      </c>
      <c r="D164" s="124">
        <v>18.933333333333334</v>
      </c>
      <c r="E164" s="124">
        <v>18.466666666666669</v>
      </c>
      <c r="F164" s="124">
        <v>17.983333333333334</v>
      </c>
      <c r="G164" s="124">
        <v>17.516666666666669</v>
      </c>
      <c r="H164" s="124">
        <v>19.416666666666668</v>
      </c>
      <c r="I164" s="124">
        <v>19.883333333333329</v>
      </c>
      <c r="J164" s="124">
        <v>20.366666666666667</v>
      </c>
      <c r="K164" s="123">
        <v>19.399999999999999</v>
      </c>
      <c r="L164" s="123">
        <v>18.45</v>
      </c>
      <c r="M164" s="123">
        <v>374.42930999999999</v>
      </c>
    </row>
    <row r="165" spans="1:13">
      <c r="A165" s="65">
        <v>155</v>
      </c>
      <c r="B165" s="123" t="s">
        <v>3148</v>
      </c>
      <c r="C165" s="126">
        <v>16.899999999999999</v>
      </c>
      <c r="D165" s="124">
        <v>16.983333333333334</v>
      </c>
      <c r="E165" s="124">
        <v>16.666666666666668</v>
      </c>
      <c r="F165" s="124">
        <v>16.433333333333334</v>
      </c>
      <c r="G165" s="124">
        <v>16.116666666666667</v>
      </c>
      <c r="H165" s="124">
        <v>17.216666666666669</v>
      </c>
      <c r="I165" s="124">
        <v>17.533333333333331</v>
      </c>
      <c r="J165" s="124">
        <v>17.766666666666669</v>
      </c>
      <c r="K165" s="123">
        <v>17.3</v>
      </c>
      <c r="L165" s="123">
        <v>16.75</v>
      </c>
      <c r="M165" s="123">
        <v>18.00704</v>
      </c>
    </row>
    <row r="166" spans="1:13">
      <c r="A166" s="65">
        <v>156</v>
      </c>
      <c r="B166" s="123" t="s">
        <v>388</v>
      </c>
      <c r="C166" s="126">
        <v>208.75</v>
      </c>
      <c r="D166" s="124">
        <v>207.83333333333334</v>
      </c>
      <c r="E166" s="124">
        <v>204.9666666666667</v>
      </c>
      <c r="F166" s="124">
        <v>201.18333333333337</v>
      </c>
      <c r="G166" s="124">
        <v>198.31666666666672</v>
      </c>
      <c r="H166" s="124">
        <v>211.61666666666667</v>
      </c>
      <c r="I166" s="124">
        <v>214.48333333333329</v>
      </c>
      <c r="J166" s="124">
        <v>218.26666666666665</v>
      </c>
      <c r="K166" s="123">
        <v>210.7</v>
      </c>
      <c r="L166" s="123">
        <v>204.05</v>
      </c>
      <c r="M166" s="123">
        <v>2.6703800000000002</v>
      </c>
    </row>
    <row r="167" spans="1:13">
      <c r="A167" s="65">
        <v>157</v>
      </c>
      <c r="B167" s="123" t="s">
        <v>877</v>
      </c>
      <c r="C167" s="126">
        <v>112.15</v>
      </c>
      <c r="D167" s="124">
        <v>112.13333333333333</v>
      </c>
      <c r="E167" s="124">
        <v>111.71666666666665</v>
      </c>
      <c r="F167" s="124">
        <v>111.28333333333333</v>
      </c>
      <c r="G167" s="124">
        <v>110.86666666666666</v>
      </c>
      <c r="H167" s="124">
        <v>112.56666666666665</v>
      </c>
      <c r="I167" s="124">
        <v>112.98333333333333</v>
      </c>
      <c r="J167" s="124">
        <v>113.41666666666664</v>
      </c>
      <c r="K167" s="123">
        <v>112.55</v>
      </c>
      <c r="L167" s="123">
        <v>111.7</v>
      </c>
      <c r="M167" s="123">
        <v>2.3950399999999998</v>
      </c>
    </row>
    <row r="168" spans="1:13">
      <c r="A168" s="65">
        <v>158</v>
      </c>
      <c r="B168" s="123" t="s">
        <v>892</v>
      </c>
      <c r="C168" s="126">
        <v>6651.6</v>
      </c>
      <c r="D168" s="124">
        <v>6641.2</v>
      </c>
      <c r="E168" s="124">
        <v>6612.4</v>
      </c>
      <c r="F168" s="124">
        <v>6573.2</v>
      </c>
      <c r="G168" s="124">
        <v>6544.4</v>
      </c>
      <c r="H168" s="124">
        <v>6680.4</v>
      </c>
      <c r="I168" s="124">
        <v>6709.2000000000007</v>
      </c>
      <c r="J168" s="124">
        <v>6748.4</v>
      </c>
      <c r="K168" s="123">
        <v>6670</v>
      </c>
      <c r="L168" s="123">
        <v>6602</v>
      </c>
      <c r="M168" s="123">
        <v>8.0960000000000004E-2</v>
      </c>
    </row>
    <row r="169" spans="1:13">
      <c r="A169" s="65">
        <v>159</v>
      </c>
      <c r="B169" s="123" t="s">
        <v>182</v>
      </c>
      <c r="C169" s="126">
        <v>6696.9</v>
      </c>
      <c r="D169" s="124">
        <v>6708.3166666666666</v>
      </c>
      <c r="E169" s="124">
        <v>6656.6333333333332</v>
      </c>
      <c r="F169" s="124">
        <v>6616.3666666666668</v>
      </c>
      <c r="G169" s="124">
        <v>6564.6833333333334</v>
      </c>
      <c r="H169" s="124">
        <v>6748.583333333333</v>
      </c>
      <c r="I169" s="124">
        <v>6800.2666666666655</v>
      </c>
      <c r="J169" s="124">
        <v>6840.5333333333328</v>
      </c>
      <c r="K169" s="123">
        <v>6760</v>
      </c>
      <c r="L169" s="123">
        <v>6668.05</v>
      </c>
      <c r="M169" s="123">
        <v>3.7249999999999998E-2</v>
      </c>
    </row>
    <row r="170" spans="1:13">
      <c r="A170" s="65">
        <v>160</v>
      </c>
      <c r="B170" s="123" t="s">
        <v>900</v>
      </c>
      <c r="C170" s="126">
        <v>2384.15</v>
      </c>
      <c r="D170" s="124">
        <v>2390.1666666666665</v>
      </c>
      <c r="E170" s="124">
        <v>2365.333333333333</v>
      </c>
      <c r="F170" s="124">
        <v>2346.5166666666664</v>
      </c>
      <c r="G170" s="124">
        <v>2321.6833333333329</v>
      </c>
      <c r="H170" s="124">
        <v>2408.9833333333331</v>
      </c>
      <c r="I170" s="124">
        <v>2433.8166666666662</v>
      </c>
      <c r="J170" s="124">
        <v>2452.6333333333332</v>
      </c>
      <c r="K170" s="123">
        <v>2415</v>
      </c>
      <c r="L170" s="123">
        <v>2371.35</v>
      </c>
      <c r="M170" s="123">
        <v>0.13950000000000001</v>
      </c>
    </row>
    <row r="171" spans="1:13">
      <c r="A171" s="65">
        <v>161</v>
      </c>
      <c r="B171" s="123" t="s">
        <v>70</v>
      </c>
      <c r="C171" s="126">
        <v>544.54999999999995</v>
      </c>
      <c r="D171" s="124">
        <v>543.1</v>
      </c>
      <c r="E171" s="124">
        <v>539.45000000000005</v>
      </c>
      <c r="F171" s="124">
        <v>534.35</v>
      </c>
      <c r="G171" s="124">
        <v>530.70000000000005</v>
      </c>
      <c r="H171" s="124">
        <v>548.20000000000005</v>
      </c>
      <c r="I171" s="124">
        <v>551.84999999999991</v>
      </c>
      <c r="J171" s="124">
        <v>556.95000000000005</v>
      </c>
      <c r="K171" s="123">
        <v>546.75</v>
      </c>
      <c r="L171" s="123">
        <v>538</v>
      </c>
      <c r="M171" s="123">
        <v>9.1540599999999994</v>
      </c>
    </row>
    <row r="172" spans="1:13">
      <c r="A172" s="65">
        <v>162</v>
      </c>
      <c r="B172" s="123" t="s">
        <v>914</v>
      </c>
      <c r="C172" s="126">
        <v>873.15</v>
      </c>
      <c r="D172" s="124">
        <v>875.7166666666667</v>
      </c>
      <c r="E172" s="124">
        <v>867.43333333333339</v>
      </c>
      <c r="F172" s="124">
        <v>861.7166666666667</v>
      </c>
      <c r="G172" s="124">
        <v>853.43333333333339</v>
      </c>
      <c r="H172" s="124">
        <v>881.43333333333339</v>
      </c>
      <c r="I172" s="124">
        <v>889.7166666666667</v>
      </c>
      <c r="J172" s="124">
        <v>895.43333333333339</v>
      </c>
      <c r="K172" s="123">
        <v>884</v>
      </c>
      <c r="L172" s="123">
        <v>870</v>
      </c>
      <c r="M172" s="123">
        <v>0.60867000000000004</v>
      </c>
    </row>
    <row r="173" spans="1:13">
      <c r="A173" s="65">
        <v>163</v>
      </c>
      <c r="B173" s="123" t="s">
        <v>350</v>
      </c>
      <c r="C173" s="126">
        <v>1070.45</v>
      </c>
      <c r="D173" s="124">
        <v>1077.7</v>
      </c>
      <c r="E173" s="124">
        <v>1055.95</v>
      </c>
      <c r="F173" s="124">
        <v>1041.45</v>
      </c>
      <c r="G173" s="124">
        <v>1019.7</v>
      </c>
      <c r="H173" s="124">
        <v>1092.2</v>
      </c>
      <c r="I173" s="124">
        <v>1113.95</v>
      </c>
      <c r="J173" s="124">
        <v>1128.45</v>
      </c>
      <c r="K173" s="123">
        <v>1099.45</v>
      </c>
      <c r="L173" s="123">
        <v>1063.2</v>
      </c>
      <c r="M173" s="123">
        <v>7.6374399999999998</v>
      </c>
    </row>
    <row r="174" spans="1:13">
      <c r="A174" s="65">
        <v>164</v>
      </c>
      <c r="B174" s="123" t="s">
        <v>72</v>
      </c>
      <c r="C174" s="126">
        <v>551.75</v>
      </c>
      <c r="D174" s="124">
        <v>548.9666666666667</v>
      </c>
      <c r="E174" s="124">
        <v>542.18333333333339</v>
      </c>
      <c r="F174" s="124">
        <v>532.61666666666667</v>
      </c>
      <c r="G174" s="124">
        <v>525.83333333333337</v>
      </c>
      <c r="H174" s="124">
        <v>558.53333333333342</v>
      </c>
      <c r="I174" s="124">
        <v>565.31666666666672</v>
      </c>
      <c r="J174" s="124">
        <v>574.88333333333344</v>
      </c>
      <c r="K174" s="123">
        <v>555.75</v>
      </c>
      <c r="L174" s="123">
        <v>539.4</v>
      </c>
      <c r="M174" s="123">
        <v>2.1073400000000002</v>
      </c>
    </row>
    <row r="175" spans="1:13">
      <c r="A175" s="65">
        <v>165</v>
      </c>
      <c r="B175" s="123" t="s">
        <v>918</v>
      </c>
      <c r="C175" s="126">
        <v>780.2</v>
      </c>
      <c r="D175" s="124">
        <v>781.06666666666661</v>
      </c>
      <c r="E175" s="124">
        <v>776.13333333333321</v>
      </c>
      <c r="F175" s="124">
        <v>772.06666666666661</v>
      </c>
      <c r="G175" s="124">
        <v>767.13333333333321</v>
      </c>
      <c r="H175" s="124">
        <v>785.13333333333321</v>
      </c>
      <c r="I175" s="124">
        <v>790.06666666666661</v>
      </c>
      <c r="J175" s="124">
        <v>794.13333333333321</v>
      </c>
      <c r="K175" s="123">
        <v>786</v>
      </c>
      <c r="L175" s="123">
        <v>777</v>
      </c>
      <c r="M175" s="123">
        <v>0.57133</v>
      </c>
    </row>
    <row r="176" spans="1:13">
      <c r="A176" s="65">
        <v>166</v>
      </c>
      <c r="B176" s="123" t="s">
        <v>355</v>
      </c>
      <c r="C176" s="126">
        <v>118.4</v>
      </c>
      <c r="D176" s="124">
        <v>117.55</v>
      </c>
      <c r="E176" s="124">
        <v>115.6</v>
      </c>
      <c r="F176" s="124">
        <v>112.8</v>
      </c>
      <c r="G176" s="124">
        <v>110.85</v>
      </c>
      <c r="H176" s="124">
        <v>120.35</v>
      </c>
      <c r="I176" s="124">
        <v>122.30000000000001</v>
      </c>
      <c r="J176" s="124">
        <v>125.1</v>
      </c>
      <c r="K176" s="123">
        <v>119.5</v>
      </c>
      <c r="L176" s="123">
        <v>114.75</v>
      </c>
      <c r="M176" s="123">
        <v>31.305019999999999</v>
      </c>
    </row>
    <row r="177" spans="1:13">
      <c r="A177" s="65">
        <v>167</v>
      </c>
      <c r="B177" s="123" t="s">
        <v>198</v>
      </c>
      <c r="C177" s="126">
        <v>365.6</v>
      </c>
      <c r="D177" s="124">
        <v>366.58333333333331</v>
      </c>
      <c r="E177" s="124">
        <v>362.21666666666664</v>
      </c>
      <c r="F177" s="124">
        <v>358.83333333333331</v>
      </c>
      <c r="G177" s="124">
        <v>354.46666666666664</v>
      </c>
      <c r="H177" s="124">
        <v>369.96666666666664</v>
      </c>
      <c r="I177" s="124">
        <v>374.33333333333331</v>
      </c>
      <c r="J177" s="124">
        <v>377.71666666666664</v>
      </c>
      <c r="K177" s="123">
        <v>370.95</v>
      </c>
      <c r="L177" s="123">
        <v>363.2</v>
      </c>
      <c r="M177" s="123">
        <v>3.1172599999999999</v>
      </c>
    </row>
    <row r="178" spans="1:13">
      <c r="A178" s="65">
        <v>168</v>
      </c>
      <c r="B178" s="123" t="s">
        <v>927</v>
      </c>
      <c r="C178" s="126">
        <v>124.05</v>
      </c>
      <c r="D178" s="124">
        <v>123.85000000000001</v>
      </c>
      <c r="E178" s="124">
        <v>123.20000000000002</v>
      </c>
      <c r="F178" s="124">
        <v>122.35000000000001</v>
      </c>
      <c r="G178" s="124">
        <v>121.70000000000002</v>
      </c>
      <c r="H178" s="124">
        <v>124.70000000000002</v>
      </c>
      <c r="I178" s="124">
        <v>125.35000000000002</v>
      </c>
      <c r="J178" s="124">
        <v>126.20000000000002</v>
      </c>
      <c r="K178" s="123">
        <v>124.5</v>
      </c>
      <c r="L178" s="123">
        <v>123</v>
      </c>
      <c r="M178" s="123">
        <v>3.68391</v>
      </c>
    </row>
    <row r="179" spans="1:13">
      <c r="A179" s="65">
        <v>169</v>
      </c>
      <c r="B179" s="123" t="s">
        <v>931</v>
      </c>
      <c r="C179" s="126">
        <v>343.65</v>
      </c>
      <c r="D179" s="124">
        <v>344.5333333333333</v>
      </c>
      <c r="E179" s="124">
        <v>340.16666666666663</v>
      </c>
      <c r="F179" s="124">
        <v>336.68333333333334</v>
      </c>
      <c r="G179" s="124">
        <v>332.31666666666666</v>
      </c>
      <c r="H179" s="124">
        <v>348.01666666666659</v>
      </c>
      <c r="I179" s="124">
        <v>352.38333333333327</v>
      </c>
      <c r="J179" s="124">
        <v>355.86666666666656</v>
      </c>
      <c r="K179" s="123">
        <v>348.9</v>
      </c>
      <c r="L179" s="123">
        <v>341.05</v>
      </c>
      <c r="M179" s="123">
        <v>0.67910999999999999</v>
      </c>
    </row>
    <row r="180" spans="1:13">
      <c r="A180" s="65">
        <v>170</v>
      </c>
      <c r="B180" s="123" t="s">
        <v>937</v>
      </c>
      <c r="C180" s="126">
        <v>536</v>
      </c>
      <c r="D180" s="124">
        <v>538.86666666666667</v>
      </c>
      <c r="E180" s="124">
        <v>529.73333333333335</v>
      </c>
      <c r="F180" s="124">
        <v>523.4666666666667</v>
      </c>
      <c r="G180" s="124">
        <v>514.33333333333337</v>
      </c>
      <c r="H180" s="124">
        <v>545.13333333333333</v>
      </c>
      <c r="I180" s="124">
        <v>554.26666666666677</v>
      </c>
      <c r="J180" s="124">
        <v>560.5333333333333</v>
      </c>
      <c r="K180" s="123">
        <v>548</v>
      </c>
      <c r="L180" s="123">
        <v>532.6</v>
      </c>
      <c r="M180" s="123">
        <v>5.0914799999999998</v>
      </c>
    </row>
    <row r="181" spans="1:13">
      <c r="A181" s="65">
        <v>171</v>
      </c>
      <c r="B181" s="123" t="s">
        <v>948</v>
      </c>
      <c r="C181" s="126">
        <v>737.45</v>
      </c>
      <c r="D181" s="124">
        <v>744.48333333333323</v>
      </c>
      <c r="E181" s="124">
        <v>727.96666666666647</v>
      </c>
      <c r="F181" s="124">
        <v>718.48333333333323</v>
      </c>
      <c r="G181" s="124">
        <v>701.96666666666647</v>
      </c>
      <c r="H181" s="124">
        <v>753.96666666666647</v>
      </c>
      <c r="I181" s="124">
        <v>770.48333333333312</v>
      </c>
      <c r="J181" s="124">
        <v>779.96666666666647</v>
      </c>
      <c r="K181" s="123">
        <v>761</v>
      </c>
      <c r="L181" s="123">
        <v>735</v>
      </c>
      <c r="M181" s="123">
        <v>1.22593</v>
      </c>
    </row>
    <row r="182" spans="1:13">
      <c r="A182" s="65">
        <v>172</v>
      </c>
      <c r="B182" s="123" t="s">
        <v>950</v>
      </c>
      <c r="C182" s="126">
        <v>773.65</v>
      </c>
      <c r="D182" s="124">
        <v>772.11666666666679</v>
      </c>
      <c r="E182" s="124">
        <v>755.23333333333358</v>
      </c>
      <c r="F182" s="124">
        <v>736.81666666666683</v>
      </c>
      <c r="G182" s="124">
        <v>719.93333333333362</v>
      </c>
      <c r="H182" s="124">
        <v>790.53333333333353</v>
      </c>
      <c r="I182" s="124">
        <v>807.41666666666674</v>
      </c>
      <c r="J182" s="124">
        <v>825.83333333333348</v>
      </c>
      <c r="K182" s="123">
        <v>789</v>
      </c>
      <c r="L182" s="123">
        <v>753.7</v>
      </c>
      <c r="M182" s="123">
        <v>0.58525000000000005</v>
      </c>
    </row>
    <row r="183" spans="1:13">
      <c r="A183" s="65">
        <v>173</v>
      </c>
      <c r="B183" s="123" t="s">
        <v>952</v>
      </c>
      <c r="C183" s="126">
        <v>870</v>
      </c>
      <c r="D183" s="124">
        <v>873.23333333333323</v>
      </c>
      <c r="E183" s="124">
        <v>860.46666666666647</v>
      </c>
      <c r="F183" s="124">
        <v>850.93333333333328</v>
      </c>
      <c r="G183" s="124">
        <v>838.16666666666652</v>
      </c>
      <c r="H183" s="124">
        <v>882.76666666666642</v>
      </c>
      <c r="I183" s="124">
        <v>895.53333333333308</v>
      </c>
      <c r="J183" s="124">
        <v>905.06666666666638</v>
      </c>
      <c r="K183" s="123">
        <v>886</v>
      </c>
      <c r="L183" s="123">
        <v>863.7</v>
      </c>
      <c r="M183" s="123">
        <v>0.28719</v>
      </c>
    </row>
    <row r="184" spans="1:13">
      <c r="A184" s="65">
        <v>174</v>
      </c>
      <c r="B184" s="123" t="s">
        <v>907</v>
      </c>
      <c r="C184" s="126">
        <v>140.69999999999999</v>
      </c>
      <c r="D184" s="124">
        <v>139.43333333333331</v>
      </c>
      <c r="E184" s="124">
        <v>137.36666666666662</v>
      </c>
      <c r="F184" s="124">
        <v>134.0333333333333</v>
      </c>
      <c r="G184" s="124">
        <v>131.96666666666661</v>
      </c>
      <c r="H184" s="124">
        <v>142.76666666666662</v>
      </c>
      <c r="I184" s="124">
        <v>144.83333333333329</v>
      </c>
      <c r="J184" s="124">
        <v>148.16666666666663</v>
      </c>
      <c r="K184" s="123">
        <v>141.5</v>
      </c>
      <c r="L184" s="123">
        <v>136.1</v>
      </c>
      <c r="M184" s="123">
        <v>2.2128000000000001</v>
      </c>
    </row>
    <row r="185" spans="1:13">
      <c r="A185" s="65">
        <v>175</v>
      </c>
      <c r="B185" s="123" t="s">
        <v>910</v>
      </c>
      <c r="C185" s="126">
        <v>433.6</v>
      </c>
      <c r="D185" s="124">
        <v>435.86666666666662</v>
      </c>
      <c r="E185" s="124">
        <v>429.73333333333323</v>
      </c>
      <c r="F185" s="124">
        <v>425.86666666666662</v>
      </c>
      <c r="G185" s="124">
        <v>419.73333333333323</v>
      </c>
      <c r="H185" s="124">
        <v>439.73333333333323</v>
      </c>
      <c r="I185" s="124">
        <v>445.86666666666656</v>
      </c>
      <c r="J185" s="124">
        <v>449.73333333333323</v>
      </c>
      <c r="K185" s="123">
        <v>442</v>
      </c>
      <c r="L185" s="123">
        <v>432</v>
      </c>
      <c r="M185" s="123">
        <v>9.0985999999999994</v>
      </c>
    </row>
    <row r="186" spans="1:13">
      <c r="A186" s="65">
        <v>176</v>
      </c>
      <c r="B186" s="123" t="s">
        <v>318</v>
      </c>
      <c r="C186" s="126">
        <v>142</v>
      </c>
      <c r="D186" s="124">
        <v>141.65</v>
      </c>
      <c r="E186" s="124">
        <v>139.70000000000002</v>
      </c>
      <c r="F186" s="124">
        <v>137.4</v>
      </c>
      <c r="G186" s="124">
        <v>135.45000000000002</v>
      </c>
      <c r="H186" s="124">
        <v>143.95000000000002</v>
      </c>
      <c r="I186" s="124">
        <v>145.9</v>
      </c>
      <c r="J186" s="124">
        <v>148.20000000000002</v>
      </c>
      <c r="K186" s="123">
        <v>143.6</v>
      </c>
      <c r="L186" s="123">
        <v>139.35</v>
      </c>
      <c r="M186" s="123">
        <v>2.2590499999999998</v>
      </c>
    </row>
    <row r="187" spans="1:13">
      <c r="A187" s="65">
        <v>177</v>
      </c>
      <c r="B187" s="123" t="s">
        <v>316</v>
      </c>
      <c r="C187" s="126">
        <v>128.15</v>
      </c>
      <c r="D187" s="124">
        <v>128.65</v>
      </c>
      <c r="E187" s="124">
        <v>127.25</v>
      </c>
      <c r="F187" s="124">
        <v>126.35</v>
      </c>
      <c r="G187" s="124">
        <v>124.94999999999999</v>
      </c>
      <c r="H187" s="124">
        <v>129.55000000000001</v>
      </c>
      <c r="I187" s="124">
        <v>130.95000000000005</v>
      </c>
      <c r="J187" s="124">
        <v>131.85000000000002</v>
      </c>
      <c r="K187" s="123">
        <v>130.05000000000001</v>
      </c>
      <c r="L187" s="123">
        <v>127.75</v>
      </c>
      <c r="M187" s="123">
        <v>9.7451000000000008</v>
      </c>
    </row>
    <row r="188" spans="1:13">
      <c r="A188" s="65">
        <v>178</v>
      </c>
      <c r="B188" s="123" t="s">
        <v>199</v>
      </c>
      <c r="C188" s="126">
        <v>207.05</v>
      </c>
      <c r="D188" s="124">
        <v>206.33333333333334</v>
      </c>
      <c r="E188" s="124">
        <v>202.86666666666667</v>
      </c>
      <c r="F188" s="124">
        <v>198.68333333333334</v>
      </c>
      <c r="G188" s="124">
        <v>195.21666666666667</v>
      </c>
      <c r="H188" s="124">
        <v>210.51666666666668</v>
      </c>
      <c r="I188" s="124">
        <v>213.98333333333332</v>
      </c>
      <c r="J188" s="124">
        <v>218.16666666666669</v>
      </c>
      <c r="K188" s="123">
        <v>209.8</v>
      </c>
      <c r="L188" s="123">
        <v>202.15</v>
      </c>
      <c r="M188" s="123">
        <v>10.673249999999999</v>
      </c>
    </row>
    <row r="189" spans="1:13">
      <c r="A189" s="65">
        <v>179</v>
      </c>
      <c r="B189" s="123" t="s">
        <v>954</v>
      </c>
      <c r="C189" s="126">
        <v>997.2</v>
      </c>
      <c r="D189" s="124">
        <v>985.56666666666661</v>
      </c>
      <c r="E189" s="124">
        <v>965.63333333333321</v>
      </c>
      <c r="F189" s="124">
        <v>934.06666666666661</v>
      </c>
      <c r="G189" s="124">
        <v>914.13333333333321</v>
      </c>
      <c r="H189" s="124">
        <v>1017.1333333333332</v>
      </c>
      <c r="I189" s="124">
        <v>1037.0666666666666</v>
      </c>
      <c r="J189" s="124">
        <v>1068.6333333333332</v>
      </c>
      <c r="K189" s="123">
        <v>1005.5</v>
      </c>
      <c r="L189" s="123">
        <v>954</v>
      </c>
      <c r="M189" s="123">
        <v>0.34484999999999999</v>
      </c>
    </row>
    <row r="190" spans="1:13">
      <c r="A190" s="65">
        <v>180</v>
      </c>
      <c r="B190" s="123" t="s">
        <v>973</v>
      </c>
      <c r="C190" s="126">
        <v>63.9</v>
      </c>
      <c r="D190" s="124">
        <v>64.416666666666671</v>
      </c>
      <c r="E190" s="124">
        <v>63.13333333333334</v>
      </c>
      <c r="F190" s="124">
        <v>62.366666666666667</v>
      </c>
      <c r="G190" s="124">
        <v>61.083333333333336</v>
      </c>
      <c r="H190" s="124">
        <v>65.183333333333337</v>
      </c>
      <c r="I190" s="124">
        <v>66.466666666666669</v>
      </c>
      <c r="J190" s="124">
        <v>67.233333333333348</v>
      </c>
      <c r="K190" s="123">
        <v>65.7</v>
      </c>
      <c r="L190" s="123">
        <v>63.65</v>
      </c>
      <c r="M190" s="123">
        <v>58.900860000000002</v>
      </c>
    </row>
    <row r="191" spans="1:13">
      <c r="A191" s="65">
        <v>181</v>
      </c>
      <c r="B191" s="123" t="s">
        <v>75</v>
      </c>
      <c r="C191" s="126">
        <v>940.3</v>
      </c>
      <c r="D191" s="124">
        <v>944.81666666666661</v>
      </c>
      <c r="E191" s="124">
        <v>931.28333333333319</v>
      </c>
      <c r="F191" s="124">
        <v>922.26666666666654</v>
      </c>
      <c r="G191" s="124">
        <v>908.73333333333312</v>
      </c>
      <c r="H191" s="124">
        <v>953.83333333333326</v>
      </c>
      <c r="I191" s="124">
        <v>967.36666666666656</v>
      </c>
      <c r="J191" s="124">
        <v>976.38333333333333</v>
      </c>
      <c r="K191" s="123">
        <v>958.35</v>
      </c>
      <c r="L191" s="123">
        <v>935.8</v>
      </c>
      <c r="M191" s="123">
        <v>25.597740000000002</v>
      </c>
    </row>
    <row r="192" spans="1:13">
      <c r="A192" s="65">
        <v>182</v>
      </c>
      <c r="B192" s="123" t="s">
        <v>77</v>
      </c>
      <c r="C192" s="126">
        <v>1884.2</v>
      </c>
      <c r="D192" s="124">
        <v>1885.8833333333332</v>
      </c>
      <c r="E192" s="124">
        <v>1876.3166666666664</v>
      </c>
      <c r="F192" s="124">
        <v>1868.4333333333332</v>
      </c>
      <c r="G192" s="124">
        <v>1858.8666666666663</v>
      </c>
      <c r="H192" s="124">
        <v>1893.7666666666664</v>
      </c>
      <c r="I192" s="124">
        <v>1903.333333333333</v>
      </c>
      <c r="J192" s="124">
        <v>1911.2166666666665</v>
      </c>
      <c r="K192" s="123">
        <v>1895.45</v>
      </c>
      <c r="L192" s="123">
        <v>1878</v>
      </c>
      <c r="M192" s="123">
        <v>10.16591</v>
      </c>
    </row>
    <row r="193" spans="1:13">
      <c r="A193" s="65">
        <v>183</v>
      </c>
      <c r="B193" s="123" t="s">
        <v>303</v>
      </c>
      <c r="C193" s="126">
        <v>439.7</v>
      </c>
      <c r="D193" s="124">
        <v>436.5</v>
      </c>
      <c r="E193" s="124">
        <v>432</v>
      </c>
      <c r="F193" s="124">
        <v>424.3</v>
      </c>
      <c r="G193" s="124">
        <v>419.8</v>
      </c>
      <c r="H193" s="124">
        <v>444.2</v>
      </c>
      <c r="I193" s="124">
        <v>448.7</v>
      </c>
      <c r="J193" s="124">
        <v>456.4</v>
      </c>
      <c r="K193" s="123">
        <v>441</v>
      </c>
      <c r="L193" s="123">
        <v>428.8</v>
      </c>
      <c r="M193" s="123">
        <v>0.25539000000000001</v>
      </c>
    </row>
    <row r="194" spans="1:13">
      <c r="A194" s="65">
        <v>184</v>
      </c>
      <c r="B194" s="123" t="s">
        <v>1026</v>
      </c>
      <c r="C194" s="126">
        <v>92</v>
      </c>
      <c r="D194" s="124">
        <v>91.766666666666666</v>
      </c>
      <c r="E194" s="124">
        <v>91.233333333333334</v>
      </c>
      <c r="F194" s="124">
        <v>90.466666666666669</v>
      </c>
      <c r="G194" s="124">
        <v>89.933333333333337</v>
      </c>
      <c r="H194" s="124">
        <v>92.533333333333331</v>
      </c>
      <c r="I194" s="124">
        <v>93.066666666666663</v>
      </c>
      <c r="J194" s="124">
        <v>93.833333333333329</v>
      </c>
      <c r="K194" s="123">
        <v>92.3</v>
      </c>
      <c r="L194" s="123">
        <v>91</v>
      </c>
      <c r="M194" s="123">
        <v>0.81133</v>
      </c>
    </row>
    <row r="195" spans="1:13">
      <c r="A195" s="65">
        <v>185</v>
      </c>
      <c r="B195" s="123" t="s">
        <v>961</v>
      </c>
      <c r="C195" s="126">
        <v>37.450000000000003</v>
      </c>
      <c r="D195" s="124">
        <v>37.483333333333327</v>
      </c>
      <c r="E195" s="124">
        <v>36.816666666666656</v>
      </c>
      <c r="F195" s="124">
        <v>36.18333333333333</v>
      </c>
      <c r="G195" s="124">
        <v>35.516666666666659</v>
      </c>
      <c r="H195" s="124">
        <v>38.116666666666653</v>
      </c>
      <c r="I195" s="124">
        <v>38.783333333333324</v>
      </c>
      <c r="J195" s="124">
        <v>39.41666666666665</v>
      </c>
      <c r="K195" s="123">
        <v>38.15</v>
      </c>
      <c r="L195" s="123">
        <v>36.85</v>
      </c>
      <c r="M195" s="123">
        <v>1.66795</v>
      </c>
    </row>
    <row r="196" spans="1:13">
      <c r="A196" s="65">
        <v>186</v>
      </c>
      <c r="B196" s="123" t="s">
        <v>963</v>
      </c>
      <c r="C196" s="126">
        <v>743.3</v>
      </c>
      <c r="D196" s="124">
        <v>751.6</v>
      </c>
      <c r="E196" s="124">
        <v>728.7</v>
      </c>
      <c r="F196" s="124">
        <v>714.1</v>
      </c>
      <c r="G196" s="124">
        <v>691.2</v>
      </c>
      <c r="H196" s="124">
        <v>766.2</v>
      </c>
      <c r="I196" s="124">
        <v>789.09999999999991</v>
      </c>
      <c r="J196" s="124">
        <v>803.7</v>
      </c>
      <c r="K196" s="123">
        <v>774.5</v>
      </c>
      <c r="L196" s="123">
        <v>737</v>
      </c>
      <c r="M196" s="123">
        <v>0.25863000000000003</v>
      </c>
    </row>
    <row r="197" spans="1:13">
      <c r="A197" s="65">
        <v>187</v>
      </c>
      <c r="B197" s="123" t="s">
        <v>74</v>
      </c>
      <c r="C197" s="126">
        <v>507.65</v>
      </c>
      <c r="D197" s="124">
        <v>508.34999999999997</v>
      </c>
      <c r="E197" s="124">
        <v>504.34999999999991</v>
      </c>
      <c r="F197" s="124">
        <v>501.04999999999995</v>
      </c>
      <c r="G197" s="124">
        <v>497.0499999999999</v>
      </c>
      <c r="H197" s="124">
        <v>511.64999999999992</v>
      </c>
      <c r="I197" s="124">
        <v>515.65000000000009</v>
      </c>
      <c r="J197" s="124">
        <v>518.94999999999993</v>
      </c>
      <c r="K197" s="123">
        <v>512.35</v>
      </c>
      <c r="L197" s="123">
        <v>505.05</v>
      </c>
      <c r="M197" s="123">
        <v>6.1208999999999998</v>
      </c>
    </row>
    <row r="198" spans="1:13">
      <c r="A198" s="65">
        <v>188</v>
      </c>
      <c r="B198" s="123" t="s">
        <v>983</v>
      </c>
      <c r="C198" s="126">
        <v>159.35</v>
      </c>
      <c r="D198" s="124">
        <v>159.83333333333334</v>
      </c>
      <c r="E198" s="124">
        <v>157.51666666666668</v>
      </c>
      <c r="F198" s="124">
        <v>155.68333333333334</v>
      </c>
      <c r="G198" s="124">
        <v>153.36666666666667</v>
      </c>
      <c r="H198" s="124">
        <v>161.66666666666669</v>
      </c>
      <c r="I198" s="124">
        <v>163.98333333333335</v>
      </c>
      <c r="J198" s="124">
        <v>165.81666666666669</v>
      </c>
      <c r="K198" s="123">
        <v>162.15</v>
      </c>
      <c r="L198" s="123">
        <v>158</v>
      </c>
      <c r="M198" s="123">
        <v>2.1325699999999999</v>
      </c>
    </row>
    <row r="199" spans="1:13">
      <c r="A199" s="65">
        <v>189</v>
      </c>
      <c r="B199" s="123" t="s">
        <v>987</v>
      </c>
      <c r="C199" s="126">
        <v>672.1</v>
      </c>
      <c r="D199" s="124">
        <v>674.41666666666674</v>
      </c>
      <c r="E199" s="124">
        <v>664.38333333333344</v>
      </c>
      <c r="F199" s="124">
        <v>656.66666666666674</v>
      </c>
      <c r="G199" s="124">
        <v>646.63333333333344</v>
      </c>
      <c r="H199" s="124">
        <v>682.13333333333344</v>
      </c>
      <c r="I199" s="124">
        <v>692.16666666666674</v>
      </c>
      <c r="J199" s="124">
        <v>699.88333333333344</v>
      </c>
      <c r="K199" s="123">
        <v>684.45</v>
      </c>
      <c r="L199" s="123">
        <v>666.7</v>
      </c>
      <c r="M199" s="123">
        <v>0.21664</v>
      </c>
    </row>
    <row r="200" spans="1:13">
      <c r="A200" s="65">
        <v>190</v>
      </c>
      <c r="B200" s="123" t="s">
        <v>79</v>
      </c>
      <c r="C200" s="126">
        <v>3596.7</v>
      </c>
      <c r="D200" s="124">
        <v>3578.2333333333336</v>
      </c>
      <c r="E200" s="124">
        <v>3543.4666666666672</v>
      </c>
      <c r="F200" s="124">
        <v>3490.2333333333336</v>
      </c>
      <c r="G200" s="124">
        <v>3455.4666666666672</v>
      </c>
      <c r="H200" s="124">
        <v>3631.4666666666672</v>
      </c>
      <c r="I200" s="124">
        <v>3666.2333333333336</v>
      </c>
      <c r="J200" s="124">
        <v>3719.4666666666672</v>
      </c>
      <c r="K200" s="123">
        <v>3613</v>
      </c>
      <c r="L200" s="123">
        <v>3525</v>
      </c>
      <c r="M200" s="123">
        <v>3.6255899999999999</v>
      </c>
    </row>
    <row r="201" spans="1:13">
      <c r="A201" s="65">
        <v>191</v>
      </c>
      <c r="B201" s="123" t="s">
        <v>80</v>
      </c>
      <c r="C201" s="126">
        <v>346.1</v>
      </c>
      <c r="D201" s="124">
        <v>345.63333333333338</v>
      </c>
      <c r="E201" s="124">
        <v>342.11666666666679</v>
      </c>
      <c r="F201" s="124">
        <v>338.13333333333338</v>
      </c>
      <c r="G201" s="124">
        <v>334.61666666666679</v>
      </c>
      <c r="H201" s="124">
        <v>349.61666666666679</v>
      </c>
      <c r="I201" s="124">
        <v>353.13333333333333</v>
      </c>
      <c r="J201" s="124">
        <v>357.11666666666679</v>
      </c>
      <c r="K201" s="123">
        <v>349.15</v>
      </c>
      <c r="L201" s="123">
        <v>341.65</v>
      </c>
      <c r="M201" s="123">
        <v>7.8685</v>
      </c>
    </row>
    <row r="202" spans="1:13">
      <c r="A202" s="65">
        <v>192</v>
      </c>
      <c r="B202" s="123" t="s">
        <v>992</v>
      </c>
      <c r="C202" s="126">
        <v>29.95</v>
      </c>
      <c r="D202" s="124">
        <v>29.316666666666666</v>
      </c>
      <c r="E202" s="124">
        <v>28.433333333333334</v>
      </c>
      <c r="F202" s="124">
        <v>26.916666666666668</v>
      </c>
      <c r="G202" s="124">
        <v>26.033333333333335</v>
      </c>
      <c r="H202" s="124">
        <v>30.833333333333332</v>
      </c>
      <c r="I202" s="124">
        <v>31.716666666666665</v>
      </c>
      <c r="J202" s="124">
        <v>33.233333333333334</v>
      </c>
      <c r="K202" s="123">
        <v>30.2</v>
      </c>
      <c r="L202" s="123">
        <v>27.8</v>
      </c>
      <c r="M202" s="123">
        <v>87.500709999999998</v>
      </c>
    </row>
    <row r="203" spans="1:13">
      <c r="A203" s="65">
        <v>193</v>
      </c>
      <c r="B203" s="123" t="s">
        <v>1000</v>
      </c>
      <c r="C203" s="126">
        <v>351.55</v>
      </c>
      <c r="D203" s="124">
        <v>352.2</v>
      </c>
      <c r="E203" s="124">
        <v>349.45</v>
      </c>
      <c r="F203" s="124">
        <v>347.35</v>
      </c>
      <c r="G203" s="124">
        <v>344.6</v>
      </c>
      <c r="H203" s="124">
        <v>354.29999999999995</v>
      </c>
      <c r="I203" s="124">
        <v>357.04999999999995</v>
      </c>
      <c r="J203" s="124">
        <v>359.14999999999992</v>
      </c>
      <c r="K203" s="123">
        <v>354.95</v>
      </c>
      <c r="L203" s="123">
        <v>350.1</v>
      </c>
      <c r="M203" s="123">
        <v>0.33498</v>
      </c>
    </row>
    <row r="204" spans="1:13">
      <c r="A204" s="65">
        <v>194</v>
      </c>
      <c r="B204" s="123" t="s">
        <v>81</v>
      </c>
      <c r="C204" s="126">
        <v>245.4</v>
      </c>
      <c r="D204" s="124">
        <v>243.56666666666669</v>
      </c>
      <c r="E204" s="124">
        <v>240.48333333333338</v>
      </c>
      <c r="F204" s="124">
        <v>235.56666666666669</v>
      </c>
      <c r="G204" s="124">
        <v>232.48333333333338</v>
      </c>
      <c r="H204" s="124">
        <v>248.48333333333338</v>
      </c>
      <c r="I204" s="124">
        <v>251.56666666666669</v>
      </c>
      <c r="J204" s="124">
        <v>256.48333333333335</v>
      </c>
      <c r="K204" s="123">
        <v>246.65</v>
      </c>
      <c r="L204" s="123">
        <v>238.65</v>
      </c>
      <c r="M204" s="123">
        <v>87.477919999999997</v>
      </c>
    </row>
    <row r="205" spans="1:13">
      <c r="A205" s="65">
        <v>195</v>
      </c>
      <c r="B205" s="123" t="s">
        <v>968</v>
      </c>
      <c r="C205" s="126">
        <v>33.9</v>
      </c>
      <c r="D205" s="124">
        <v>33.85</v>
      </c>
      <c r="E205" s="124">
        <v>33.450000000000003</v>
      </c>
      <c r="F205" s="124">
        <v>33</v>
      </c>
      <c r="G205" s="124">
        <v>32.6</v>
      </c>
      <c r="H205" s="124">
        <v>34.300000000000004</v>
      </c>
      <c r="I205" s="124">
        <v>34.699999999999996</v>
      </c>
      <c r="J205" s="124">
        <v>35.150000000000006</v>
      </c>
      <c r="K205" s="123">
        <v>34.25</v>
      </c>
      <c r="L205" s="123">
        <v>33.4</v>
      </c>
      <c r="M205" s="123">
        <v>32.647489999999998</v>
      </c>
    </row>
    <row r="206" spans="1:13">
      <c r="A206" s="65">
        <v>196</v>
      </c>
      <c r="B206" s="123" t="s">
        <v>1004</v>
      </c>
      <c r="C206" s="126">
        <v>73</v>
      </c>
      <c r="D206" s="124">
        <v>73.13333333333334</v>
      </c>
      <c r="E206" s="124">
        <v>72.366666666666674</v>
      </c>
      <c r="F206" s="124">
        <v>71.733333333333334</v>
      </c>
      <c r="G206" s="124">
        <v>70.966666666666669</v>
      </c>
      <c r="H206" s="124">
        <v>73.76666666666668</v>
      </c>
      <c r="I206" s="124">
        <v>74.53333333333336</v>
      </c>
      <c r="J206" s="124">
        <v>75.166666666666686</v>
      </c>
      <c r="K206" s="123">
        <v>73.900000000000006</v>
      </c>
      <c r="L206" s="123">
        <v>72.5</v>
      </c>
      <c r="M206" s="123">
        <v>10.920949999999999</v>
      </c>
    </row>
    <row r="207" spans="1:13">
      <c r="A207" s="65">
        <v>197</v>
      </c>
      <c r="B207" s="123" t="s">
        <v>82</v>
      </c>
      <c r="C207" s="126">
        <v>380.15</v>
      </c>
      <c r="D207" s="124">
        <v>378.55</v>
      </c>
      <c r="E207" s="124">
        <v>374.70000000000005</v>
      </c>
      <c r="F207" s="124">
        <v>369.25000000000006</v>
      </c>
      <c r="G207" s="124">
        <v>365.40000000000009</v>
      </c>
      <c r="H207" s="124">
        <v>384</v>
      </c>
      <c r="I207" s="124">
        <v>387.85</v>
      </c>
      <c r="J207" s="124">
        <v>393.29999999999995</v>
      </c>
      <c r="K207" s="123">
        <v>382.4</v>
      </c>
      <c r="L207" s="123">
        <v>373.1</v>
      </c>
      <c r="M207" s="123">
        <v>44.083880000000001</v>
      </c>
    </row>
    <row r="208" spans="1:13">
      <c r="A208" s="65">
        <v>198</v>
      </c>
      <c r="B208" s="123" t="s">
        <v>83</v>
      </c>
      <c r="C208" s="126">
        <v>1317.75</v>
      </c>
      <c r="D208" s="124">
        <v>1322.4166666666667</v>
      </c>
      <c r="E208" s="124">
        <v>1306.3333333333335</v>
      </c>
      <c r="F208" s="124">
        <v>1294.9166666666667</v>
      </c>
      <c r="G208" s="124">
        <v>1278.8333333333335</v>
      </c>
      <c r="H208" s="124">
        <v>1333.8333333333335</v>
      </c>
      <c r="I208" s="124">
        <v>1349.916666666667</v>
      </c>
      <c r="J208" s="124">
        <v>1361.3333333333335</v>
      </c>
      <c r="K208" s="123">
        <v>1338.5</v>
      </c>
      <c r="L208" s="123">
        <v>1311</v>
      </c>
      <c r="M208" s="123">
        <v>18.62621</v>
      </c>
    </row>
    <row r="209" spans="1:13">
      <c r="A209" s="65">
        <v>199</v>
      </c>
      <c r="B209" s="123" t="s">
        <v>84</v>
      </c>
      <c r="C209" s="126">
        <v>326.45</v>
      </c>
      <c r="D209" s="124">
        <v>326.15000000000003</v>
      </c>
      <c r="E209" s="124">
        <v>324.30000000000007</v>
      </c>
      <c r="F209" s="124">
        <v>322.15000000000003</v>
      </c>
      <c r="G209" s="124">
        <v>320.30000000000007</v>
      </c>
      <c r="H209" s="124">
        <v>328.30000000000007</v>
      </c>
      <c r="I209" s="124">
        <v>330.15000000000009</v>
      </c>
      <c r="J209" s="124">
        <v>332.30000000000007</v>
      </c>
      <c r="K209" s="123">
        <v>328</v>
      </c>
      <c r="L209" s="123">
        <v>324</v>
      </c>
      <c r="M209" s="123">
        <v>13.093669999999999</v>
      </c>
    </row>
    <row r="210" spans="1:13">
      <c r="A210" s="65">
        <v>200</v>
      </c>
      <c r="B210" s="123" t="s">
        <v>2478</v>
      </c>
      <c r="C210" s="126">
        <v>77</v>
      </c>
      <c r="D210" s="124">
        <v>77.083333333333329</v>
      </c>
      <c r="E210" s="124">
        <v>76.466666666666654</v>
      </c>
      <c r="F210" s="124">
        <v>75.933333333333323</v>
      </c>
      <c r="G210" s="124">
        <v>75.316666666666649</v>
      </c>
      <c r="H210" s="124">
        <v>77.61666666666666</v>
      </c>
      <c r="I210" s="124">
        <v>78.233333333333334</v>
      </c>
      <c r="J210" s="124">
        <v>78.766666666666666</v>
      </c>
      <c r="K210" s="123">
        <v>77.7</v>
      </c>
      <c r="L210" s="123">
        <v>76.55</v>
      </c>
      <c r="M210" s="123">
        <v>8.2998600000000007</v>
      </c>
    </row>
    <row r="211" spans="1:13">
      <c r="A211" s="65">
        <v>201</v>
      </c>
      <c r="B211" s="123" t="s">
        <v>76</v>
      </c>
      <c r="C211" s="126">
        <v>1808.7</v>
      </c>
      <c r="D211" s="124">
        <v>1814.7666666666664</v>
      </c>
      <c r="E211" s="124">
        <v>1797.5333333333328</v>
      </c>
      <c r="F211" s="124">
        <v>1786.3666666666663</v>
      </c>
      <c r="G211" s="124">
        <v>1769.1333333333328</v>
      </c>
      <c r="H211" s="124">
        <v>1825.9333333333329</v>
      </c>
      <c r="I211" s="124">
        <v>1843.1666666666665</v>
      </c>
      <c r="J211" s="124">
        <v>1854.333333333333</v>
      </c>
      <c r="K211" s="123">
        <v>1832</v>
      </c>
      <c r="L211" s="123">
        <v>1803.6</v>
      </c>
      <c r="M211" s="123">
        <v>28.020700000000001</v>
      </c>
    </row>
    <row r="212" spans="1:13">
      <c r="A212" s="65">
        <v>202</v>
      </c>
      <c r="B212" s="123" t="s">
        <v>78</v>
      </c>
      <c r="C212" s="126">
        <v>49.9</v>
      </c>
      <c r="D212" s="124">
        <v>50.300000000000004</v>
      </c>
      <c r="E212" s="124">
        <v>49.250000000000007</v>
      </c>
      <c r="F212" s="124">
        <v>48.6</v>
      </c>
      <c r="G212" s="124">
        <v>47.550000000000004</v>
      </c>
      <c r="H212" s="124">
        <v>50.95000000000001</v>
      </c>
      <c r="I212" s="124">
        <v>52.000000000000007</v>
      </c>
      <c r="J212" s="124">
        <v>52.650000000000013</v>
      </c>
      <c r="K212" s="123">
        <v>51.35</v>
      </c>
      <c r="L212" s="123">
        <v>49.65</v>
      </c>
      <c r="M212" s="123">
        <v>87.495230000000006</v>
      </c>
    </row>
    <row r="213" spans="1:13">
      <c r="A213" s="65">
        <v>203</v>
      </c>
      <c r="B213" s="123" t="s">
        <v>99</v>
      </c>
      <c r="C213" s="126">
        <v>265.05</v>
      </c>
      <c r="D213" s="124">
        <v>264.8</v>
      </c>
      <c r="E213" s="124">
        <v>263.3</v>
      </c>
      <c r="F213" s="124">
        <v>261.55</v>
      </c>
      <c r="G213" s="124">
        <v>260.05</v>
      </c>
      <c r="H213" s="124">
        <v>266.55</v>
      </c>
      <c r="I213" s="124">
        <v>268.05</v>
      </c>
      <c r="J213" s="124">
        <v>269.8</v>
      </c>
      <c r="K213" s="123">
        <v>266.3</v>
      </c>
      <c r="L213" s="123">
        <v>263.05</v>
      </c>
      <c r="M213" s="123">
        <v>134.51146</v>
      </c>
    </row>
    <row r="214" spans="1:13">
      <c r="A214" s="65">
        <v>204</v>
      </c>
      <c r="B214" s="123" t="s">
        <v>87</v>
      </c>
      <c r="C214" s="126">
        <v>313.25</v>
      </c>
      <c r="D214" s="124">
        <v>313.78333333333336</v>
      </c>
      <c r="E214" s="124">
        <v>310.56666666666672</v>
      </c>
      <c r="F214" s="124">
        <v>307.88333333333338</v>
      </c>
      <c r="G214" s="124">
        <v>304.66666666666674</v>
      </c>
      <c r="H214" s="124">
        <v>316.4666666666667</v>
      </c>
      <c r="I214" s="124">
        <v>319.68333333333328</v>
      </c>
      <c r="J214" s="124">
        <v>322.36666666666667</v>
      </c>
      <c r="K214" s="123">
        <v>317</v>
      </c>
      <c r="L214" s="123">
        <v>311.10000000000002</v>
      </c>
      <c r="M214" s="123">
        <v>174.81686999999999</v>
      </c>
    </row>
    <row r="215" spans="1:13">
      <c r="A215" s="65">
        <v>205</v>
      </c>
      <c r="B215" s="123" t="s">
        <v>2271</v>
      </c>
      <c r="C215" s="126">
        <v>412.8</v>
      </c>
      <c r="D215" s="124">
        <v>411.63333333333338</v>
      </c>
      <c r="E215" s="124">
        <v>408.26666666666677</v>
      </c>
      <c r="F215" s="124">
        <v>403.73333333333341</v>
      </c>
      <c r="G215" s="124">
        <v>400.36666666666679</v>
      </c>
      <c r="H215" s="124">
        <v>416.16666666666674</v>
      </c>
      <c r="I215" s="124">
        <v>419.53333333333342</v>
      </c>
      <c r="J215" s="124">
        <v>424.06666666666672</v>
      </c>
      <c r="K215" s="123">
        <v>415</v>
      </c>
      <c r="L215" s="123">
        <v>407.1</v>
      </c>
      <c r="M215" s="123">
        <v>11.02032</v>
      </c>
    </row>
    <row r="216" spans="1:13">
      <c r="A216" s="65">
        <v>206</v>
      </c>
      <c r="B216" s="123" t="s">
        <v>1036</v>
      </c>
      <c r="C216" s="126">
        <v>3844.45</v>
      </c>
      <c r="D216" s="124">
        <v>3825.5499999999997</v>
      </c>
      <c r="E216" s="124">
        <v>3778.8999999999996</v>
      </c>
      <c r="F216" s="124">
        <v>3713.35</v>
      </c>
      <c r="G216" s="124">
        <v>3666.7</v>
      </c>
      <c r="H216" s="124">
        <v>3891.0999999999995</v>
      </c>
      <c r="I216" s="124">
        <v>3937.75</v>
      </c>
      <c r="J216" s="124">
        <v>4003.2999999999993</v>
      </c>
      <c r="K216" s="123">
        <v>3872.2</v>
      </c>
      <c r="L216" s="123">
        <v>3760</v>
      </c>
      <c r="M216" s="123">
        <v>1.082E-2</v>
      </c>
    </row>
    <row r="217" spans="1:13">
      <c r="A217" s="65">
        <v>207</v>
      </c>
      <c r="B217" s="123" t="s">
        <v>88</v>
      </c>
      <c r="C217" s="126">
        <v>74.55</v>
      </c>
      <c r="D217" s="124">
        <v>72.716666666666654</v>
      </c>
      <c r="E217" s="124">
        <v>70.033333333333303</v>
      </c>
      <c r="F217" s="124">
        <v>65.516666666666652</v>
      </c>
      <c r="G217" s="124">
        <v>62.8333333333333</v>
      </c>
      <c r="H217" s="124">
        <v>77.233333333333306</v>
      </c>
      <c r="I217" s="124">
        <v>79.916666666666671</v>
      </c>
      <c r="J217" s="124">
        <v>84.433333333333309</v>
      </c>
      <c r="K217" s="123">
        <v>75.400000000000006</v>
      </c>
      <c r="L217" s="123">
        <v>68.2</v>
      </c>
      <c r="M217" s="123">
        <v>495.00578999999999</v>
      </c>
    </row>
    <row r="218" spans="1:13">
      <c r="A218" s="65">
        <v>208</v>
      </c>
      <c r="B218" s="123" t="s">
        <v>1041</v>
      </c>
      <c r="C218" s="126">
        <v>51.5</v>
      </c>
      <c r="D218" s="124">
        <v>51.583333333333336</v>
      </c>
      <c r="E218" s="124">
        <v>51.266666666666673</v>
      </c>
      <c r="F218" s="124">
        <v>51.033333333333339</v>
      </c>
      <c r="G218" s="124">
        <v>50.716666666666676</v>
      </c>
      <c r="H218" s="124">
        <v>51.81666666666667</v>
      </c>
      <c r="I218" s="124">
        <v>52.133333333333333</v>
      </c>
      <c r="J218" s="124">
        <v>52.366666666666667</v>
      </c>
      <c r="K218" s="123">
        <v>51.9</v>
      </c>
      <c r="L218" s="123">
        <v>51.35</v>
      </c>
      <c r="M218" s="123">
        <v>38.888339999999999</v>
      </c>
    </row>
    <row r="219" spans="1:13">
      <c r="A219" s="65">
        <v>209</v>
      </c>
      <c r="B219" s="123" t="s">
        <v>90</v>
      </c>
      <c r="C219" s="126">
        <v>52.95</v>
      </c>
      <c r="D219" s="124">
        <v>52.566666666666663</v>
      </c>
      <c r="E219" s="124">
        <v>52.133333333333326</v>
      </c>
      <c r="F219" s="124">
        <v>51.316666666666663</v>
      </c>
      <c r="G219" s="124">
        <v>50.883333333333326</v>
      </c>
      <c r="H219" s="124">
        <v>53.383333333333326</v>
      </c>
      <c r="I219" s="124">
        <v>53.816666666666663</v>
      </c>
      <c r="J219" s="124">
        <v>54.633333333333326</v>
      </c>
      <c r="K219" s="123">
        <v>53</v>
      </c>
      <c r="L219" s="123">
        <v>51.75</v>
      </c>
      <c r="M219" s="123">
        <v>30.102239999999998</v>
      </c>
    </row>
    <row r="220" spans="1:13">
      <c r="A220" s="65">
        <v>210</v>
      </c>
      <c r="B220" s="123" t="s">
        <v>1043</v>
      </c>
      <c r="C220" s="126">
        <v>1435.55</v>
      </c>
      <c r="D220" s="124">
        <v>1428.5166666666667</v>
      </c>
      <c r="E220" s="124">
        <v>1412.0333333333333</v>
      </c>
      <c r="F220" s="124">
        <v>1388.5166666666667</v>
      </c>
      <c r="G220" s="124">
        <v>1372.0333333333333</v>
      </c>
      <c r="H220" s="124">
        <v>1452.0333333333333</v>
      </c>
      <c r="I220" s="124">
        <v>1468.5166666666664</v>
      </c>
      <c r="J220" s="124">
        <v>1492.0333333333333</v>
      </c>
      <c r="K220" s="123">
        <v>1445</v>
      </c>
      <c r="L220" s="123">
        <v>1405</v>
      </c>
      <c r="M220" s="123">
        <v>7.9250000000000001E-2</v>
      </c>
    </row>
    <row r="221" spans="1:13">
      <c r="A221" s="65">
        <v>211</v>
      </c>
      <c r="B221" s="123" t="s">
        <v>91</v>
      </c>
      <c r="C221" s="126">
        <v>22.65</v>
      </c>
      <c r="D221" s="124">
        <v>22.666666666666668</v>
      </c>
      <c r="E221" s="124">
        <v>22.333333333333336</v>
      </c>
      <c r="F221" s="124">
        <v>22.016666666666669</v>
      </c>
      <c r="G221" s="124">
        <v>21.683333333333337</v>
      </c>
      <c r="H221" s="124">
        <v>22.983333333333334</v>
      </c>
      <c r="I221" s="124">
        <v>23.31666666666667</v>
      </c>
      <c r="J221" s="124">
        <v>23.633333333333333</v>
      </c>
      <c r="K221" s="123">
        <v>23</v>
      </c>
      <c r="L221" s="123">
        <v>22.35</v>
      </c>
      <c r="M221" s="123">
        <v>62.009450000000001</v>
      </c>
    </row>
    <row r="222" spans="1:13">
      <c r="A222" s="65">
        <v>212</v>
      </c>
      <c r="B222" s="123" t="s">
        <v>1050</v>
      </c>
      <c r="C222" s="126">
        <v>70.650000000000006</v>
      </c>
      <c r="D222" s="124">
        <v>70.7</v>
      </c>
      <c r="E222" s="124">
        <v>69.95</v>
      </c>
      <c r="F222" s="124">
        <v>69.25</v>
      </c>
      <c r="G222" s="124">
        <v>68.5</v>
      </c>
      <c r="H222" s="124">
        <v>71.400000000000006</v>
      </c>
      <c r="I222" s="124">
        <v>72.150000000000006</v>
      </c>
      <c r="J222" s="124">
        <v>72.850000000000009</v>
      </c>
      <c r="K222" s="123">
        <v>71.45</v>
      </c>
      <c r="L222" s="123">
        <v>70</v>
      </c>
      <c r="M222" s="123">
        <v>1.1866000000000001</v>
      </c>
    </row>
    <row r="223" spans="1:13">
      <c r="A223" s="65">
        <v>213</v>
      </c>
      <c r="B223" s="123" t="s">
        <v>98</v>
      </c>
      <c r="C223" s="126">
        <v>228.6</v>
      </c>
      <c r="D223" s="124">
        <v>230.23333333333335</v>
      </c>
      <c r="E223" s="124">
        <v>225.9666666666667</v>
      </c>
      <c r="F223" s="124">
        <v>223.33333333333334</v>
      </c>
      <c r="G223" s="124">
        <v>219.06666666666669</v>
      </c>
      <c r="H223" s="124">
        <v>232.8666666666667</v>
      </c>
      <c r="I223" s="124">
        <v>237.13333333333335</v>
      </c>
      <c r="J223" s="124">
        <v>239.76666666666671</v>
      </c>
      <c r="K223" s="123">
        <v>234.5</v>
      </c>
      <c r="L223" s="123">
        <v>227.6</v>
      </c>
      <c r="M223" s="123">
        <v>12.404949999999999</v>
      </c>
    </row>
    <row r="224" spans="1:13">
      <c r="A224" s="65">
        <v>214</v>
      </c>
      <c r="B224" s="123" t="s">
        <v>1108</v>
      </c>
      <c r="C224" s="126">
        <v>180.1</v>
      </c>
      <c r="D224" s="124">
        <v>180.35</v>
      </c>
      <c r="E224" s="124">
        <v>177.79999999999998</v>
      </c>
      <c r="F224" s="124">
        <v>175.5</v>
      </c>
      <c r="G224" s="124">
        <v>172.95</v>
      </c>
      <c r="H224" s="124">
        <v>182.64999999999998</v>
      </c>
      <c r="I224" s="124">
        <v>185.2</v>
      </c>
      <c r="J224" s="124">
        <v>187.49999999999997</v>
      </c>
      <c r="K224" s="123">
        <v>182.9</v>
      </c>
      <c r="L224" s="123">
        <v>178.05</v>
      </c>
      <c r="M224" s="123">
        <v>0.92827999999999999</v>
      </c>
    </row>
    <row r="225" spans="1:13">
      <c r="A225" s="65">
        <v>215</v>
      </c>
      <c r="B225" s="123" t="s">
        <v>1110</v>
      </c>
      <c r="C225" s="126">
        <v>117.65</v>
      </c>
      <c r="D225" s="124">
        <v>117.31666666666666</v>
      </c>
      <c r="E225" s="124">
        <v>114.83333333333333</v>
      </c>
      <c r="F225" s="124">
        <v>112.01666666666667</v>
      </c>
      <c r="G225" s="124">
        <v>109.53333333333333</v>
      </c>
      <c r="H225" s="124">
        <v>120.13333333333333</v>
      </c>
      <c r="I225" s="124">
        <v>122.61666666666667</v>
      </c>
      <c r="J225" s="124">
        <v>125.43333333333332</v>
      </c>
      <c r="K225" s="123">
        <v>119.8</v>
      </c>
      <c r="L225" s="123">
        <v>114.5</v>
      </c>
      <c r="M225" s="123">
        <v>5.8984500000000004</v>
      </c>
    </row>
    <row r="226" spans="1:13">
      <c r="A226" s="65">
        <v>216</v>
      </c>
      <c r="B226" s="123" t="s">
        <v>89</v>
      </c>
      <c r="C226" s="126">
        <v>83.9</v>
      </c>
      <c r="D226" s="124">
        <v>83.850000000000009</v>
      </c>
      <c r="E226" s="124">
        <v>82.700000000000017</v>
      </c>
      <c r="F226" s="124">
        <v>81.500000000000014</v>
      </c>
      <c r="G226" s="124">
        <v>80.350000000000023</v>
      </c>
      <c r="H226" s="124">
        <v>85.050000000000011</v>
      </c>
      <c r="I226" s="124">
        <v>86.200000000000017</v>
      </c>
      <c r="J226" s="124">
        <v>87.4</v>
      </c>
      <c r="K226" s="123">
        <v>85</v>
      </c>
      <c r="L226" s="123">
        <v>82.65</v>
      </c>
      <c r="M226" s="123">
        <v>449.65703999999999</v>
      </c>
    </row>
    <row r="227" spans="1:13">
      <c r="A227" s="65">
        <v>217</v>
      </c>
      <c r="B227" s="123" t="s">
        <v>1046</v>
      </c>
      <c r="C227" s="126">
        <v>818.45</v>
      </c>
      <c r="D227" s="124">
        <v>820.44999999999993</v>
      </c>
      <c r="E227" s="124">
        <v>810.99999999999989</v>
      </c>
      <c r="F227" s="124">
        <v>803.55</v>
      </c>
      <c r="G227" s="124">
        <v>794.09999999999991</v>
      </c>
      <c r="H227" s="124">
        <v>827.89999999999986</v>
      </c>
      <c r="I227" s="124">
        <v>837.34999999999991</v>
      </c>
      <c r="J227" s="124">
        <v>844.79999999999984</v>
      </c>
      <c r="K227" s="123">
        <v>829.9</v>
      </c>
      <c r="L227" s="123">
        <v>813</v>
      </c>
      <c r="M227" s="123">
        <v>3.243E-2</v>
      </c>
    </row>
    <row r="228" spans="1:13">
      <c r="A228" s="65">
        <v>218</v>
      </c>
      <c r="B228" s="123" t="s">
        <v>93</v>
      </c>
      <c r="C228" s="126">
        <v>159.25</v>
      </c>
      <c r="D228" s="124">
        <v>158.28333333333333</v>
      </c>
      <c r="E228" s="124">
        <v>156.21666666666667</v>
      </c>
      <c r="F228" s="124">
        <v>153.18333333333334</v>
      </c>
      <c r="G228" s="124">
        <v>151.11666666666667</v>
      </c>
      <c r="H228" s="124">
        <v>161.31666666666666</v>
      </c>
      <c r="I228" s="124">
        <v>163.38333333333333</v>
      </c>
      <c r="J228" s="124">
        <v>166.41666666666666</v>
      </c>
      <c r="K228" s="123">
        <v>160.35</v>
      </c>
      <c r="L228" s="123">
        <v>155.25</v>
      </c>
      <c r="M228" s="123">
        <v>34.573549999999997</v>
      </c>
    </row>
    <row r="229" spans="1:13">
      <c r="A229" s="65">
        <v>219</v>
      </c>
      <c r="B229" s="123" t="s">
        <v>2377</v>
      </c>
      <c r="C229" s="126">
        <v>421.35</v>
      </c>
      <c r="D229" s="124">
        <v>423.15000000000003</v>
      </c>
      <c r="E229" s="124">
        <v>417.20000000000005</v>
      </c>
      <c r="F229" s="124">
        <v>413.05</v>
      </c>
      <c r="G229" s="124">
        <v>407.1</v>
      </c>
      <c r="H229" s="124">
        <v>427.30000000000007</v>
      </c>
      <c r="I229" s="124">
        <v>433.25</v>
      </c>
      <c r="J229" s="124">
        <v>437.40000000000009</v>
      </c>
      <c r="K229" s="123">
        <v>429.1</v>
      </c>
      <c r="L229" s="123">
        <v>419</v>
      </c>
      <c r="M229" s="123">
        <v>8.9389999999999997E-2</v>
      </c>
    </row>
    <row r="230" spans="1:13">
      <c r="A230" s="65">
        <v>220</v>
      </c>
      <c r="B230" s="123" t="s">
        <v>86</v>
      </c>
      <c r="C230" s="126">
        <v>1254.0999999999999</v>
      </c>
      <c r="D230" s="124">
        <v>1260.6333333333332</v>
      </c>
      <c r="E230" s="124">
        <v>1241.2666666666664</v>
      </c>
      <c r="F230" s="124">
        <v>1228.4333333333332</v>
      </c>
      <c r="G230" s="124">
        <v>1209.0666666666664</v>
      </c>
      <c r="H230" s="124">
        <v>1273.4666666666665</v>
      </c>
      <c r="I230" s="124">
        <v>1292.8333333333333</v>
      </c>
      <c r="J230" s="124">
        <v>1305.6666666666665</v>
      </c>
      <c r="K230" s="123">
        <v>1280</v>
      </c>
      <c r="L230" s="123">
        <v>1247.8</v>
      </c>
      <c r="M230" s="123">
        <v>10.718389999999999</v>
      </c>
    </row>
    <row r="231" spans="1:13">
      <c r="A231" s="65">
        <v>221</v>
      </c>
      <c r="B231" s="123" t="s">
        <v>85</v>
      </c>
      <c r="C231" s="126">
        <v>215.35</v>
      </c>
      <c r="D231" s="124">
        <v>215.91666666666666</v>
      </c>
      <c r="E231" s="124">
        <v>213.93333333333331</v>
      </c>
      <c r="F231" s="124">
        <v>212.51666666666665</v>
      </c>
      <c r="G231" s="124">
        <v>210.5333333333333</v>
      </c>
      <c r="H231" s="124">
        <v>217.33333333333331</v>
      </c>
      <c r="I231" s="124">
        <v>219.31666666666666</v>
      </c>
      <c r="J231" s="124">
        <v>220.73333333333332</v>
      </c>
      <c r="K231" s="123">
        <v>217.9</v>
      </c>
      <c r="L231" s="123">
        <v>214.5</v>
      </c>
      <c r="M231" s="123">
        <v>30.429390000000001</v>
      </c>
    </row>
    <row r="232" spans="1:13">
      <c r="A232" s="65">
        <v>222</v>
      </c>
      <c r="B232" s="123" t="s">
        <v>1032</v>
      </c>
      <c r="C232" s="126">
        <v>258.64999999999998</v>
      </c>
      <c r="D232" s="124">
        <v>256.05</v>
      </c>
      <c r="E232" s="124">
        <v>252.60000000000002</v>
      </c>
      <c r="F232" s="124">
        <v>246.55</v>
      </c>
      <c r="G232" s="124">
        <v>243.10000000000002</v>
      </c>
      <c r="H232" s="124">
        <v>262.10000000000002</v>
      </c>
      <c r="I232" s="124">
        <v>265.54999999999995</v>
      </c>
      <c r="J232" s="124">
        <v>271.60000000000002</v>
      </c>
      <c r="K232" s="123">
        <v>259.5</v>
      </c>
      <c r="L232" s="123">
        <v>250</v>
      </c>
      <c r="M232" s="123">
        <v>8.4000500000000002</v>
      </c>
    </row>
    <row r="233" spans="1:13">
      <c r="A233" s="65">
        <v>223</v>
      </c>
      <c r="B233" s="123" t="s">
        <v>1058</v>
      </c>
      <c r="C233" s="126">
        <v>331.1</v>
      </c>
      <c r="D233" s="124">
        <v>322.03333333333336</v>
      </c>
      <c r="E233" s="124">
        <v>309.16666666666674</v>
      </c>
      <c r="F233" s="124">
        <v>287.23333333333341</v>
      </c>
      <c r="G233" s="124">
        <v>274.36666666666679</v>
      </c>
      <c r="H233" s="124">
        <v>343.9666666666667</v>
      </c>
      <c r="I233" s="124">
        <v>356.83333333333337</v>
      </c>
      <c r="J233" s="124">
        <v>378.76666666666665</v>
      </c>
      <c r="K233" s="123">
        <v>334.9</v>
      </c>
      <c r="L233" s="123">
        <v>300.10000000000002</v>
      </c>
      <c r="M233" s="123">
        <v>42.936019999999999</v>
      </c>
    </row>
    <row r="234" spans="1:13">
      <c r="A234" s="65">
        <v>224</v>
      </c>
      <c r="B234" s="123" t="s">
        <v>200</v>
      </c>
      <c r="C234" s="126">
        <v>137.15</v>
      </c>
      <c r="D234" s="124">
        <v>137.01666666666668</v>
      </c>
      <c r="E234" s="124">
        <v>134.43333333333337</v>
      </c>
      <c r="F234" s="124">
        <v>131.7166666666667</v>
      </c>
      <c r="G234" s="124">
        <v>129.13333333333338</v>
      </c>
      <c r="H234" s="124">
        <v>139.73333333333335</v>
      </c>
      <c r="I234" s="124">
        <v>142.31666666666666</v>
      </c>
      <c r="J234" s="124">
        <v>145.03333333333333</v>
      </c>
      <c r="K234" s="123">
        <v>139.6</v>
      </c>
      <c r="L234" s="123">
        <v>134.30000000000001</v>
      </c>
      <c r="M234" s="123">
        <v>20.167729999999999</v>
      </c>
    </row>
    <row r="235" spans="1:13">
      <c r="A235" s="65">
        <v>225</v>
      </c>
      <c r="B235" s="123" t="s">
        <v>97</v>
      </c>
      <c r="C235" s="126">
        <v>379.3</v>
      </c>
      <c r="D235" s="124">
        <v>378</v>
      </c>
      <c r="E235" s="124">
        <v>374.8</v>
      </c>
      <c r="F235" s="124">
        <v>370.3</v>
      </c>
      <c r="G235" s="124">
        <v>367.1</v>
      </c>
      <c r="H235" s="124">
        <v>382.5</v>
      </c>
      <c r="I235" s="124">
        <v>385.70000000000005</v>
      </c>
      <c r="J235" s="124">
        <v>390.2</v>
      </c>
      <c r="K235" s="123">
        <v>381.2</v>
      </c>
      <c r="L235" s="123">
        <v>373.5</v>
      </c>
      <c r="M235" s="123">
        <v>21.03575</v>
      </c>
    </row>
    <row r="236" spans="1:13">
      <c r="A236" s="65">
        <v>226</v>
      </c>
      <c r="B236" s="123" t="s">
        <v>96</v>
      </c>
      <c r="C236" s="126">
        <v>19.600000000000001</v>
      </c>
      <c r="D236" s="124">
        <v>19.55</v>
      </c>
      <c r="E236" s="124">
        <v>19.400000000000002</v>
      </c>
      <c r="F236" s="124">
        <v>19.200000000000003</v>
      </c>
      <c r="G236" s="124">
        <v>19.050000000000004</v>
      </c>
      <c r="H236" s="124">
        <v>19.75</v>
      </c>
      <c r="I236" s="124">
        <v>19.899999999999999</v>
      </c>
      <c r="J236" s="124">
        <v>20.099999999999998</v>
      </c>
      <c r="K236" s="123">
        <v>19.7</v>
      </c>
      <c r="L236" s="123">
        <v>19.350000000000001</v>
      </c>
      <c r="M236" s="123">
        <v>8.7578099999999992</v>
      </c>
    </row>
    <row r="237" spans="1:13">
      <c r="A237" s="65">
        <v>227</v>
      </c>
      <c r="B237" s="123" t="s">
        <v>356</v>
      </c>
      <c r="C237" s="126">
        <v>100.15</v>
      </c>
      <c r="D237" s="124">
        <v>100.03333333333335</v>
      </c>
      <c r="E237" s="124">
        <v>99.116666666666688</v>
      </c>
      <c r="F237" s="124">
        <v>98.083333333333343</v>
      </c>
      <c r="G237" s="124">
        <v>97.166666666666686</v>
      </c>
      <c r="H237" s="124">
        <v>101.06666666666669</v>
      </c>
      <c r="I237" s="124">
        <v>101.98333333333335</v>
      </c>
      <c r="J237" s="124">
        <v>103.01666666666669</v>
      </c>
      <c r="K237" s="123">
        <v>100.95</v>
      </c>
      <c r="L237" s="123">
        <v>99</v>
      </c>
      <c r="M237" s="123">
        <v>3.9082599999999998</v>
      </c>
    </row>
    <row r="238" spans="1:13">
      <c r="A238" s="65">
        <v>228</v>
      </c>
      <c r="B238" s="123" t="s">
        <v>1068</v>
      </c>
      <c r="C238" s="126">
        <v>255.25</v>
      </c>
      <c r="D238" s="124">
        <v>257.38333333333338</v>
      </c>
      <c r="E238" s="124">
        <v>250.81666666666678</v>
      </c>
      <c r="F238" s="124">
        <v>246.38333333333338</v>
      </c>
      <c r="G238" s="124">
        <v>239.81666666666678</v>
      </c>
      <c r="H238" s="124">
        <v>261.81666666666678</v>
      </c>
      <c r="I238" s="124">
        <v>268.38333333333338</v>
      </c>
      <c r="J238" s="124">
        <v>272.81666666666678</v>
      </c>
      <c r="K238" s="123">
        <v>263.95</v>
      </c>
      <c r="L238" s="123">
        <v>252.95</v>
      </c>
      <c r="M238" s="123">
        <v>0.3881</v>
      </c>
    </row>
    <row r="239" spans="1:13">
      <c r="A239" s="65">
        <v>229</v>
      </c>
      <c r="B239" s="123" t="s">
        <v>92</v>
      </c>
      <c r="C239" s="126">
        <v>304.7</v>
      </c>
      <c r="D239" s="124">
        <v>305.11666666666667</v>
      </c>
      <c r="E239" s="124">
        <v>301.73333333333335</v>
      </c>
      <c r="F239" s="124">
        <v>298.76666666666665</v>
      </c>
      <c r="G239" s="124">
        <v>295.38333333333333</v>
      </c>
      <c r="H239" s="124">
        <v>308.08333333333337</v>
      </c>
      <c r="I239" s="124">
        <v>311.4666666666667</v>
      </c>
      <c r="J239" s="124">
        <v>314.43333333333339</v>
      </c>
      <c r="K239" s="123">
        <v>308.5</v>
      </c>
      <c r="L239" s="123">
        <v>302.14999999999998</v>
      </c>
      <c r="M239" s="123">
        <v>20.752559999999999</v>
      </c>
    </row>
    <row r="240" spans="1:13">
      <c r="A240" s="65">
        <v>230</v>
      </c>
      <c r="B240" s="123" t="s">
        <v>94</v>
      </c>
      <c r="C240" s="126">
        <v>1680.75</v>
      </c>
      <c r="D240" s="124">
        <v>1676.8</v>
      </c>
      <c r="E240" s="124">
        <v>1665</v>
      </c>
      <c r="F240" s="124">
        <v>1649.25</v>
      </c>
      <c r="G240" s="124">
        <v>1637.45</v>
      </c>
      <c r="H240" s="124">
        <v>1692.55</v>
      </c>
      <c r="I240" s="124">
        <v>1704.3499999999997</v>
      </c>
      <c r="J240" s="124">
        <v>1720.1</v>
      </c>
      <c r="K240" s="123">
        <v>1688.6</v>
      </c>
      <c r="L240" s="123">
        <v>1661.05</v>
      </c>
      <c r="M240" s="123">
        <v>9.1367899999999995</v>
      </c>
    </row>
    <row r="241" spans="1:13">
      <c r="A241" s="65">
        <v>231</v>
      </c>
      <c r="B241" s="123" t="s">
        <v>1081</v>
      </c>
      <c r="C241" s="126">
        <v>158.4</v>
      </c>
      <c r="D241" s="124">
        <v>158.13333333333333</v>
      </c>
      <c r="E241" s="124">
        <v>156.26666666666665</v>
      </c>
      <c r="F241" s="124">
        <v>154.13333333333333</v>
      </c>
      <c r="G241" s="124">
        <v>152.26666666666665</v>
      </c>
      <c r="H241" s="124">
        <v>160.26666666666665</v>
      </c>
      <c r="I241" s="124">
        <v>162.13333333333333</v>
      </c>
      <c r="J241" s="124">
        <v>164.26666666666665</v>
      </c>
      <c r="K241" s="123">
        <v>160</v>
      </c>
      <c r="L241" s="123">
        <v>156</v>
      </c>
      <c r="M241" s="123">
        <v>31.50742</v>
      </c>
    </row>
    <row r="242" spans="1:13">
      <c r="A242" s="65">
        <v>232</v>
      </c>
      <c r="B242" s="123" t="s">
        <v>1445</v>
      </c>
      <c r="C242" s="126">
        <v>1282.0999999999999</v>
      </c>
      <c r="D242" s="124">
        <v>1270.8</v>
      </c>
      <c r="E242" s="124">
        <v>1232.5999999999999</v>
      </c>
      <c r="F242" s="124">
        <v>1183.0999999999999</v>
      </c>
      <c r="G242" s="124">
        <v>1144.8999999999999</v>
      </c>
      <c r="H242" s="124">
        <v>1320.3</v>
      </c>
      <c r="I242" s="124">
        <v>1358.5000000000002</v>
      </c>
      <c r="J242" s="124">
        <v>1408</v>
      </c>
      <c r="K242" s="123">
        <v>1309</v>
      </c>
      <c r="L242" s="123">
        <v>1221.3</v>
      </c>
      <c r="M242" s="123">
        <v>0.75260000000000005</v>
      </c>
    </row>
    <row r="243" spans="1:13">
      <c r="A243" s="65">
        <v>233</v>
      </c>
      <c r="B243" s="123" t="s">
        <v>95</v>
      </c>
      <c r="C243" s="126">
        <v>1172.5999999999999</v>
      </c>
      <c r="D243" s="124">
        <v>1168.2166666666665</v>
      </c>
      <c r="E243" s="124">
        <v>1146.9333333333329</v>
      </c>
      <c r="F243" s="124">
        <v>1121.2666666666664</v>
      </c>
      <c r="G243" s="124">
        <v>1099.9833333333329</v>
      </c>
      <c r="H243" s="124">
        <v>1193.883333333333</v>
      </c>
      <c r="I243" s="124">
        <v>1215.1666666666663</v>
      </c>
      <c r="J243" s="124">
        <v>1240.833333333333</v>
      </c>
      <c r="K243" s="123">
        <v>1189.5</v>
      </c>
      <c r="L243" s="123">
        <v>1142.55</v>
      </c>
      <c r="M243" s="123">
        <v>86.342079999999996</v>
      </c>
    </row>
    <row r="244" spans="1:13">
      <c r="A244" s="65">
        <v>234</v>
      </c>
      <c r="B244" s="123" t="s">
        <v>1086</v>
      </c>
      <c r="C244" s="126">
        <v>723.3</v>
      </c>
      <c r="D244" s="124">
        <v>721.06666666666661</v>
      </c>
      <c r="E244" s="124">
        <v>717.23333333333323</v>
      </c>
      <c r="F244" s="124">
        <v>711.16666666666663</v>
      </c>
      <c r="G244" s="124">
        <v>707.33333333333326</v>
      </c>
      <c r="H244" s="124">
        <v>727.13333333333321</v>
      </c>
      <c r="I244" s="124">
        <v>730.9666666666667</v>
      </c>
      <c r="J244" s="124">
        <v>737.03333333333319</v>
      </c>
      <c r="K244" s="123">
        <v>724.9</v>
      </c>
      <c r="L244" s="123">
        <v>715</v>
      </c>
      <c r="M244" s="123">
        <v>0.11067</v>
      </c>
    </row>
    <row r="245" spans="1:13">
      <c r="A245" s="65">
        <v>235</v>
      </c>
      <c r="B245" s="123" t="s">
        <v>1089</v>
      </c>
      <c r="C245" s="126">
        <v>280.85000000000002</v>
      </c>
      <c r="D245" s="124">
        <v>278.98333333333335</v>
      </c>
      <c r="E245" s="124">
        <v>276.36666666666667</v>
      </c>
      <c r="F245" s="124">
        <v>271.88333333333333</v>
      </c>
      <c r="G245" s="124">
        <v>269.26666666666665</v>
      </c>
      <c r="H245" s="124">
        <v>283.4666666666667</v>
      </c>
      <c r="I245" s="124">
        <v>286.08333333333337</v>
      </c>
      <c r="J245" s="124">
        <v>290.56666666666672</v>
      </c>
      <c r="K245" s="123">
        <v>281.60000000000002</v>
      </c>
      <c r="L245" s="123">
        <v>274.5</v>
      </c>
      <c r="M245" s="123">
        <v>0.41857</v>
      </c>
    </row>
    <row r="246" spans="1:13">
      <c r="A246" s="65">
        <v>236</v>
      </c>
      <c r="B246" s="123" t="s">
        <v>1091</v>
      </c>
      <c r="C246" s="126">
        <v>124.15</v>
      </c>
      <c r="D246" s="124">
        <v>123.71666666666665</v>
      </c>
      <c r="E246" s="124">
        <v>121.93333333333331</v>
      </c>
      <c r="F246" s="124">
        <v>119.71666666666665</v>
      </c>
      <c r="G246" s="124">
        <v>117.93333333333331</v>
      </c>
      <c r="H246" s="124">
        <v>125.93333333333331</v>
      </c>
      <c r="I246" s="124">
        <v>127.71666666666664</v>
      </c>
      <c r="J246" s="124">
        <v>129.93333333333331</v>
      </c>
      <c r="K246" s="123">
        <v>125.5</v>
      </c>
      <c r="L246" s="123">
        <v>121.5</v>
      </c>
      <c r="M246" s="123">
        <v>4.08718</v>
      </c>
    </row>
    <row r="247" spans="1:13">
      <c r="A247" s="65">
        <v>237</v>
      </c>
      <c r="B247" s="123" t="s">
        <v>1095</v>
      </c>
      <c r="C247" s="126">
        <v>193.95</v>
      </c>
      <c r="D247" s="124">
        <v>193.25</v>
      </c>
      <c r="E247" s="124">
        <v>191.1</v>
      </c>
      <c r="F247" s="124">
        <v>188.25</v>
      </c>
      <c r="G247" s="124">
        <v>186.1</v>
      </c>
      <c r="H247" s="124">
        <v>196.1</v>
      </c>
      <c r="I247" s="124">
        <v>198.24999999999997</v>
      </c>
      <c r="J247" s="124">
        <v>201.1</v>
      </c>
      <c r="K247" s="123">
        <v>195.4</v>
      </c>
      <c r="L247" s="123">
        <v>190.4</v>
      </c>
      <c r="M247" s="123">
        <v>2.7323300000000001</v>
      </c>
    </row>
    <row r="248" spans="1:13">
      <c r="A248" s="65">
        <v>238</v>
      </c>
      <c r="B248" s="123" t="s">
        <v>1064</v>
      </c>
      <c r="C248" s="126">
        <v>1335.7</v>
      </c>
      <c r="D248" s="124">
        <v>1333.85</v>
      </c>
      <c r="E248" s="124">
        <v>1317.6999999999998</v>
      </c>
      <c r="F248" s="124">
        <v>1299.6999999999998</v>
      </c>
      <c r="G248" s="124">
        <v>1283.5499999999997</v>
      </c>
      <c r="H248" s="124">
        <v>1351.85</v>
      </c>
      <c r="I248" s="124">
        <v>1368</v>
      </c>
      <c r="J248" s="124">
        <v>1386</v>
      </c>
      <c r="K248" s="123">
        <v>1350</v>
      </c>
      <c r="L248" s="123">
        <v>1315.85</v>
      </c>
      <c r="M248" s="123">
        <v>6.8673999999999999</v>
      </c>
    </row>
    <row r="249" spans="1:13">
      <c r="A249" s="65">
        <v>239</v>
      </c>
      <c r="B249" s="123" t="s">
        <v>201</v>
      </c>
      <c r="C249" s="126">
        <v>672.85</v>
      </c>
      <c r="D249" s="124">
        <v>671.08333333333337</v>
      </c>
      <c r="E249" s="124">
        <v>667.31666666666672</v>
      </c>
      <c r="F249" s="124">
        <v>661.7833333333333</v>
      </c>
      <c r="G249" s="124">
        <v>658.01666666666665</v>
      </c>
      <c r="H249" s="124">
        <v>676.61666666666679</v>
      </c>
      <c r="I249" s="124">
        <v>680.38333333333344</v>
      </c>
      <c r="J249" s="124">
        <v>685.91666666666686</v>
      </c>
      <c r="K249" s="123">
        <v>674.85</v>
      </c>
      <c r="L249" s="123">
        <v>665.55</v>
      </c>
      <c r="M249" s="123">
        <v>1.58209</v>
      </c>
    </row>
    <row r="250" spans="1:13">
      <c r="A250" s="65">
        <v>240</v>
      </c>
      <c r="B250" s="123" t="s">
        <v>1128</v>
      </c>
      <c r="C250" s="126">
        <v>315.14999999999998</v>
      </c>
      <c r="D250" s="124">
        <v>313.86666666666662</v>
      </c>
      <c r="E250" s="124">
        <v>308.83333333333326</v>
      </c>
      <c r="F250" s="124">
        <v>302.51666666666665</v>
      </c>
      <c r="G250" s="124">
        <v>297.48333333333329</v>
      </c>
      <c r="H250" s="124">
        <v>320.18333333333322</v>
      </c>
      <c r="I250" s="124">
        <v>325.21666666666664</v>
      </c>
      <c r="J250" s="124">
        <v>331.53333333333319</v>
      </c>
      <c r="K250" s="123">
        <v>318.89999999999998</v>
      </c>
      <c r="L250" s="123">
        <v>307.55</v>
      </c>
      <c r="M250" s="123">
        <v>0.99614000000000003</v>
      </c>
    </row>
    <row r="251" spans="1:13">
      <c r="A251" s="65">
        <v>241</v>
      </c>
      <c r="B251" s="123" t="s">
        <v>1143</v>
      </c>
      <c r="C251" s="126">
        <v>1011.8</v>
      </c>
      <c r="D251" s="124">
        <v>1009.6</v>
      </c>
      <c r="E251" s="124">
        <v>994.2</v>
      </c>
      <c r="F251" s="124">
        <v>976.6</v>
      </c>
      <c r="G251" s="124">
        <v>961.2</v>
      </c>
      <c r="H251" s="124">
        <v>1027.2</v>
      </c>
      <c r="I251" s="124">
        <v>1042.5999999999999</v>
      </c>
      <c r="J251" s="124">
        <v>1060.2</v>
      </c>
      <c r="K251" s="123">
        <v>1025</v>
      </c>
      <c r="L251" s="123">
        <v>992</v>
      </c>
      <c r="M251" s="123">
        <v>0.59950999999999999</v>
      </c>
    </row>
    <row r="252" spans="1:13">
      <c r="A252" s="65">
        <v>242</v>
      </c>
      <c r="B252" s="123" t="s">
        <v>2596</v>
      </c>
      <c r="C252" s="126">
        <v>322.35000000000002</v>
      </c>
      <c r="D252" s="124">
        <v>322.2166666666667</v>
      </c>
      <c r="E252" s="124">
        <v>316.93333333333339</v>
      </c>
      <c r="F252" s="124">
        <v>311.51666666666671</v>
      </c>
      <c r="G252" s="124">
        <v>306.23333333333341</v>
      </c>
      <c r="H252" s="124">
        <v>327.63333333333338</v>
      </c>
      <c r="I252" s="124">
        <v>332.91666666666669</v>
      </c>
      <c r="J252" s="124">
        <v>338.33333333333337</v>
      </c>
      <c r="K252" s="123">
        <v>327.5</v>
      </c>
      <c r="L252" s="123">
        <v>316.8</v>
      </c>
      <c r="M252" s="123">
        <v>0.60099000000000002</v>
      </c>
    </row>
    <row r="253" spans="1:13">
      <c r="A253" s="65">
        <v>243</v>
      </c>
      <c r="B253" s="123" t="s">
        <v>1130</v>
      </c>
      <c r="C253" s="126">
        <v>153.55000000000001</v>
      </c>
      <c r="D253" s="124">
        <v>153.86666666666667</v>
      </c>
      <c r="E253" s="124">
        <v>151.73333333333335</v>
      </c>
      <c r="F253" s="124">
        <v>149.91666666666669</v>
      </c>
      <c r="G253" s="124">
        <v>147.78333333333336</v>
      </c>
      <c r="H253" s="124">
        <v>155.68333333333334</v>
      </c>
      <c r="I253" s="124">
        <v>157.81666666666666</v>
      </c>
      <c r="J253" s="124">
        <v>159.63333333333333</v>
      </c>
      <c r="K253" s="123">
        <v>156</v>
      </c>
      <c r="L253" s="123">
        <v>152.05000000000001</v>
      </c>
      <c r="M253" s="123">
        <v>0.28693000000000002</v>
      </c>
    </row>
    <row r="254" spans="1:13">
      <c r="A254" s="65">
        <v>244</v>
      </c>
      <c r="B254" s="123" t="s">
        <v>1145</v>
      </c>
      <c r="C254" s="126">
        <v>424.85</v>
      </c>
      <c r="D254" s="124">
        <v>427.38333333333338</v>
      </c>
      <c r="E254" s="124">
        <v>417.26666666666677</v>
      </c>
      <c r="F254" s="124">
        <v>409.68333333333339</v>
      </c>
      <c r="G254" s="124">
        <v>399.56666666666678</v>
      </c>
      <c r="H254" s="124">
        <v>434.96666666666675</v>
      </c>
      <c r="I254" s="124">
        <v>445.08333333333343</v>
      </c>
      <c r="J254" s="124">
        <v>452.66666666666674</v>
      </c>
      <c r="K254" s="123">
        <v>437.5</v>
      </c>
      <c r="L254" s="123">
        <v>419.8</v>
      </c>
      <c r="M254" s="123">
        <v>0.80815999999999999</v>
      </c>
    </row>
    <row r="255" spans="1:13">
      <c r="A255" s="65">
        <v>245</v>
      </c>
      <c r="B255" s="123" t="s">
        <v>1149</v>
      </c>
      <c r="C255" s="126">
        <v>150.5</v>
      </c>
      <c r="D255" s="124">
        <v>149.65</v>
      </c>
      <c r="E255" s="124">
        <v>147.4</v>
      </c>
      <c r="F255" s="124">
        <v>144.30000000000001</v>
      </c>
      <c r="G255" s="124">
        <v>142.05000000000001</v>
      </c>
      <c r="H255" s="124">
        <v>152.75</v>
      </c>
      <c r="I255" s="124">
        <v>155</v>
      </c>
      <c r="J255" s="124">
        <v>158.1</v>
      </c>
      <c r="K255" s="123">
        <v>151.9</v>
      </c>
      <c r="L255" s="123">
        <v>146.55000000000001</v>
      </c>
      <c r="M255" s="123">
        <v>16.06617</v>
      </c>
    </row>
    <row r="256" spans="1:13">
      <c r="A256" s="65">
        <v>246</v>
      </c>
      <c r="B256" s="123" t="s">
        <v>1153</v>
      </c>
      <c r="C256" s="126">
        <v>147.55000000000001</v>
      </c>
      <c r="D256" s="124">
        <v>148.38333333333333</v>
      </c>
      <c r="E256" s="124">
        <v>145.01666666666665</v>
      </c>
      <c r="F256" s="124">
        <v>142.48333333333332</v>
      </c>
      <c r="G256" s="124">
        <v>139.11666666666665</v>
      </c>
      <c r="H256" s="124">
        <v>150.91666666666666</v>
      </c>
      <c r="I256" s="124">
        <v>154.28333333333333</v>
      </c>
      <c r="J256" s="124">
        <v>156.81666666666666</v>
      </c>
      <c r="K256" s="123">
        <v>151.75</v>
      </c>
      <c r="L256" s="123">
        <v>145.85</v>
      </c>
      <c r="M256" s="123">
        <v>15.34113</v>
      </c>
    </row>
    <row r="257" spans="1:13">
      <c r="A257" s="65">
        <v>247</v>
      </c>
      <c r="B257" s="123" t="s">
        <v>103</v>
      </c>
      <c r="C257" s="126">
        <v>80.7</v>
      </c>
      <c r="D257" s="124">
        <v>80.716666666666669</v>
      </c>
      <c r="E257" s="124">
        <v>79.983333333333334</v>
      </c>
      <c r="F257" s="124">
        <v>79.266666666666666</v>
      </c>
      <c r="G257" s="124">
        <v>78.533333333333331</v>
      </c>
      <c r="H257" s="124">
        <v>81.433333333333337</v>
      </c>
      <c r="I257" s="124">
        <v>82.166666666666686</v>
      </c>
      <c r="J257" s="124">
        <v>82.88333333333334</v>
      </c>
      <c r="K257" s="123">
        <v>81.45</v>
      </c>
      <c r="L257" s="123">
        <v>80</v>
      </c>
      <c r="M257" s="123">
        <v>19.020679999999999</v>
      </c>
    </row>
    <row r="258" spans="1:13">
      <c r="A258" s="65">
        <v>248</v>
      </c>
      <c r="B258" s="123" t="s">
        <v>104</v>
      </c>
      <c r="C258" s="126">
        <v>312.2</v>
      </c>
      <c r="D258" s="124">
        <v>312.68333333333334</v>
      </c>
      <c r="E258" s="124">
        <v>309.86666666666667</v>
      </c>
      <c r="F258" s="124">
        <v>307.53333333333336</v>
      </c>
      <c r="G258" s="124">
        <v>304.7166666666667</v>
      </c>
      <c r="H258" s="124">
        <v>315.01666666666665</v>
      </c>
      <c r="I258" s="124">
        <v>317.83333333333337</v>
      </c>
      <c r="J258" s="124">
        <v>320.16666666666663</v>
      </c>
      <c r="K258" s="123">
        <v>315.5</v>
      </c>
      <c r="L258" s="123">
        <v>310.35000000000002</v>
      </c>
      <c r="M258" s="123">
        <v>63.918430000000001</v>
      </c>
    </row>
    <row r="259" spans="1:13">
      <c r="A259" s="65">
        <v>249</v>
      </c>
      <c r="B259" s="123" t="s">
        <v>1117</v>
      </c>
      <c r="C259" s="126">
        <v>166.05</v>
      </c>
      <c r="D259" s="124">
        <v>167.26666666666665</v>
      </c>
      <c r="E259" s="124">
        <v>164.68333333333331</v>
      </c>
      <c r="F259" s="124">
        <v>163.31666666666666</v>
      </c>
      <c r="G259" s="124">
        <v>160.73333333333332</v>
      </c>
      <c r="H259" s="124">
        <v>168.6333333333333</v>
      </c>
      <c r="I259" s="124">
        <v>171.21666666666667</v>
      </c>
      <c r="J259" s="124">
        <v>172.58333333333329</v>
      </c>
      <c r="K259" s="123">
        <v>169.85</v>
      </c>
      <c r="L259" s="123">
        <v>165.9</v>
      </c>
      <c r="M259" s="123">
        <v>0.62375000000000003</v>
      </c>
    </row>
    <row r="260" spans="1:13">
      <c r="A260" s="65">
        <v>250</v>
      </c>
      <c r="B260" s="123" t="s">
        <v>1121</v>
      </c>
      <c r="C260" s="126">
        <v>157.75</v>
      </c>
      <c r="D260" s="124">
        <v>157.56666666666666</v>
      </c>
      <c r="E260" s="124">
        <v>155.98333333333332</v>
      </c>
      <c r="F260" s="124">
        <v>154.21666666666667</v>
      </c>
      <c r="G260" s="124">
        <v>152.63333333333333</v>
      </c>
      <c r="H260" s="124">
        <v>159.33333333333331</v>
      </c>
      <c r="I260" s="124">
        <v>160.91666666666669</v>
      </c>
      <c r="J260" s="124">
        <v>162.68333333333331</v>
      </c>
      <c r="K260" s="123">
        <v>159.15</v>
      </c>
      <c r="L260" s="123">
        <v>155.80000000000001</v>
      </c>
      <c r="M260" s="123">
        <v>9.6694999999999993</v>
      </c>
    </row>
    <row r="261" spans="1:13">
      <c r="A261" s="65">
        <v>251</v>
      </c>
      <c r="B261" s="123" t="s">
        <v>101</v>
      </c>
      <c r="C261" s="126">
        <v>116.95</v>
      </c>
      <c r="D261" s="124">
        <v>117.73333333333333</v>
      </c>
      <c r="E261" s="124">
        <v>115.46666666666667</v>
      </c>
      <c r="F261" s="124">
        <v>113.98333333333333</v>
      </c>
      <c r="G261" s="124">
        <v>111.71666666666667</v>
      </c>
      <c r="H261" s="124">
        <v>119.21666666666667</v>
      </c>
      <c r="I261" s="124">
        <v>121.48333333333335</v>
      </c>
      <c r="J261" s="124">
        <v>122.96666666666667</v>
      </c>
      <c r="K261" s="123">
        <v>120</v>
      </c>
      <c r="L261" s="123">
        <v>116.25</v>
      </c>
      <c r="M261" s="123">
        <v>60.00168</v>
      </c>
    </row>
    <row r="262" spans="1:13">
      <c r="A262" s="65">
        <v>252</v>
      </c>
      <c r="B262" s="123" t="s">
        <v>102</v>
      </c>
      <c r="C262" s="126">
        <v>17.7</v>
      </c>
      <c r="D262" s="124">
        <v>17.966666666666665</v>
      </c>
      <c r="E262" s="124">
        <v>17.283333333333331</v>
      </c>
      <c r="F262" s="124">
        <v>16.866666666666667</v>
      </c>
      <c r="G262" s="124">
        <v>16.183333333333334</v>
      </c>
      <c r="H262" s="124">
        <v>18.383333333333329</v>
      </c>
      <c r="I262" s="124">
        <v>19.066666666666659</v>
      </c>
      <c r="J262" s="124">
        <v>19.483333333333327</v>
      </c>
      <c r="K262" s="123">
        <v>18.649999999999999</v>
      </c>
      <c r="L262" s="123">
        <v>17.55</v>
      </c>
      <c r="M262" s="123">
        <v>462.28998999999999</v>
      </c>
    </row>
    <row r="263" spans="1:13">
      <c r="A263" s="65">
        <v>253</v>
      </c>
      <c r="B263" s="123" t="s">
        <v>246</v>
      </c>
      <c r="C263" s="126">
        <v>6.05</v>
      </c>
      <c r="D263" s="124">
        <v>6.0666666666666664</v>
      </c>
      <c r="E263" s="124">
        <v>5.9833333333333325</v>
      </c>
      <c r="F263" s="124">
        <v>5.9166666666666661</v>
      </c>
      <c r="G263" s="124">
        <v>5.8333333333333321</v>
      </c>
      <c r="H263" s="124">
        <v>6.1333333333333329</v>
      </c>
      <c r="I263" s="124">
        <v>6.2166666666666668</v>
      </c>
      <c r="J263" s="124">
        <v>6.2833333333333332</v>
      </c>
      <c r="K263" s="123">
        <v>6.15</v>
      </c>
      <c r="L263" s="123">
        <v>6</v>
      </c>
      <c r="M263" s="123">
        <v>13.45965</v>
      </c>
    </row>
    <row r="264" spans="1:13">
      <c r="A264" s="65">
        <v>254</v>
      </c>
      <c r="B264" s="123" t="s">
        <v>202</v>
      </c>
      <c r="C264" s="126">
        <v>66.599999999999994</v>
      </c>
      <c r="D264" s="124">
        <v>66.683333333333337</v>
      </c>
      <c r="E264" s="124">
        <v>66.116666666666674</v>
      </c>
      <c r="F264" s="124">
        <v>65.63333333333334</v>
      </c>
      <c r="G264" s="124">
        <v>65.066666666666677</v>
      </c>
      <c r="H264" s="124">
        <v>67.166666666666671</v>
      </c>
      <c r="I264" s="124">
        <v>67.733333333333334</v>
      </c>
      <c r="J264" s="124">
        <v>68.216666666666669</v>
      </c>
      <c r="K264" s="123">
        <v>67.25</v>
      </c>
      <c r="L264" s="123">
        <v>66.2</v>
      </c>
      <c r="M264" s="123">
        <v>5.9620100000000003</v>
      </c>
    </row>
    <row r="265" spans="1:13">
      <c r="A265" s="65">
        <v>255</v>
      </c>
      <c r="B265" s="123" t="s">
        <v>349</v>
      </c>
      <c r="C265" s="126">
        <v>746.1</v>
      </c>
      <c r="D265" s="124">
        <v>742.26666666666677</v>
      </c>
      <c r="E265" s="124">
        <v>733.83333333333348</v>
      </c>
      <c r="F265" s="124">
        <v>721.56666666666672</v>
      </c>
      <c r="G265" s="124">
        <v>713.13333333333344</v>
      </c>
      <c r="H265" s="124">
        <v>754.53333333333353</v>
      </c>
      <c r="I265" s="124">
        <v>762.9666666666667</v>
      </c>
      <c r="J265" s="124">
        <v>775.23333333333358</v>
      </c>
      <c r="K265" s="123">
        <v>750.7</v>
      </c>
      <c r="L265" s="123">
        <v>730</v>
      </c>
      <c r="M265" s="123">
        <v>19.205919999999999</v>
      </c>
    </row>
    <row r="266" spans="1:13">
      <c r="A266" s="65">
        <v>256</v>
      </c>
      <c r="B266" s="123" t="s">
        <v>1135</v>
      </c>
      <c r="C266" s="126">
        <v>354.9</v>
      </c>
      <c r="D266" s="124">
        <v>353.25</v>
      </c>
      <c r="E266" s="124">
        <v>347.25</v>
      </c>
      <c r="F266" s="124">
        <v>339.6</v>
      </c>
      <c r="G266" s="124">
        <v>333.6</v>
      </c>
      <c r="H266" s="124">
        <v>360.9</v>
      </c>
      <c r="I266" s="124">
        <v>366.9</v>
      </c>
      <c r="J266" s="124">
        <v>374.54999999999995</v>
      </c>
      <c r="K266" s="123">
        <v>359.25</v>
      </c>
      <c r="L266" s="123">
        <v>345.6</v>
      </c>
      <c r="M266" s="123">
        <v>0.45182</v>
      </c>
    </row>
    <row r="267" spans="1:13">
      <c r="A267" s="65">
        <v>257</v>
      </c>
      <c r="B267" s="123" t="s">
        <v>2251</v>
      </c>
      <c r="C267" s="126">
        <v>138.35</v>
      </c>
      <c r="D267" s="124">
        <v>137.51666666666668</v>
      </c>
      <c r="E267" s="124">
        <v>136.03333333333336</v>
      </c>
      <c r="F267" s="124">
        <v>133.71666666666667</v>
      </c>
      <c r="G267" s="124">
        <v>132.23333333333335</v>
      </c>
      <c r="H267" s="124">
        <v>139.83333333333337</v>
      </c>
      <c r="I267" s="124">
        <v>141.31666666666666</v>
      </c>
      <c r="J267" s="124">
        <v>143.63333333333338</v>
      </c>
      <c r="K267" s="123">
        <v>139</v>
      </c>
      <c r="L267" s="123">
        <v>135.19999999999999</v>
      </c>
      <c r="M267" s="123">
        <v>9.9675600000000006</v>
      </c>
    </row>
    <row r="268" spans="1:13">
      <c r="A268" s="65">
        <v>258</v>
      </c>
      <c r="B268" s="123" t="s">
        <v>1165</v>
      </c>
      <c r="C268" s="126">
        <v>185.85</v>
      </c>
      <c r="D268" s="124">
        <v>186.38333333333333</v>
      </c>
      <c r="E268" s="124">
        <v>183.81666666666666</v>
      </c>
      <c r="F268" s="124">
        <v>181.78333333333333</v>
      </c>
      <c r="G268" s="124">
        <v>179.21666666666667</v>
      </c>
      <c r="H268" s="124">
        <v>188.41666666666666</v>
      </c>
      <c r="I268" s="124">
        <v>190.98333333333332</v>
      </c>
      <c r="J268" s="124">
        <v>193.01666666666665</v>
      </c>
      <c r="K268" s="123">
        <v>188.95</v>
      </c>
      <c r="L268" s="123">
        <v>184.35</v>
      </c>
      <c r="M268" s="123">
        <v>1.6273299999999999</v>
      </c>
    </row>
    <row r="269" spans="1:13">
      <c r="A269" s="65">
        <v>259</v>
      </c>
      <c r="B269" s="123" t="s">
        <v>1163</v>
      </c>
      <c r="C269" s="126">
        <v>101.1</v>
      </c>
      <c r="D269" s="124">
        <v>101.7</v>
      </c>
      <c r="E269" s="124">
        <v>99.9</v>
      </c>
      <c r="F269" s="124">
        <v>98.7</v>
      </c>
      <c r="G269" s="124">
        <v>96.9</v>
      </c>
      <c r="H269" s="124">
        <v>102.9</v>
      </c>
      <c r="I269" s="124">
        <v>104.69999999999999</v>
      </c>
      <c r="J269" s="124">
        <v>105.9</v>
      </c>
      <c r="K269" s="123">
        <v>103.5</v>
      </c>
      <c r="L269" s="123">
        <v>100.5</v>
      </c>
      <c r="M269" s="123">
        <v>4.4099000000000004</v>
      </c>
    </row>
    <row r="270" spans="1:13">
      <c r="A270" s="65">
        <v>260</v>
      </c>
      <c r="B270" s="123" t="s">
        <v>100</v>
      </c>
      <c r="C270" s="126">
        <v>254.4</v>
      </c>
      <c r="D270" s="124">
        <v>256.5</v>
      </c>
      <c r="E270" s="124">
        <v>250.8</v>
      </c>
      <c r="F270" s="124">
        <v>247.20000000000002</v>
      </c>
      <c r="G270" s="124">
        <v>241.50000000000003</v>
      </c>
      <c r="H270" s="124">
        <v>260.10000000000002</v>
      </c>
      <c r="I270" s="124">
        <v>265.80000000000007</v>
      </c>
      <c r="J270" s="124">
        <v>269.39999999999998</v>
      </c>
      <c r="K270" s="123">
        <v>262.2</v>
      </c>
      <c r="L270" s="123">
        <v>252.9</v>
      </c>
      <c r="M270" s="123">
        <v>94.365250000000003</v>
      </c>
    </row>
    <row r="271" spans="1:13">
      <c r="A271" s="65">
        <v>261</v>
      </c>
      <c r="B271" s="123" t="s">
        <v>2253</v>
      </c>
      <c r="C271" s="126">
        <v>2272.3000000000002</v>
      </c>
      <c r="D271" s="124">
        <v>2267.4</v>
      </c>
      <c r="E271" s="124">
        <v>2240.8000000000002</v>
      </c>
      <c r="F271" s="124">
        <v>2209.3000000000002</v>
      </c>
      <c r="G271" s="124">
        <v>2182.7000000000003</v>
      </c>
      <c r="H271" s="124">
        <v>2298.9</v>
      </c>
      <c r="I271" s="124">
        <v>2325.4999999999995</v>
      </c>
      <c r="J271" s="124">
        <v>2357</v>
      </c>
      <c r="K271" s="123">
        <v>2294</v>
      </c>
      <c r="L271" s="123">
        <v>2235.9</v>
      </c>
      <c r="M271" s="123">
        <v>4.3900000000000002E-2</v>
      </c>
    </row>
    <row r="272" spans="1:13">
      <c r="A272" s="65">
        <v>262</v>
      </c>
      <c r="B272" s="123" t="s">
        <v>105</v>
      </c>
      <c r="C272" s="126">
        <v>2034</v>
      </c>
      <c r="D272" s="124">
        <v>2030.6666666666667</v>
      </c>
      <c r="E272" s="124">
        <v>2009.3333333333335</v>
      </c>
      <c r="F272" s="124">
        <v>1984.6666666666667</v>
      </c>
      <c r="G272" s="124">
        <v>1963.3333333333335</v>
      </c>
      <c r="H272" s="124">
        <v>2055.3333333333335</v>
      </c>
      <c r="I272" s="124">
        <v>2076.666666666667</v>
      </c>
      <c r="J272" s="124">
        <v>2101.3333333333335</v>
      </c>
      <c r="K272" s="123">
        <v>2052</v>
      </c>
      <c r="L272" s="123">
        <v>2006</v>
      </c>
      <c r="M272" s="123">
        <v>4.9882299999999997</v>
      </c>
    </row>
    <row r="273" spans="1:13">
      <c r="A273" s="65">
        <v>263</v>
      </c>
      <c r="B273" s="123" t="s">
        <v>1170</v>
      </c>
      <c r="C273" s="126">
        <v>877.5</v>
      </c>
      <c r="D273" s="124">
        <v>881.15</v>
      </c>
      <c r="E273" s="124">
        <v>867.44999999999993</v>
      </c>
      <c r="F273" s="124">
        <v>857.4</v>
      </c>
      <c r="G273" s="124">
        <v>843.69999999999993</v>
      </c>
      <c r="H273" s="124">
        <v>891.19999999999993</v>
      </c>
      <c r="I273" s="124">
        <v>904.9</v>
      </c>
      <c r="J273" s="124">
        <v>914.94999999999993</v>
      </c>
      <c r="K273" s="123">
        <v>894.85</v>
      </c>
      <c r="L273" s="123">
        <v>871.1</v>
      </c>
      <c r="M273" s="123">
        <v>9.3650300000000009</v>
      </c>
    </row>
    <row r="274" spans="1:13">
      <c r="A274" s="65">
        <v>264</v>
      </c>
      <c r="B274" s="123" t="s">
        <v>106</v>
      </c>
      <c r="C274" s="126">
        <v>451.9</v>
      </c>
      <c r="D274" s="124">
        <v>449.83333333333331</v>
      </c>
      <c r="E274" s="124">
        <v>441.06666666666661</v>
      </c>
      <c r="F274" s="124">
        <v>430.23333333333329</v>
      </c>
      <c r="G274" s="124">
        <v>421.46666666666658</v>
      </c>
      <c r="H274" s="124">
        <v>460.66666666666663</v>
      </c>
      <c r="I274" s="124">
        <v>469.43333333333339</v>
      </c>
      <c r="J274" s="124">
        <v>480.26666666666665</v>
      </c>
      <c r="K274" s="123">
        <v>458.6</v>
      </c>
      <c r="L274" s="123">
        <v>439</v>
      </c>
      <c r="M274" s="123">
        <v>14.96086</v>
      </c>
    </row>
    <row r="275" spans="1:13">
      <c r="A275" s="65">
        <v>265</v>
      </c>
      <c r="B275" s="123" t="s">
        <v>1178</v>
      </c>
      <c r="C275" s="126">
        <v>343.2</v>
      </c>
      <c r="D275" s="124">
        <v>343.3</v>
      </c>
      <c r="E275" s="124">
        <v>340.25</v>
      </c>
      <c r="F275" s="124">
        <v>337.3</v>
      </c>
      <c r="G275" s="124">
        <v>334.25</v>
      </c>
      <c r="H275" s="124">
        <v>346.25</v>
      </c>
      <c r="I275" s="124">
        <v>349.30000000000007</v>
      </c>
      <c r="J275" s="124">
        <v>352.25</v>
      </c>
      <c r="K275" s="123">
        <v>346.35</v>
      </c>
      <c r="L275" s="123">
        <v>340.35</v>
      </c>
      <c r="M275" s="123">
        <v>0.29871999999999999</v>
      </c>
    </row>
    <row r="276" spans="1:13">
      <c r="A276" s="65">
        <v>266</v>
      </c>
      <c r="B276" s="123" t="s">
        <v>1244</v>
      </c>
      <c r="C276" s="126">
        <v>725.15</v>
      </c>
      <c r="D276" s="124">
        <v>722.11666666666667</v>
      </c>
      <c r="E276" s="124">
        <v>715.83333333333337</v>
      </c>
      <c r="F276" s="124">
        <v>706.51666666666665</v>
      </c>
      <c r="G276" s="124">
        <v>700.23333333333335</v>
      </c>
      <c r="H276" s="124">
        <v>731.43333333333339</v>
      </c>
      <c r="I276" s="124">
        <v>737.7166666666667</v>
      </c>
      <c r="J276" s="124">
        <v>747.03333333333342</v>
      </c>
      <c r="K276" s="123">
        <v>728.4</v>
      </c>
      <c r="L276" s="123">
        <v>712.8</v>
      </c>
      <c r="M276" s="123">
        <v>0.34702</v>
      </c>
    </row>
    <row r="277" spans="1:13">
      <c r="A277" s="65">
        <v>267</v>
      </c>
      <c r="B277" s="123" t="s">
        <v>203</v>
      </c>
      <c r="C277" s="126">
        <v>216.1</v>
      </c>
      <c r="D277" s="124">
        <v>214.66666666666666</v>
      </c>
      <c r="E277" s="124">
        <v>211.5333333333333</v>
      </c>
      <c r="F277" s="124">
        <v>206.96666666666664</v>
      </c>
      <c r="G277" s="124">
        <v>203.83333333333329</v>
      </c>
      <c r="H277" s="124">
        <v>219.23333333333332</v>
      </c>
      <c r="I277" s="124">
        <v>222.3666666666667</v>
      </c>
      <c r="J277" s="124">
        <v>226.93333333333334</v>
      </c>
      <c r="K277" s="123">
        <v>217.8</v>
      </c>
      <c r="L277" s="123">
        <v>210.1</v>
      </c>
      <c r="M277" s="123">
        <v>36.164290000000001</v>
      </c>
    </row>
    <row r="278" spans="1:13">
      <c r="A278" s="65">
        <v>268</v>
      </c>
      <c r="B278" s="123" t="s">
        <v>1245</v>
      </c>
      <c r="C278" s="126">
        <v>551.15</v>
      </c>
      <c r="D278" s="124">
        <v>557.85</v>
      </c>
      <c r="E278" s="124">
        <v>540.85</v>
      </c>
      <c r="F278" s="124">
        <v>530.54999999999995</v>
      </c>
      <c r="G278" s="124">
        <v>513.54999999999995</v>
      </c>
      <c r="H278" s="124">
        <v>568.15000000000009</v>
      </c>
      <c r="I278" s="124">
        <v>585.15000000000009</v>
      </c>
      <c r="J278" s="124">
        <v>595.45000000000016</v>
      </c>
      <c r="K278" s="123">
        <v>574.85</v>
      </c>
      <c r="L278" s="123">
        <v>547.54999999999995</v>
      </c>
      <c r="M278" s="123">
        <v>1.78102</v>
      </c>
    </row>
    <row r="279" spans="1:13">
      <c r="A279" s="65">
        <v>269</v>
      </c>
      <c r="B279" s="123" t="s">
        <v>1182</v>
      </c>
      <c r="C279" s="126">
        <v>574.70000000000005</v>
      </c>
      <c r="D279" s="124">
        <v>571.19999999999993</v>
      </c>
      <c r="E279" s="124">
        <v>565.09999999999991</v>
      </c>
      <c r="F279" s="124">
        <v>555.5</v>
      </c>
      <c r="G279" s="124">
        <v>549.4</v>
      </c>
      <c r="H279" s="124">
        <v>580.79999999999984</v>
      </c>
      <c r="I279" s="124">
        <v>586.9</v>
      </c>
      <c r="J279" s="124">
        <v>596.49999999999977</v>
      </c>
      <c r="K279" s="123">
        <v>577.29999999999995</v>
      </c>
      <c r="L279" s="123">
        <v>561.6</v>
      </c>
      <c r="M279" s="123">
        <v>2.5022799999999998</v>
      </c>
    </row>
    <row r="280" spans="1:13">
      <c r="A280" s="65">
        <v>270</v>
      </c>
      <c r="B280" s="123" t="s">
        <v>1185</v>
      </c>
      <c r="C280" s="126">
        <v>501.3</v>
      </c>
      <c r="D280" s="124">
        <v>493.05</v>
      </c>
      <c r="E280" s="124">
        <v>481.1</v>
      </c>
      <c r="F280" s="124">
        <v>460.90000000000003</v>
      </c>
      <c r="G280" s="124">
        <v>448.95000000000005</v>
      </c>
      <c r="H280" s="124">
        <v>513.25</v>
      </c>
      <c r="I280" s="124">
        <v>525.19999999999993</v>
      </c>
      <c r="J280" s="124">
        <v>545.4</v>
      </c>
      <c r="K280" s="123">
        <v>505</v>
      </c>
      <c r="L280" s="123">
        <v>472.85</v>
      </c>
      <c r="M280" s="123">
        <v>1.4216200000000001</v>
      </c>
    </row>
    <row r="281" spans="1:13">
      <c r="A281" s="65">
        <v>271</v>
      </c>
      <c r="B281" s="123" t="s">
        <v>204</v>
      </c>
      <c r="C281" s="126">
        <v>491.6</v>
      </c>
      <c r="D281" s="124">
        <v>489.93333333333334</v>
      </c>
      <c r="E281" s="124">
        <v>483.86666666666667</v>
      </c>
      <c r="F281" s="124">
        <v>476.13333333333333</v>
      </c>
      <c r="G281" s="124">
        <v>470.06666666666666</v>
      </c>
      <c r="H281" s="124">
        <v>497.66666666666669</v>
      </c>
      <c r="I281" s="124">
        <v>503.73333333333341</v>
      </c>
      <c r="J281" s="124">
        <v>511.4666666666667</v>
      </c>
      <c r="K281" s="123">
        <v>496</v>
      </c>
      <c r="L281" s="123">
        <v>482.2</v>
      </c>
      <c r="M281" s="123">
        <v>1.10155</v>
      </c>
    </row>
    <row r="282" spans="1:13">
      <c r="A282" s="65">
        <v>272</v>
      </c>
      <c r="B282" s="123" t="s">
        <v>108</v>
      </c>
      <c r="C282" s="126">
        <v>135.15</v>
      </c>
      <c r="D282" s="124">
        <v>134.20000000000002</v>
      </c>
      <c r="E282" s="124">
        <v>132.75000000000003</v>
      </c>
      <c r="F282" s="124">
        <v>130.35000000000002</v>
      </c>
      <c r="G282" s="124">
        <v>128.90000000000003</v>
      </c>
      <c r="H282" s="124">
        <v>136.60000000000002</v>
      </c>
      <c r="I282" s="124">
        <v>138.05000000000001</v>
      </c>
      <c r="J282" s="124">
        <v>140.45000000000002</v>
      </c>
      <c r="K282" s="123">
        <v>135.65</v>
      </c>
      <c r="L282" s="123">
        <v>131.80000000000001</v>
      </c>
      <c r="M282" s="123">
        <v>14.18092</v>
      </c>
    </row>
    <row r="283" spans="1:13">
      <c r="A283" s="65">
        <v>273</v>
      </c>
      <c r="B283" s="123" t="s">
        <v>205</v>
      </c>
      <c r="C283" s="126">
        <v>107.8</v>
      </c>
      <c r="D283" s="124">
        <v>108.11666666666667</v>
      </c>
      <c r="E283" s="124">
        <v>106.78333333333335</v>
      </c>
      <c r="F283" s="124">
        <v>105.76666666666667</v>
      </c>
      <c r="G283" s="124">
        <v>104.43333333333334</v>
      </c>
      <c r="H283" s="124">
        <v>109.13333333333335</v>
      </c>
      <c r="I283" s="124">
        <v>110.46666666666667</v>
      </c>
      <c r="J283" s="124">
        <v>111.48333333333336</v>
      </c>
      <c r="K283" s="123">
        <v>109.45</v>
      </c>
      <c r="L283" s="123">
        <v>107.1</v>
      </c>
      <c r="M283" s="123">
        <v>10.307700000000001</v>
      </c>
    </row>
    <row r="284" spans="1:13">
      <c r="A284" s="65">
        <v>274</v>
      </c>
      <c r="B284" s="123" t="s">
        <v>229</v>
      </c>
      <c r="C284" s="126">
        <v>500.3</v>
      </c>
      <c r="D284" s="124">
        <v>502.0333333333333</v>
      </c>
      <c r="E284" s="124">
        <v>495.26666666666659</v>
      </c>
      <c r="F284" s="124">
        <v>490.23333333333329</v>
      </c>
      <c r="G284" s="124">
        <v>483.46666666666658</v>
      </c>
      <c r="H284" s="124">
        <v>507.06666666666661</v>
      </c>
      <c r="I284" s="124">
        <v>513.83333333333326</v>
      </c>
      <c r="J284" s="124">
        <v>518.86666666666656</v>
      </c>
      <c r="K284" s="123">
        <v>508.8</v>
      </c>
      <c r="L284" s="123">
        <v>497</v>
      </c>
      <c r="M284" s="123">
        <v>3.7906399999999998</v>
      </c>
    </row>
    <row r="285" spans="1:13">
      <c r="A285" s="65">
        <v>275</v>
      </c>
      <c r="B285" s="123" t="s">
        <v>1198</v>
      </c>
      <c r="C285" s="126">
        <v>415.25</v>
      </c>
      <c r="D285" s="124">
        <v>411.7833333333333</v>
      </c>
      <c r="E285" s="124">
        <v>403.56666666666661</v>
      </c>
      <c r="F285" s="124">
        <v>391.88333333333333</v>
      </c>
      <c r="G285" s="124">
        <v>383.66666666666663</v>
      </c>
      <c r="H285" s="124">
        <v>423.46666666666658</v>
      </c>
      <c r="I285" s="124">
        <v>431.68333333333328</v>
      </c>
      <c r="J285" s="124">
        <v>443.36666666666656</v>
      </c>
      <c r="K285" s="123">
        <v>420</v>
      </c>
      <c r="L285" s="123">
        <v>400.1</v>
      </c>
      <c r="M285" s="123">
        <v>8.4421300000000006</v>
      </c>
    </row>
    <row r="286" spans="1:13">
      <c r="A286" s="65">
        <v>276</v>
      </c>
      <c r="B286" s="123" t="s">
        <v>1206</v>
      </c>
      <c r="C286" s="126">
        <v>127.3</v>
      </c>
      <c r="D286" s="124">
        <v>127.26666666666667</v>
      </c>
      <c r="E286" s="124">
        <v>126.03333333333333</v>
      </c>
      <c r="F286" s="124">
        <v>124.76666666666667</v>
      </c>
      <c r="G286" s="124">
        <v>123.53333333333333</v>
      </c>
      <c r="H286" s="124">
        <v>128.53333333333333</v>
      </c>
      <c r="I286" s="124">
        <v>129.76666666666665</v>
      </c>
      <c r="J286" s="124">
        <v>131.03333333333333</v>
      </c>
      <c r="K286" s="123">
        <v>128.5</v>
      </c>
      <c r="L286" s="123">
        <v>126</v>
      </c>
      <c r="M286" s="123">
        <v>2.36144</v>
      </c>
    </row>
    <row r="287" spans="1:13">
      <c r="A287" s="65">
        <v>277</v>
      </c>
      <c r="B287" s="123" t="s">
        <v>1218</v>
      </c>
      <c r="C287" s="126">
        <v>264.60000000000002</v>
      </c>
      <c r="D287" s="124">
        <v>263.63333333333338</v>
      </c>
      <c r="E287" s="124">
        <v>255.96666666666675</v>
      </c>
      <c r="F287" s="124">
        <v>247.33333333333337</v>
      </c>
      <c r="G287" s="124">
        <v>239.66666666666674</v>
      </c>
      <c r="H287" s="124">
        <v>272.26666666666677</v>
      </c>
      <c r="I287" s="124">
        <v>279.93333333333339</v>
      </c>
      <c r="J287" s="124">
        <v>288.56666666666678</v>
      </c>
      <c r="K287" s="123">
        <v>271.3</v>
      </c>
      <c r="L287" s="123">
        <v>255</v>
      </c>
      <c r="M287" s="123">
        <v>1.70265</v>
      </c>
    </row>
    <row r="288" spans="1:13">
      <c r="A288" s="65">
        <v>278</v>
      </c>
      <c r="B288" s="123" t="s">
        <v>1227</v>
      </c>
      <c r="C288" s="126">
        <v>349</v>
      </c>
      <c r="D288" s="124">
        <v>347.01666666666665</v>
      </c>
      <c r="E288" s="124">
        <v>341.0333333333333</v>
      </c>
      <c r="F288" s="124">
        <v>333.06666666666666</v>
      </c>
      <c r="G288" s="124">
        <v>327.08333333333331</v>
      </c>
      <c r="H288" s="124">
        <v>354.98333333333329</v>
      </c>
      <c r="I288" s="124">
        <v>360.96666666666664</v>
      </c>
      <c r="J288" s="124">
        <v>368.93333333333328</v>
      </c>
      <c r="K288" s="123">
        <v>353</v>
      </c>
      <c r="L288" s="123">
        <v>339.05</v>
      </c>
      <c r="M288" s="123">
        <v>1.43384</v>
      </c>
    </row>
    <row r="289" spans="1:13">
      <c r="A289" s="65">
        <v>279</v>
      </c>
      <c r="B289" s="123" t="s">
        <v>107</v>
      </c>
      <c r="C289" s="126">
        <v>1090.55</v>
      </c>
      <c r="D289" s="124">
        <v>1090.1000000000001</v>
      </c>
      <c r="E289" s="124">
        <v>1085.0000000000002</v>
      </c>
      <c r="F289" s="124">
        <v>1079.45</v>
      </c>
      <c r="G289" s="124">
        <v>1074.3500000000001</v>
      </c>
      <c r="H289" s="124">
        <v>1095.6500000000003</v>
      </c>
      <c r="I289" s="124">
        <v>1100.7500000000002</v>
      </c>
      <c r="J289" s="124">
        <v>1106.3000000000004</v>
      </c>
      <c r="K289" s="123">
        <v>1095.2</v>
      </c>
      <c r="L289" s="123">
        <v>1084.55</v>
      </c>
      <c r="M289" s="123">
        <v>8.8690200000000008</v>
      </c>
    </row>
    <row r="290" spans="1:13">
      <c r="A290" s="65">
        <v>280</v>
      </c>
      <c r="B290" s="123" t="s">
        <v>1254</v>
      </c>
      <c r="C290" s="126">
        <v>84.2</v>
      </c>
      <c r="D290" s="124">
        <v>84.25</v>
      </c>
      <c r="E290" s="124">
        <v>83.15</v>
      </c>
      <c r="F290" s="124">
        <v>82.100000000000009</v>
      </c>
      <c r="G290" s="124">
        <v>81.000000000000014</v>
      </c>
      <c r="H290" s="124">
        <v>85.3</v>
      </c>
      <c r="I290" s="124">
        <v>86.399999999999991</v>
      </c>
      <c r="J290" s="124">
        <v>87.449999999999989</v>
      </c>
      <c r="K290" s="123">
        <v>85.35</v>
      </c>
      <c r="L290" s="123">
        <v>83.2</v>
      </c>
      <c r="M290" s="123">
        <v>8.1365599999999993</v>
      </c>
    </row>
    <row r="291" spans="1:13">
      <c r="A291" s="65">
        <v>281</v>
      </c>
      <c r="B291" s="123" t="s">
        <v>109</v>
      </c>
      <c r="C291" s="126">
        <v>162.30000000000001</v>
      </c>
      <c r="D291" s="124">
        <v>162.53333333333333</v>
      </c>
      <c r="E291" s="124">
        <v>160.86666666666667</v>
      </c>
      <c r="F291" s="124">
        <v>159.43333333333334</v>
      </c>
      <c r="G291" s="124">
        <v>157.76666666666668</v>
      </c>
      <c r="H291" s="124">
        <v>163.96666666666667</v>
      </c>
      <c r="I291" s="124">
        <v>165.63333333333335</v>
      </c>
      <c r="J291" s="124">
        <v>167.06666666666666</v>
      </c>
      <c r="K291" s="123">
        <v>164.2</v>
      </c>
      <c r="L291" s="123">
        <v>161.1</v>
      </c>
      <c r="M291" s="123">
        <v>28.603860000000001</v>
      </c>
    </row>
    <row r="292" spans="1:13">
      <c r="A292" s="65">
        <v>282</v>
      </c>
      <c r="B292" s="123" t="s">
        <v>2269</v>
      </c>
      <c r="C292" s="126">
        <v>1393.7</v>
      </c>
      <c r="D292" s="124">
        <v>1383.6499999999999</v>
      </c>
      <c r="E292" s="124">
        <v>1362.2999999999997</v>
      </c>
      <c r="F292" s="124">
        <v>1330.8999999999999</v>
      </c>
      <c r="G292" s="124">
        <v>1309.5499999999997</v>
      </c>
      <c r="H292" s="124">
        <v>1415.0499999999997</v>
      </c>
      <c r="I292" s="124">
        <v>1436.3999999999996</v>
      </c>
      <c r="J292" s="124">
        <v>1467.7999999999997</v>
      </c>
      <c r="K292" s="123">
        <v>1405</v>
      </c>
      <c r="L292" s="123">
        <v>1352.25</v>
      </c>
      <c r="M292" s="123">
        <v>0.60226000000000002</v>
      </c>
    </row>
    <row r="293" spans="1:13">
      <c r="A293" s="65">
        <v>283</v>
      </c>
      <c r="B293" s="123" t="s">
        <v>110</v>
      </c>
      <c r="C293" s="126">
        <v>507.8</v>
      </c>
      <c r="D293" s="124">
        <v>508</v>
      </c>
      <c r="E293" s="124">
        <v>503</v>
      </c>
      <c r="F293" s="124">
        <v>498.2</v>
      </c>
      <c r="G293" s="124">
        <v>493.2</v>
      </c>
      <c r="H293" s="124">
        <v>512.79999999999995</v>
      </c>
      <c r="I293" s="124">
        <v>517.79999999999995</v>
      </c>
      <c r="J293" s="124">
        <v>522.6</v>
      </c>
      <c r="K293" s="123">
        <v>513</v>
      </c>
      <c r="L293" s="123">
        <v>503.2</v>
      </c>
      <c r="M293" s="123">
        <v>14.26568</v>
      </c>
    </row>
    <row r="294" spans="1:13">
      <c r="A294" s="65">
        <v>284</v>
      </c>
      <c r="B294" s="123" t="s">
        <v>1265</v>
      </c>
      <c r="C294" s="126">
        <v>6778.6</v>
      </c>
      <c r="D294" s="124">
        <v>6639.5333333333328</v>
      </c>
      <c r="E294" s="124">
        <v>6454.0666666666657</v>
      </c>
      <c r="F294" s="124">
        <v>6129.5333333333328</v>
      </c>
      <c r="G294" s="124">
        <v>5944.0666666666657</v>
      </c>
      <c r="H294" s="124">
        <v>6964.0666666666657</v>
      </c>
      <c r="I294" s="124">
        <v>7149.5333333333328</v>
      </c>
      <c r="J294" s="124">
        <v>7474.0666666666657</v>
      </c>
      <c r="K294" s="123">
        <v>6825</v>
      </c>
      <c r="L294" s="123">
        <v>6315</v>
      </c>
      <c r="M294" s="123">
        <v>0.21607000000000001</v>
      </c>
    </row>
    <row r="295" spans="1:13">
      <c r="A295" s="65">
        <v>285</v>
      </c>
      <c r="B295" s="123" t="s">
        <v>1257</v>
      </c>
      <c r="C295" s="126">
        <v>104.4</v>
      </c>
      <c r="D295" s="124">
        <v>106.66666666666667</v>
      </c>
      <c r="E295" s="124">
        <v>101.33333333333334</v>
      </c>
      <c r="F295" s="124">
        <v>98.266666666666666</v>
      </c>
      <c r="G295" s="124">
        <v>92.933333333333337</v>
      </c>
      <c r="H295" s="124">
        <v>109.73333333333335</v>
      </c>
      <c r="I295" s="124">
        <v>115.06666666666669</v>
      </c>
      <c r="J295" s="124">
        <v>118.13333333333335</v>
      </c>
      <c r="K295" s="123">
        <v>112</v>
      </c>
      <c r="L295" s="123">
        <v>103.6</v>
      </c>
      <c r="M295" s="123">
        <v>26.78501</v>
      </c>
    </row>
    <row r="296" spans="1:13">
      <c r="A296" s="65">
        <v>286</v>
      </c>
      <c r="B296" s="123" t="s">
        <v>2208</v>
      </c>
      <c r="C296" s="126">
        <v>1440.1</v>
      </c>
      <c r="D296" s="124">
        <v>1424.8</v>
      </c>
      <c r="E296" s="124">
        <v>1387.3999999999999</v>
      </c>
      <c r="F296" s="124">
        <v>1334.6999999999998</v>
      </c>
      <c r="G296" s="124">
        <v>1297.2999999999997</v>
      </c>
      <c r="H296" s="124">
        <v>1477.5</v>
      </c>
      <c r="I296" s="124">
        <v>1514.9</v>
      </c>
      <c r="J296" s="124">
        <v>1567.6000000000001</v>
      </c>
      <c r="K296" s="123">
        <v>1462.2</v>
      </c>
      <c r="L296" s="123">
        <v>1372.1</v>
      </c>
      <c r="M296" s="123">
        <v>2.24064</v>
      </c>
    </row>
    <row r="297" spans="1:13">
      <c r="A297" s="65">
        <v>287</v>
      </c>
      <c r="B297" s="123" t="s">
        <v>111</v>
      </c>
      <c r="C297" s="126">
        <v>1318.15</v>
      </c>
      <c r="D297" s="124">
        <v>1320.1166666666666</v>
      </c>
      <c r="E297" s="124">
        <v>1308.6333333333332</v>
      </c>
      <c r="F297" s="124">
        <v>1299.1166666666666</v>
      </c>
      <c r="G297" s="124">
        <v>1287.6333333333332</v>
      </c>
      <c r="H297" s="124">
        <v>1329.6333333333332</v>
      </c>
      <c r="I297" s="124">
        <v>1341.1166666666663</v>
      </c>
      <c r="J297" s="124">
        <v>1350.6333333333332</v>
      </c>
      <c r="K297" s="123">
        <v>1331.6</v>
      </c>
      <c r="L297" s="123">
        <v>1310.5999999999999</v>
      </c>
      <c r="M297" s="123">
        <v>24.39968</v>
      </c>
    </row>
    <row r="298" spans="1:13">
      <c r="A298" s="65">
        <v>288</v>
      </c>
      <c r="B298" s="123" t="s">
        <v>2361</v>
      </c>
      <c r="C298" s="126">
        <v>543.54999999999995</v>
      </c>
      <c r="D298" s="124">
        <v>538.85</v>
      </c>
      <c r="E298" s="124">
        <v>529.70000000000005</v>
      </c>
      <c r="F298" s="124">
        <v>515.85</v>
      </c>
      <c r="G298" s="124">
        <v>506.70000000000005</v>
      </c>
      <c r="H298" s="124">
        <v>552.70000000000005</v>
      </c>
      <c r="I298" s="124">
        <v>561.84999999999991</v>
      </c>
      <c r="J298" s="124">
        <v>575.70000000000005</v>
      </c>
      <c r="K298" s="123">
        <v>548</v>
      </c>
      <c r="L298" s="123">
        <v>525</v>
      </c>
      <c r="M298" s="123">
        <v>0.76893999999999996</v>
      </c>
    </row>
    <row r="299" spans="1:13">
      <c r="A299" s="65">
        <v>289</v>
      </c>
      <c r="B299" s="123" t="s">
        <v>1274</v>
      </c>
      <c r="C299" s="126">
        <v>498.65</v>
      </c>
      <c r="D299" s="124">
        <v>499.05</v>
      </c>
      <c r="E299" s="124">
        <v>494.1</v>
      </c>
      <c r="F299" s="124">
        <v>489.55</v>
      </c>
      <c r="G299" s="124">
        <v>484.6</v>
      </c>
      <c r="H299" s="124">
        <v>503.6</v>
      </c>
      <c r="I299" s="124">
        <v>508.54999999999995</v>
      </c>
      <c r="J299" s="124">
        <v>513.1</v>
      </c>
      <c r="K299" s="123">
        <v>504</v>
      </c>
      <c r="L299" s="123">
        <v>494.5</v>
      </c>
      <c r="M299" s="123">
        <v>8.6699999999999999E-2</v>
      </c>
    </row>
    <row r="300" spans="1:13">
      <c r="A300" s="65">
        <v>290</v>
      </c>
      <c r="B300" s="123" t="s">
        <v>112</v>
      </c>
      <c r="C300" s="126">
        <v>819.95</v>
      </c>
      <c r="D300" s="124">
        <v>821.31666666666661</v>
      </c>
      <c r="E300" s="124">
        <v>813.73333333333323</v>
      </c>
      <c r="F300" s="124">
        <v>807.51666666666665</v>
      </c>
      <c r="G300" s="124">
        <v>799.93333333333328</v>
      </c>
      <c r="H300" s="124">
        <v>827.53333333333319</v>
      </c>
      <c r="I300" s="124">
        <v>835.11666666666667</v>
      </c>
      <c r="J300" s="124">
        <v>841.33333333333314</v>
      </c>
      <c r="K300" s="123">
        <v>828.9</v>
      </c>
      <c r="L300" s="123">
        <v>815.1</v>
      </c>
      <c r="M300" s="123">
        <v>8.8203600000000009</v>
      </c>
    </row>
    <row r="301" spans="1:13">
      <c r="A301" s="65">
        <v>291</v>
      </c>
      <c r="B301" s="123" t="s">
        <v>1385</v>
      </c>
      <c r="C301" s="126">
        <v>52.05</v>
      </c>
      <c r="D301" s="124">
        <v>52.266666666666673</v>
      </c>
      <c r="E301" s="124">
        <v>51.183333333333344</v>
      </c>
      <c r="F301" s="124">
        <v>50.31666666666667</v>
      </c>
      <c r="G301" s="124">
        <v>49.233333333333341</v>
      </c>
      <c r="H301" s="124">
        <v>53.133333333333347</v>
      </c>
      <c r="I301" s="124">
        <v>54.216666666666676</v>
      </c>
      <c r="J301" s="124">
        <v>55.08333333333335</v>
      </c>
      <c r="K301" s="123">
        <v>53.35</v>
      </c>
      <c r="L301" s="123">
        <v>51.4</v>
      </c>
      <c r="M301" s="123">
        <v>8.1705699999999997</v>
      </c>
    </row>
    <row r="302" spans="1:13">
      <c r="A302" s="65">
        <v>292</v>
      </c>
      <c r="B302" s="123" t="s">
        <v>1389</v>
      </c>
      <c r="C302" s="126">
        <v>221.35</v>
      </c>
      <c r="D302" s="124">
        <v>219.7166666666667</v>
      </c>
      <c r="E302" s="124">
        <v>212.43333333333339</v>
      </c>
      <c r="F302" s="124">
        <v>203.51666666666671</v>
      </c>
      <c r="G302" s="124">
        <v>196.23333333333341</v>
      </c>
      <c r="H302" s="124">
        <v>228.63333333333338</v>
      </c>
      <c r="I302" s="124">
        <v>235.91666666666669</v>
      </c>
      <c r="J302" s="124">
        <v>244.83333333333337</v>
      </c>
      <c r="K302" s="123">
        <v>227</v>
      </c>
      <c r="L302" s="123">
        <v>210.8</v>
      </c>
      <c r="M302" s="123">
        <v>4.5762200000000002</v>
      </c>
    </row>
    <row r="303" spans="1:13">
      <c r="A303" s="65">
        <v>293</v>
      </c>
      <c r="B303" s="123" t="s">
        <v>119</v>
      </c>
      <c r="C303" s="126">
        <v>73391.600000000006</v>
      </c>
      <c r="D303" s="124">
        <v>73077.2</v>
      </c>
      <c r="E303" s="124">
        <v>72314.399999999994</v>
      </c>
      <c r="F303" s="124">
        <v>71237.2</v>
      </c>
      <c r="G303" s="124">
        <v>70474.399999999994</v>
      </c>
      <c r="H303" s="124">
        <v>74154.399999999994</v>
      </c>
      <c r="I303" s="124">
        <v>74917.200000000012</v>
      </c>
      <c r="J303" s="124">
        <v>75994.399999999994</v>
      </c>
      <c r="K303" s="123">
        <v>73840</v>
      </c>
      <c r="L303" s="123">
        <v>72000</v>
      </c>
      <c r="M303" s="123">
        <v>0.11901</v>
      </c>
    </row>
    <row r="304" spans="1:13">
      <c r="A304" s="65">
        <v>294</v>
      </c>
      <c r="B304" s="123" t="s">
        <v>1307</v>
      </c>
      <c r="C304" s="126">
        <v>160.35</v>
      </c>
      <c r="D304" s="124">
        <v>160.79999999999998</v>
      </c>
      <c r="E304" s="124">
        <v>158.79999999999995</v>
      </c>
      <c r="F304" s="124">
        <v>157.24999999999997</v>
      </c>
      <c r="G304" s="124">
        <v>155.24999999999994</v>
      </c>
      <c r="H304" s="124">
        <v>162.34999999999997</v>
      </c>
      <c r="I304" s="124">
        <v>164.35000000000002</v>
      </c>
      <c r="J304" s="124">
        <v>165.89999999999998</v>
      </c>
      <c r="K304" s="123">
        <v>162.80000000000001</v>
      </c>
      <c r="L304" s="123">
        <v>159.25</v>
      </c>
      <c r="M304" s="123">
        <v>0.23482</v>
      </c>
    </row>
    <row r="305" spans="1:13">
      <c r="A305" s="65">
        <v>295</v>
      </c>
      <c r="B305" s="123" t="s">
        <v>2184</v>
      </c>
      <c r="C305" s="126">
        <v>1043.3499999999999</v>
      </c>
      <c r="D305" s="124">
        <v>1044.1833333333334</v>
      </c>
      <c r="E305" s="124">
        <v>1036.7166666666667</v>
      </c>
      <c r="F305" s="124">
        <v>1030.0833333333333</v>
      </c>
      <c r="G305" s="124">
        <v>1022.6166666666666</v>
      </c>
      <c r="H305" s="124">
        <v>1050.8166666666668</v>
      </c>
      <c r="I305" s="124">
        <v>1058.2833333333335</v>
      </c>
      <c r="J305" s="124">
        <v>1064.916666666667</v>
      </c>
      <c r="K305" s="123">
        <v>1051.6500000000001</v>
      </c>
      <c r="L305" s="123">
        <v>1037.55</v>
      </c>
      <c r="M305" s="123">
        <v>2.0660400000000001</v>
      </c>
    </row>
    <row r="306" spans="1:13">
      <c r="A306" s="65">
        <v>296</v>
      </c>
      <c r="B306" s="123" t="s">
        <v>1412</v>
      </c>
      <c r="C306" s="126">
        <v>22.5</v>
      </c>
      <c r="D306" s="124">
        <v>22.55</v>
      </c>
      <c r="E306" s="124">
        <v>22.150000000000002</v>
      </c>
      <c r="F306" s="124">
        <v>21.8</v>
      </c>
      <c r="G306" s="124">
        <v>21.400000000000002</v>
      </c>
      <c r="H306" s="124">
        <v>22.900000000000002</v>
      </c>
      <c r="I306" s="124">
        <v>23.3</v>
      </c>
      <c r="J306" s="124">
        <v>23.650000000000002</v>
      </c>
      <c r="K306" s="123">
        <v>22.95</v>
      </c>
      <c r="L306" s="123">
        <v>22.2</v>
      </c>
      <c r="M306" s="123">
        <v>6.56182</v>
      </c>
    </row>
    <row r="307" spans="1:13">
      <c r="A307" s="65">
        <v>297</v>
      </c>
      <c r="B307" s="123" t="s">
        <v>114</v>
      </c>
      <c r="C307" s="126">
        <v>432.65</v>
      </c>
      <c r="D307" s="124">
        <v>433.81666666666661</v>
      </c>
      <c r="E307" s="124">
        <v>427.43333333333322</v>
      </c>
      <c r="F307" s="124">
        <v>422.21666666666664</v>
      </c>
      <c r="G307" s="124">
        <v>415.83333333333326</v>
      </c>
      <c r="H307" s="124">
        <v>439.03333333333319</v>
      </c>
      <c r="I307" s="124">
        <v>445.41666666666663</v>
      </c>
      <c r="J307" s="124">
        <v>450.63333333333316</v>
      </c>
      <c r="K307" s="123">
        <v>440.2</v>
      </c>
      <c r="L307" s="123">
        <v>428.6</v>
      </c>
      <c r="M307" s="123">
        <v>19.426950000000001</v>
      </c>
    </row>
    <row r="308" spans="1:13">
      <c r="A308" s="65">
        <v>298</v>
      </c>
      <c r="B308" s="123" t="s">
        <v>113</v>
      </c>
      <c r="C308" s="126">
        <v>728.35</v>
      </c>
      <c r="D308" s="124">
        <v>729.4666666666667</v>
      </c>
      <c r="E308" s="124">
        <v>723.98333333333335</v>
      </c>
      <c r="F308" s="124">
        <v>719.61666666666667</v>
      </c>
      <c r="G308" s="124">
        <v>714.13333333333333</v>
      </c>
      <c r="H308" s="124">
        <v>733.83333333333337</v>
      </c>
      <c r="I308" s="124">
        <v>739.31666666666672</v>
      </c>
      <c r="J308" s="124">
        <v>743.68333333333339</v>
      </c>
      <c r="K308" s="123">
        <v>734.95</v>
      </c>
      <c r="L308" s="123">
        <v>725.1</v>
      </c>
      <c r="M308" s="123">
        <v>18.144439999999999</v>
      </c>
    </row>
    <row r="309" spans="1:13">
      <c r="A309" s="65">
        <v>299</v>
      </c>
      <c r="B309" s="123" t="s">
        <v>1311</v>
      </c>
      <c r="C309" s="126">
        <v>239.1</v>
      </c>
      <c r="D309" s="124">
        <v>239.38333333333333</v>
      </c>
      <c r="E309" s="124">
        <v>232.86666666666665</v>
      </c>
      <c r="F309" s="124">
        <v>226.63333333333333</v>
      </c>
      <c r="G309" s="124">
        <v>220.11666666666665</v>
      </c>
      <c r="H309" s="124">
        <v>245.61666666666665</v>
      </c>
      <c r="I309" s="124">
        <v>252.1333333333333</v>
      </c>
      <c r="J309" s="124">
        <v>258.36666666666667</v>
      </c>
      <c r="K309" s="123">
        <v>245.9</v>
      </c>
      <c r="L309" s="123">
        <v>233.15</v>
      </c>
      <c r="M309" s="123">
        <v>5.4050099999999999</v>
      </c>
    </row>
    <row r="310" spans="1:13">
      <c r="A310" s="65">
        <v>300</v>
      </c>
      <c r="B310" s="123" t="s">
        <v>1373</v>
      </c>
      <c r="C310" s="126">
        <v>290.55</v>
      </c>
      <c r="D310" s="124">
        <v>291.48333333333335</v>
      </c>
      <c r="E310" s="124">
        <v>287.31666666666672</v>
      </c>
      <c r="F310" s="124">
        <v>284.08333333333337</v>
      </c>
      <c r="G310" s="124">
        <v>279.91666666666674</v>
      </c>
      <c r="H310" s="124">
        <v>294.7166666666667</v>
      </c>
      <c r="I310" s="124">
        <v>298.88333333333333</v>
      </c>
      <c r="J310" s="124">
        <v>302.11666666666667</v>
      </c>
      <c r="K310" s="123">
        <v>295.64999999999998</v>
      </c>
      <c r="L310" s="123">
        <v>288.25</v>
      </c>
      <c r="M310" s="123">
        <v>1.3379000000000001</v>
      </c>
    </row>
    <row r="311" spans="1:13">
      <c r="A311" s="65">
        <v>301</v>
      </c>
      <c r="B311" s="123" t="s">
        <v>1327</v>
      </c>
      <c r="C311" s="126">
        <v>107.95</v>
      </c>
      <c r="D311" s="124">
        <v>107.86666666666667</v>
      </c>
      <c r="E311" s="124">
        <v>107.08333333333334</v>
      </c>
      <c r="F311" s="124">
        <v>106.21666666666667</v>
      </c>
      <c r="G311" s="124">
        <v>105.43333333333334</v>
      </c>
      <c r="H311" s="124">
        <v>108.73333333333335</v>
      </c>
      <c r="I311" s="124">
        <v>109.51666666666668</v>
      </c>
      <c r="J311" s="124">
        <v>110.38333333333335</v>
      </c>
      <c r="K311" s="123">
        <v>108.65</v>
      </c>
      <c r="L311" s="123">
        <v>107</v>
      </c>
      <c r="M311" s="123">
        <v>22.722480000000001</v>
      </c>
    </row>
    <row r="312" spans="1:13">
      <c r="A312" s="65">
        <v>302</v>
      </c>
      <c r="B312" s="123" t="s">
        <v>1410</v>
      </c>
      <c r="C312" s="126">
        <v>119.25</v>
      </c>
      <c r="D312" s="124">
        <v>119.78333333333335</v>
      </c>
      <c r="E312" s="124">
        <v>118.26666666666669</v>
      </c>
      <c r="F312" s="124">
        <v>117.28333333333335</v>
      </c>
      <c r="G312" s="124">
        <v>115.76666666666669</v>
      </c>
      <c r="H312" s="124">
        <v>120.76666666666669</v>
      </c>
      <c r="I312" s="124">
        <v>122.28333333333335</v>
      </c>
      <c r="J312" s="124">
        <v>123.26666666666669</v>
      </c>
      <c r="K312" s="123">
        <v>121.3</v>
      </c>
      <c r="L312" s="123">
        <v>118.8</v>
      </c>
      <c r="M312" s="123">
        <v>9.7464999999999993</v>
      </c>
    </row>
    <row r="313" spans="1:13">
      <c r="A313" s="65">
        <v>303</v>
      </c>
      <c r="B313" s="123" t="s">
        <v>1339</v>
      </c>
      <c r="C313" s="126">
        <v>379.9</v>
      </c>
      <c r="D313" s="124">
        <v>377.40000000000003</v>
      </c>
      <c r="E313" s="124">
        <v>371.80000000000007</v>
      </c>
      <c r="F313" s="124">
        <v>363.70000000000005</v>
      </c>
      <c r="G313" s="124">
        <v>358.10000000000008</v>
      </c>
      <c r="H313" s="124">
        <v>385.50000000000006</v>
      </c>
      <c r="I313" s="124">
        <v>391.10000000000008</v>
      </c>
      <c r="J313" s="124">
        <v>399.20000000000005</v>
      </c>
      <c r="K313" s="123">
        <v>383</v>
      </c>
      <c r="L313" s="123">
        <v>369.3</v>
      </c>
      <c r="M313" s="123">
        <v>0.83911000000000002</v>
      </c>
    </row>
    <row r="314" spans="1:13">
      <c r="A314" s="65">
        <v>304</v>
      </c>
      <c r="B314" s="123" t="s">
        <v>242</v>
      </c>
      <c r="C314" s="126">
        <v>308.14999999999998</v>
      </c>
      <c r="D314" s="124">
        <v>309.83333333333331</v>
      </c>
      <c r="E314" s="124">
        <v>305.16666666666663</v>
      </c>
      <c r="F314" s="124">
        <v>302.18333333333334</v>
      </c>
      <c r="G314" s="124">
        <v>297.51666666666665</v>
      </c>
      <c r="H314" s="124">
        <v>312.81666666666661</v>
      </c>
      <c r="I314" s="124">
        <v>317.48333333333323</v>
      </c>
      <c r="J314" s="124">
        <v>320.46666666666658</v>
      </c>
      <c r="K314" s="123">
        <v>314.5</v>
      </c>
      <c r="L314" s="123">
        <v>306.85000000000002</v>
      </c>
      <c r="M314" s="123">
        <v>10.18294</v>
      </c>
    </row>
    <row r="315" spans="1:13">
      <c r="A315" s="65">
        <v>305</v>
      </c>
      <c r="B315" s="123" t="s">
        <v>1346</v>
      </c>
      <c r="C315" s="126">
        <v>38.15</v>
      </c>
      <c r="D315" s="124">
        <v>38.333333333333336</v>
      </c>
      <c r="E315" s="124">
        <v>37.81666666666667</v>
      </c>
      <c r="F315" s="124">
        <v>37.483333333333334</v>
      </c>
      <c r="G315" s="124">
        <v>36.966666666666669</v>
      </c>
      <c r="H315" s="124">
        <v>38.666666666666671</v>
      </c>
      <c r="I315" s="124">
        <v>39.183333333333337</v>
      </c>
      <c r="J315" s="124">
        <v>39.516666666666673</v>
      </c>
      <c r="K315" s="123">
        <v>38.85</v>
      </c>
      <c r="L315" s="123">
        <v>38</v>
      </c>
      <c r="M315" s="123">
        <v>18.67811</v>
      </c>
    </row>
    <row r="316" spans="1:13">
      <c r="A316" s="65">
        <v>306</v>
      </c>
      <c r="B316" s="123" t="s">
        <v>115</v>
      </c>
      <c r="C316" s="126">
        <v>8850.9500000000007</v>
      </c>
      <c r="D316" s="124">
        <v>8852.3166666666675</v>
      </c>
      <c r="E316" s="124">
        <v>8770.633333333335</v>
      </c>
      <c r="F316" s="124">
        <v>8690.3166666666675</v>
      </c>
      <c r="G316" s="124">
        <v>8608.633333333335</v>
      </c>
      <c r="H316" s="124">
        <v>8932.633333333335</v>
      </c>
      <c r="I316" s="124">
        <v>9014.3166666666657</v>
      </c>
      <c r="J316" s="124">
        <v>9094.633333333335</v>
      </c>
      <c r="K316" s="123">
        <v>8934</v>
      </c>
      <c r="L316" s="123">
        <v>8772</v>
      </c>
      <c r="M316" s="123">
        <v>6.8012499999999996</v>
      </c>
    </row>
    <row r="317" spans="1:13">
      <c r="A317" s="65">
        <v>307</v>
      </c>
      <c r="B317" s="123" t="s">
        <v>361</v>
      </c>
      <c r="C317" s="126">
        <v>495.45</v>
      </c>
      <c r="D317" s="124">
        <v>496.48333333333335</v>
      </c>
      <c r="E317" s="124">
        <v>491.4666666666667</v>
      </c>
      <c r="F317" s="124">
        <v>487.48333333333335</v>
      </c>
      <c r="G317" s="124">
        <v>482.4666666666667</v>
      </c>
      <c r="H317" s="124">
        <v>500.4666666666667</v>
      </c>
      <c r="I317" s="124">
        <v>505.48333333333335</v>
      </c>
      <c r="J317" s="124">
        <v>509.4666666666667</v>
      </c>
      <c r="K317" s="123">
        <v>501.5</v>
      </c>
      <c r="L317" s="123">
        <v>492.5</v>
      </c>
      <c r="M317" s="123">
        <v>2.7701500000000001</v>
      </c>
    </row>
    <row r="318" spans="1:13">
      <c r="A318" s="65">
        <v>308</v>
      </c>
      <c r="B318" s="123" t="s">
        <v>2212</v>
      </c>
      <c r="C318" s="126">
        <v>96</v>
      </c>
      <c r="D318" s="124">
        <v>96.133333333333326</v>
      </c>
      <c r="E318" s="124">
        <v>95.466666666666654</v>
      </c>
      <c r="F318" s="124">
        <v>94.933333333333323</v>
      </c>
      <c r="G318" s="124">
        <v>94.266666666666652</v>
      </c>
      <c r="H318" s="124">
        <v>96.666666666666657</v>
      </c>
      <c r="I318" s="124">
        <v>97.333333333333343</v>
      </c>
      <c r="J318" s="124">
        <v>97.86666666666666</v>
      </c>
      <c r="K318" s="123">
        <v>96.8</v>
      </c>
      <c r="L318" s="123">
        <v>95.6</v>
      </c>
      <c r="M318" s="123">
        <v>4.5772300000000001</v>
      </c>
    </row>
    <row r="319" spans="1:13">
      <c r="A319" s="65">
        <v>309</v>
      </c>
      <c r="B319" s="123" t="s">
        <v>116</v>
      </c>
      <c r="C319" s="126">
        <v>165.1</v>
      </c>
      <c r="D319" s="124">
        <v>165.53333333333333</v>
      </c>
      <c r="E319" s="124">
        <v>164.36666666666667</v>
      </c>
      <c r="F319" s="124">
        <v>163.63333333333335</v>
      </c>
      <c r="G319" s="124">
        <v>162.4666666666667</v>
      </c>
      <c r="H319" s="124">
        <v>166.26666666666665</v>
      </c>
      <c r="I319" s="124">
        <v>167.43333333333334</v>
      </c>
      <c r="J319" s="124">
        <v>168.16666666666663</v>
      </c>
      <c r="K319" s="123">
        <v>166.7</v>
      </c>
      <c r="L319" s="123">
        <v>164.8</v>
      </c>
      <c r="M319" s="123">
        <v>1.4830700000000001</v>
      </c>
    </row>
    <row r="320" spans="1:13">
      <c r="A320" s="65">
        <v>310</v>
      </c>
      <c r="B320" s="123" t="s">
        <v>1370</v>
      </c>
      <c r="C320" s="126">
        <v>1578.4</v>
      </c>
      <c r="D320" s="124">
        <v>1562.45</v>
      </c>
      <c r="E320" s="124">
        <v>1516</v>
      </c>
      <c r="F320" s="124">
        <v>1453.6</v>
      </c>
      <c r="G320" s="124">
        <v>1407.1499999999999</v>
      </c>
      <c r="H320" s="124">
        <v>1624.8500000000001</v>
      </c>
      <c r="I320" s="124">
        <v>1671.3000000000004</v>
      </c>
      <c r="J320" s="124">
        <v>1733.7000000000003</v>
      </c>
      <c r="K320" s="123">
        <v>1608.9</v>
      </c>
      <c r="L320" s="123">
        <v>1500.05</v>
      </c>
      <c r="M320" s="123">
        <v>0.92786000000000002</v>
      </c>
    </row>
    <row r="321" spans="1:13">
      <c r="A321" s="65">
        <v>311</v>
      </c>
      <c r="B321" s="123" t="s">
        <v>117</v>
      </c>
      <c r="C321" s="126">
        <v>815.1</v>
      </c>
      <c r="D321" s="124">
        <v>809.41666666666663</v>
      </c>
      <c r="E321" s="124">
        <v>798.83333333333326</v>
      </c>
      <c r="F321" s="124">
        <v>782.56666666666661</v>
      </c>
      <c r="G321" s="124">
        <v>771.98333333333323</v>
      </c>
      <c r="H321" s="124">
        <v>825.68333333333328</v>
      </c>
      <c r="I321" s="124">
        <v>836.26666666666654</v>
      </c>
      <c r="J321" s="124">
        <v>852.5333333333333</v>
      </c>
      <c r="K321" s="123">
        <v>820</v>
      </c>
      <c r="L321" s="123">
        <v>793.15</v>
      </c>
      <c r="M321" s="123">
        <v>27.625679999999999</v>
      </c>
    </row>
    <row r="322" spans="1:13">
      <c r="A322" s="65">
        <v>312</v>
      </c>
      <c r="B322" s="123" t="s">
        <v>1375</v>
      </c>
      <c r="C322" s="126">
        <v>187.25</v>
      </c>
      <c r="D322" s="124">
        <v>188.51666666666665</v>
      </c>
      <c r="E322" s="124">
        <v>185.2833333333333</v>
      </c>
      <c r="F322" s="124">
        <v>183.31666666666666</v>
      </c>
      <c r="G322" s="124">
        <v>180.08333333333331</v>
      </c>
      <c r="H322" s="124">
        <v>190.48333333333329</v>
      </c>
      <c r="I322" s="124">
        <v>193.71666666666664</v>
      </c>
      <c r="J322" s="124">
        <v>195.68333333333328</v>
      </c>
      <c r="K322" s="123">
        <v>191.75</v>
      </c>
      <c r="L322" s="123">
        <v>186.55</v>
      </c>
      <c r="M322" s="123">
        <v>1.5198799999999999</v>
      </c>
    </row>
    <row r="323" spans="1:13">
      <c r="A323" s="65">
        <v>313</v>
      </c>
      <c r="B323" s="123" t="s">
        <v>1377</v>
      </c>
      <c r="C323" s="126">
        <v>1128.55</v>
      </c>
      <c r="D323" s="124">
        <v>1122.05</v>
      </c>
      <c r="E323" s="124">
        <v>1102.0999999999999</v>
      </c>
      <c r="F323" s="124">
        <v>1075.6499999999999</v>
      </c>
      <c r="G323" s="124">
        <v>1055.6999999999998</v>
      </c>
      <c r="H323" s="124">
        <v>1148.5</v>
      </c>
      <c r="I323" s="124">
        <v>1168.4500000000003</v>
      </c>
      <c r="J323" s="124">
        <v>1194.9000000000001</v>
      </c>
      <c r="K323" s="123">
        <v>1142</v>
      </c>
      <c r="L323" s="123">
        <v>1095.5999999999999</v>
      </c>
      <c r="M323" s="123">
        <v>1.4865600000000001</v>
      </c>
    </row>
    <row r="324" spans="1:13">
      <c r="A324" s="65">
        <v>314</v>
      </c>
      <c r="B324" s="123" t="s">
        <v>1395</v>
      </c>
      <c r="C324" s="126">
        <v>2510.9499999999998</v>
      </c>
      <c r="D324" s="124">
        <v>2514.7999999999997</v>
      </c>
      <c r="E324" s="124">
        <v>2498.5499999999993</v>
      </c>
      <c r="F324" s="124">
        <v>2486.1499999999996</v>
      </c>
      <c r="G324" s="124">
        <v>2469.8999999999992</v>
      </c>
      <c r="H324" s="124">
        <v>2527.1999999999994</v>
      </c>
      <c r="I324" s="124">
        <v>2543.4500000000003</v>
      </c>
      <c r="J324" s="124">
        <v>2555.8499999999995</v>
      </c>
      <c r="K324" s="123">
        <v>2531.0500000000002</v>
      </c>
      <c r="L324" s="123">
        <v>2502.4</v>
      </c>
      <c r="M324" s="123">
        <v>3.2779999999999997E-2</v>
      </c>
    </row>
    <row r="325" spans="1:13">
      <c r="A325" s="65">
        <v>315</v>
      </c>
      <c r="B325" s="123" t="s">
        <v>118</v>
      </c>
      <c r="C325" s="126">
        <v>330</v>
      </c>
      <c r="D325" s="124">
        <v>327.38333333333333</v>
      </c>
      <c r="E325" s="124">
        <v>323.11666666666667</v>
      </c>
      <c r="F325" s="124">
        <v>316.23333333333335</v>
      </c>
      <c r="G325" s="124">
        <v>311.9666666666667</v>
      </c>
      <c r="H325" s="124">
        <v>334.26666666666665</v>
      </c>
      <c r="I325" s="124">
        <v>338.5333333333333</v>
      </c>
      <c r="J325" s="124">
        <v>345.41666666666663</v>
      </c>
      <c r="K325" s="123">
        <v>331.65</v>
      </c>
      <c r="L325" s="123">
        <v>320.5</v>
      </c>
      <c r="M325" s="123">
        <v>33.765120000000003</v>
      </c>
    </row>
    <row r="326" spans="1:13">
      <c r="A326" s="65">
        <v>316</v>
      </c>
      <c r="B326" s="123" t="s">
        <v>1404</v>
      </c>
      <c r="C326" s="126">
        <v>1136.05</v>
      </c>
      <c r="D326" s="124">
        <v>1133.3500000000001</v>
      </c>
      <c r="E326" s="124">
        <v>1116.7000000000003</v>
      </c>
      <c r="F326" s="124">
        <v>1097.3500000000001</v>
      </c>
      <c r="G326" s="124">
        <v>1080.7000000000003</v>
      </c>
      <c r="H326" s="124">
        <v>1152.7000000000003</v>
      </c>
      <c r="I326" s="124">
        <v>1169.3500000000004</v>
      </c>
      <c r="J326" s="124">
        <v>1188.7000000000003</v>
      </c>
      <c r="K326" s="123">
        <v>1150</v>
      </c>
      <c r="L326" s="123">
        <v>1114</v>
      </c>
      <c r="M326" s="123">
        <v>0.79046000000000005</v>
      </c>
    </row>
    <row r="327" spans="1:13">
      <c r="A327" s="65">
        <v>317</v>
      </c>
      <c r="B327" s="123" t="s">
        <v>206</v>
      </c>
      <c r="C327" s="126">
        <v>859.7</v>
      </c>
      <c r="D327" s="124">
        <v>861.6</v>
      </c>
      <c r="E327" s="124">
        <v>851.2</v>
      </c>
      <c r="F327" s="124">
        <v>842.7</v>
      </c>
      <c r="G327" s="124">
        <v>832.30000000000007</v>
      </c>
      <c r="H327" s="124">
        <v>870.1</v>
      </c>
      <c r="I327" s="124">
        <v>880.49999999999989</v>
      </c>
      <c r="J327" s="124">
        <v>889</v>
      </c>
      <c r="K327" s="123">
        <v>872</v>
      </c>
      <c r="L327" s="123">
        <v>853.1</v>
      </c>
      <c r="M327" s="123">
        <v>2.4294699999999998</v>
      </c>
    </row>
    <row r="328" spans="1:13">
      <c r="A328" s="65">
        <v>318</v>
      </c>
      <c r="B328" s="123" t="s">
        <v>1426</v>
      </c>
      <c r="C328" s="126">
        <v>391.8</v>
      </c>
      <c r="D328" s="124">
        <v>389.5333333333333</v>
      </c>
      <c r="E328" s="124">
        <v>386.06666666666661</v>
      </c>
      <c r="F328" s="124">
        <v>380.33333333333331</v>
      </c>
      <c r="G328" s="124">
        <v>376.86666666666662</v>
      </c>
      <c r="H328" s="124">
        <v>395.26666666666659</v>
      </c>
      <c r="I328" s="124">
        <v>398.73333333333329</v>
      </c>
      <c r="J328" s="124">
        <v>404.46666666666658</v>
      </c>
      <c r="K328" s="123">
        <v>393</v>
      </c>
      <c r="L328" s="123">
        <v>383.8</v>
      </c>
      <c r="M328" s="123">
        <v>3.56419</v>
      </c>
    </row>
    <row r="329" spans="1:13">
      <c r="A329" s="65">
        <v>319</v>
      </c>
      <c r="B329" s="123" t="s">
        <v>384</v>
      </c>
      <c r="C329" s="126">
        <v>798.7</v>
      </c>
      <c r="D329" s="124">
        <v>789.18333333333339</v>
      </c>
      <c r="E329" s="124">
        <v>765.96666666666681</v>
      </c>
      <c r="F329" s="124">
        <v>733.23333333333346</v>
      </c>
      <c r="G329" s="124">
        <v>710.01666666666688</v>
      </c>
      <c r="H329" s="124">
        <v>821.91666666666674</v>
      </c>
      <c r="I329" s="124">
        <v>845.13333333333344</v>
      </c>
      <c r="J329" s="124">
        <v>877.86666666666667</v>
      </c>
      <c r="K329" s="123">
        <v>812.4</v>
      </c>
      <c r="L329" s="123">
        <v>756.45</v>
      </c>
      <c r="M329" s="123">
        <v>5.4938700000000003</v>
      </c>
    </row>
    <row r="330" spans="1:13">
      <c r="A330" s="65">
        <v>320</v>
      </c>
      <c r="B330" s="123" t="s">
        <v>377</v>
      </c>
      <c r="C330" s="126">
        <v>196.4</v>
      </c>
      <c r="D330" s="124">
        <v>196.65</v>
      </c>
      <c r="E330" s="124">
        <v>194.75</v>
      </c>
      <c r="F330" s="124">
        <v>193.1</v>
      </c>
      <c r="G330" s="124">
        <v>191.2</v>
      </c>
      <c r="H330" s="124">
        <v>198.3</v>
      </c>
      <c r="I330" s="124">
        <v>200.20000000000005</v>
      </c>
      <c r="J330" s="124">
        <v>201.85000000000002</v>
      </c>
      <c r="K330" s="123">
        <v>198.55</v>
      </c>
      <c r="L330" s="123">
        <v>195</v>
      </c>
      <c r="M330" s="123">
        <v>13.954800000000001</v>
      </c>
    </row>
    <row r="331" spans="1:13">
      <c r="A331" s="65">
        <v>321</v>
      </c>
      <c r="B331" s="123" t="s">
        <v>243</v>
      </c>
      <c r="C331" s="126">
        <v>131.69999999999999</v>
      </c>
      <c r="D331" s="124">
        <v>131.35</v>
      </c>
      <c r="E331" s="124">
        <v>129.39999999999998</v>
      </c>
      <c r="F331" s="124">
        <v>127.1</v>
      </c>
      <c r="G331" s="124">
        <v>125.14999999999998</v>
      </c>
      <c r="H331" s="124">
        <v>133.64999999999998</v>
      </c>
      <c r="I331" s="124">
        <v>135.59999999999997</v>
      </c>
      <c r="J331" s="124">
        <v>137.89999999999998</v>
      </c>
      <c r="K331" s="123">
        <v>133.30000000000001</v>
      </c>
      <c r="L331" s="123">
        <v>129.05000000000001</v>
      </c>
      <c r="M331" s="123">
        <v>93.529319999999998</v>
      </c>
    </row>
    <row r="332" spans="1:13">
      <c r="A332" s="65">
        <v>322</v>
      </c>
      <c r="B332" s="123" t="s">
        <v>120</v>
      </c>
      <c r="C332" s="126">
        <v>27.3</v>
      </c>
      <c r="D332" s="124">
        <v>27.333333333333332</v>
      </c>
      <c r="E332" s="124">
        <v>26.866666666666664</v>
      </c>
      <c r="F332" s="124">
        <v>26.43333333333333</v>
      </c>
      <c r="G332" s="124">
        <v>25.966666666666661</v>
      </c>
      <c r="H332" s="124">
        <v>27.766666666666666</v>
      </c>
      <c r="I332" s="124">
        <v>28.233333333333334</v>
      </c>
      <c r="J332" s="124">
        <v>28.666666666666668</v>
      </c>
      <c r="K332" s="123">
        <v>27.8</v>
      </c>
      <c r="L332" s="123">
        <v>26.9</v>
      </c>
      <c r="M332" s="123">
        <v>169.27916999999999</v>
      </c>
    </row>
    <row r="333" spans="1:13">
      <c r="A333" s="65">
        <v>323</v>
      </c>
      <c r="B333" s="123" t="s">
        <v>1482</v>
      </c>
      <c r="C333" s="126">
        <v>834.5</v>
      </c>
      <c r="D333" s="124">
        <v>834.73333333333323</v>
      </c>
      <c r="E333" s="124">
        <v>822.76666666666642</v>
      </c>
      <c r="F333" s="124">
        <v>811.03333333333319</v>
      </c>
      <c r="G333" s="124">
        <v>799.06666666666638</v>
      </c>
      <c r="H333" s="124">
        <v>846.46666666666647</v>
      </c>
      <c r="I333" s="124">
        <v>858.43333333333339</v>
      </c>
      <c r="J333" s="124">
        <v>870.16666666666652</v>
      </c>
      <c r="K333" s="123">
        <v>846.7</v>
      </c>
      <c r="L333" s="123">
        <v>823</v>
      </c>
      <c r="M333" s="123">
        <v>11.814719999999999</v>
      </c>
    </row>
    <row r="334" spans="1:13">
      <c r="A334" s="65">
        <v>324</v>
      </c>
      <c r="B334" s="123" t="s">
        <v>2220</v>
      </c>
      <c r="C334" s="126">
        <v>98.05</v>
      </c>
      <c r="D334" s="124">
        <v>98.516666666666666</v>
      </c>
      <c r="E334" s="124">
        <v>97.033333333333331</v>
      </c>
      <c r="F334" s="124">
        <v>96.016666666666666</v>
      </c>
      <c r="G334" s="124">
        <v>94.533333333333331</v>
      </c>
      <c r="H334" s="124">
        <v>99.533333333333331</v>
      </c>
      <c r="I334" s="124">
        <v>101.01666666666665</v>
      </c>
      <c r="J334" s="124">
        <v>102.03333333333333</v>
      </c>
      <c r="K334" s="123">
        <v>100</v>
      </c>
      <c r="L334" s="123">
        <v>97.5</v>
      </c>
      <c r="M334" s="123">
        <v>3.5030299999999999</v>
      </c>
    </row>
    <row r="335" spans="1:13">
      <c r="A335" s="65">
        <v>325</v>
      </c>
      <c r="B335" s="123" t="s">
        <v>121</v>
      </c>
      <c r="C335" s="126">
        <v>129.35</v>
      </c>
      <c r="D335" s="124">
        <v>129.66666666666666</v>
      </c>
      <c r="E335" s="124">
        <v>128.68333333333331</v>
      </c>
      <c r="F335" s="124">
        <v>128.01666666666665</v>
      </c>
      <c r="G335" s="124">
        <v>127.0333333333333</v>
      </c>
      <c r="H335" s="124">
        <v>130.33333333333331</v>
      </c>
      <c r="I335" s="124">
        <v>131.31666666666666</v>
      </c>
      <c r="J335" s="124">
        <v>131.98333333333332</v>
      </c>
      <c r="K335" s="123">
        <v>130.65</v>
      </c>
      <c r="L335" s="123">
        <v>129</v>
      </c>
      <c r="M335" s="123">
        <v>28.30706</v>
      </c>
    </row>
    <row r="336" spans="1:13">
      <c r="A336" s="65">
        <v>326</v>
      </c>
      <c r="B336" s="123" t="s">
        <v>122</v>
      </c>
      <c r="C336" s="126">
        <v>163.25</v>
      </c>
      <c r="D336" s="124">
        <v>163.66666666666666</v>
      </c>
      <c r="E336" s="124">
        <v>162.13333333333333</v>
      </c>
      <c r="F336" s="124">
        <v>161.01666666666668</v>
      </c>
      <c r="G336" s="124">
        <v>159.48333333333335</v>
      </c>
      <c r="H336" s="124">
        <v>164.7833333333333</v>
      </c>
      <c r="I336" s="124">
        <v>166.31666666666666</v>
      </c>
      <c r="J336" s="124">
        <v>167.43333333333328</v>
      </c>
      <c r="K336" s="123">
        <v>165.2</v>
      </c>
      <c r="L336" s="123">
        <v>162.55000000000001</v>
      </c>
      <c r="M336" s="123">
        <v>43.815240000000003</v>
      </c>
    </row>
    <row r="337" spans="1:13">
      <c r="A337" s="65">
        <v>327</v>
      </c>
      <c r="B337" s="123" t="s">
        <v>1473</v>
      </c>
      <c r="C337" s="126">
        <v>300.25</v>
      </c>
      <c r="D337" s="124">
        <v>300.75</v>
      </c>
      <c r="E337" s="124">
        <v>296.5</v>
      </c>
      <c r="F337" s="124">
        <v>292.75</v>
      </c>
      <c r="G337" s="124">
        <v>288.5</v>
      </c>
      <c r="H337" s="124">
        <v>304.5</v>
      </c>
      <c r="I337" s="124">
        <v>308.75</v>
      </c>
      <c r="J337" s="124">
        <v>312.5</v>
      </c>
      <c r="K337" s="123">
        <v>305</v>
      </c>
      <c r="L337" s="123">
        <v>297</v>
      </c>
      <c r="M337" s="123">
        <v>0.90446000000000004</v>
      </c>
    </row>
    <row r="338" spans="1:13">
      <c r="A338" s="65">
        <v>328</v>
      </c>
      <c r="B338" s="123" t="s">
        <v>1443</v>
      </c>
      <c r="C338" s="126">
        <v>68.55</v>
      </c>
      <c r="D338" s="124">
        <v>67.850000000000009</v>
      </c>
      <c r="E338" s="124">
        <v>66.700000000000017</v>
      </c>
      <c r="F338" s="124">
        <v>64.850000000000009</v>
      </c>
      <c r="G338" s="124">
        <v>63.700000000000017</v>
      </c>
      <c r="H338" s="124">
        <v>69.700000000000017</v>
      </c>
      <c r="I338" s="124">
        <v>70.850000000000023</v>
      </c>
      <c r="J338" s="124">
        <v>72.700000000000017</v>
      </c>
      <c r="K338" s="123">
        <v>69</v>
      </c>
      <c r="L338" s="123">
        <v>66</v>
      </c>
      <c r="M338" s="123">
        <v>42.437860000000001</v>
      </c>
    </row>
    <row r="339" spans="1:13">
      <c r="A339" s="65">
        <v>329</v>
      </c>
      <c r="B339" s="123" t="s">
        <v>1471</v>
      </c>
      <c r="C339" s="126">
        <v>61</v>
      </c>
      <c r="D339" s="124">
        <v>61.166666666666664</v>
      </c>
      <c r="E339" s="124">
        <v>60.633333333333326</v>
      </c>
      <c r="F339" s="124">
        <v>60.266666666666659</v>
      </c>
      <c r="G339" s="124">
        <v>59.73333333333332</v>
      </c>
      <c r="H339" s="124">
        <v>61.533333333333331</v>
      </c>
      <c r="I339" s="124">
        <v>62.066666666666677</v>
      </c>
      <c r="J339" s="124">
        <v>62.433333333333337</v>
      </c>
      <c r="K339" s="123">
        <v>61.7</v>
      </c>
      <c r="L339" s="123">
        <v>60.8</v>
      </c>
      <c r="M339" s="123">
        <v>1.9432499999999999</v>
      </c>
    </row>
    <row r="340" spans="1:13">
      <c r="A340" s="65">
        <v>330</v>
      </c>
      <c r="B340" s="123" t="s">
        <v>1453</v>
      </c>
      <c r="C340" s="126">
        <v>156.30000000000001</v>
      </c>
      <c r="D340" s="124">
        <v>154.75</v>
      </c>
      <c r="E340" s="124">
        <v>152.44999999999999</v>
      </c>
      <c r="F340" s="124">
        <v>148.6</v>
      </c>
      <c r="G340" s="124">
        <v>146.29999999999998</v>
      </c>
      <c r="H340" s="124">
        <v>158.6</v>
      </c>
      <c r="I340" s="124">
        <v>160.9</v>
      </c>
      <c r="J340" s="124">
        <v>164.75</v>
      </c>
      <c r="K340" s="123">
        <v>157.05000000000001</v>
      </c>
      <c r="L340" s="123">
        <v>150.9</v>
      </c>
      <c r="M340" s="123">
        <v>2.6304400000000001</v>
      </c>
    </row>
    <row r="341" spans="1:13">
      <c r="A341" s="65">
        <v>331</v>
      </c>
      <c r="B341" s="123" t="s">
        <v>1447</v>
      </c>
      <c r="C341" s="126">
        <v>810.1</v>
      </c>
      <c r="D341" s="124">
        <v>809.71666666666658</v>
      </c>
      <c r="E341" s="124">
        <v>801.43333333333317</v>
      </c>
      <c r="F341" s="124">
        <v>792.76666666666654</v>
      </c>
      <c r="G341" s="124">
        <v>784.48333333333312</v>
      </c>
      <c r="H341" s="124">
        <v>818.38333333333321</v>
      </c>
      <c r="I341" s="124">
        <v>826.66666666666674</v>
      </c>
      <c r="J341" s="124">
        <v>835.33333333333326</v>
      </c>
      <c r="K341" s="123">
        <v>818</v>
      </c>
      <c r="L341" s="123">
        <v>801.05</v>
      </c>
      <c r="M341" s="123">
        <v>0.81776000000000004</v>
      </c>
    </row>
    <row r="342" spans="1:13">
      <c r="A342" s="65">
        <v>332</v>
      </c>
      <c r="B342" s="123" t="s">
        <v>1448</v>
      </c>
      <c r="C342" s="126">
        <v>169.9</v>
      </c>
      <c r="D342" s="124">
        <v>168.93333333333334</v>
      </c>
      <c r="E342" s="124">
        <v>166.96666666666667</v>
      </c>
      <c r="F342" s="124">
        <v>164.03333333333333</v>
      </c>
      <c r="G342" s="124">
        <v>162.06666666666666</v>
      </c>
      <c r="H342" s="124">
        <v>171.86666666666667</v>
      </c>
      <c r="I342" s="124">
        <v>173.83333333333337</v>
      </c>
      <c r="J342" s="124">
        <v>176.76666666666668</v>
      </c>
      <c r="K342" s="123">
        <v>170.9</v>
      </c>
      <c r="L342" s="123">
        <v>166</v>
      </c>
      <c r="M342" s="123">
        <v>1.5385599999999999</v>
      </c>
    </row>
    <row r="343" spans="1:13">
      <c r="A343" s="65">
        <v>333</v>
      </c>
      <c r="B343" s="123" t="s">
        <v>1450</v>
      </c>
      <c r="C343" s="126">
        <v>136.1</v>
      </c>
      <c r="D343" s="124">
        <v>136.35</v>
      </c>
      <c r="E343" s="124">
        <v>134.75</v>
      </c>
      <c r="F343" s="124">
        <v>133.4</v>
      </c>
      <c r="G343" s="124">
        <v>131.80000000000001</v>
      </c>
      <c r="H343" s="124">
        <v>137.69999999999999</v>
      </c>
      <c r="I343" s="124">
        <v>139.29999999999995</v>
      </c>
      <c r="J343" s="124">
        <v>140.64999999999998</v>
      </c>
      <c r="K343" s="123">
        <v>137.94999999999999</v>
      </c>
      <c r="L343" s="123">
        <v>135</v>
      </c>
      <c r="M343" s="123">
        <v>0.63139999999999996</v>
      </c>
    </row>
    <row r="344" spans="1:13">
      <c r="A344" s="65">
        <v>334</v>
      </c>
      <c r="B344" s="123" t="s">
        <v>1466</v>
      </c>
      <c r="C344" s="126">
        <v>50.65</v>
      </c>
      <c r="D344" s="124">
        <v>50.75</v>
      </c>
      <c r="E344" s="124">
        <v>49</v>
      </c>
      <c r="F344" s="124">
        <v>47.35</v>
      </c>
      <c r="G344" s="124">
        <v>45.6</v>
      </c>
      <c r="H344" s="124">
        <v>52.4</v>
      </c>
      <c r="I344" s="124">
        <v>54.15</v>
      </c>
      <c r="J344" s="124">
        <v>55.8</v>
      </c>
      <c r="K344" s="123">
        <v>52.5</v>
      </c>
      <c r="L344" s="123">
        <v>49.1</v>
      </c>
      <c r="M344" s="123">
        <v>17.530719999999999</v>
      </c>
    </row>
    <row r="345" spans="1:13">
      <c r="A345" s="65">
        <v>335</v>
      </c>
      <c r="B345" s="123" t="s">
        <v>1486</v>
      </c>
      <c r="C345" s="126">
        <v>1691.5</v>
      </c>
      <c r="D345" s="124">
        <v>1694.3500000000001</v>
      </c>
      <c r="E345" s="124">
        <v>1678.7000000000003</v>
      </c>
      <c r="F345" s="124">
        <v>1665.9</v>
      </c>
      <c r="G345" s="124">
        <v>1650.2500000000002</v>
      </c>
      <c r="H345" s="124">
        <v>1707.1500000000003</v>
      </c>
      <c r="I345" s="124">
        <v>1722.8000000000004</v>
      </c>
      <c r="J345" s="124">
        <v>1735.6000000000004</v>
      </c>
      <c r="K345" s="123">
        <v>1710</v>
      </c>
      <c r="L345" s="123">
        <v>1681.55</v>
      </c>
      <c r="M345" s="123">
        <v>0.11309</v>
      </c>
    </row>
    <row r="346" spans="1:13">
      <c r="A346" s="65">
        <v>336</v>
      </c>
      <c r="B346" s="123" t="s">
        <v>1502</v>
      </c>
      <c r="C346" s="126">
        <v>519.15</v>
      </c>
      <c r="D346" s="124">
        <v>522.9</v>
      </c>
      <c r="E346" s="124">
        <v>501.4</v>
      </c>
      <c r="F346" s="124">
        <v>483.65</v>
      </c>
      <c r="G346" s="124">
        <v>462.15</v>
      </c>
      <c r="H346" s="124">
        <v>540.65</v>
      </c>
      <c r="I346" s="124">
        <v>562.15</v>
      </c>
      <c r="J346" s="124">
        <v>579.9</v>
      </c>
      <c r="K346" s="123">
        <v>544.4</v>
      </c>
      <c r="L346" s="123">
        <v>505.15</v>
      </c>
      <c r="M346" s="123">
        <v>11.40455</v>
      </c>
    </row>
    <row r="347" spans="1:13">
      <c r="A347" s="65">
        <v>337</v>
      </c>
      <c r="B347" s="123" t="s">
        <v>124</v>
      </c>
      <c r="C347" s="126">
        <v>188.3</v>
      </c>
      <c r="D347" s="124">
        <v>188.26666666666665</v>
      </c>
      <c r="E347" s="124">
        <v>186.33333333333331</v>
      </c>
      <c r="F347" s="124">
        <v>184.36666666666667</v>
      </c>
      <c r="G347" s="124">
        <v>182.43333333333334</v>
      </c>
      <c r="H347" s="124">
        <v>190.23333333333329</v>
      </c>
      <c r="I347" s="124">
        <v>192.16666666666663</v>
      </c>
      <c r="J347" s="124">
        <v>194.13333333333327</v>
      </c>
      <c r="K347" s="123">
        <v>190.2</v>
      </c>
      <c r="L347" s="123">
        <v>186.3</v>
      </c>
      <c r="M347" s="123">
        <v>61.472450000000002</v>
      </c>
    </row>
    <row r="348" spans="1:13">
      <c r="A348" s="65">
        <v>338</v>
      </c>
      <c r="B348" s="123" t="s">
        <v>207</v>
      </c>
      <c r="C348" s="126">
        <v>349.85</v>
      </c>
      <c r="D348" s="124">
        <v>348.56666666666666</v>
      </c>
      <c r="E348" s="124">
        <v>346.7833333333333</v>
      </c>
      <c r="F348" s="124">
        <v>343.71666666666664</v>
      </c>
      <c r="G348" s="124">
        <v>341.93333333333328</v>
      </c>
      <c r="H348" s="124">
        <v>351.63333333333333</v>
      </c>
      <c r="I348" s="124">
        <v>353.41666666666674</v>
      </c>
      <c r="J348" s="124">
        <v>356.48333333333335</v>
      </c>
      <c r="K348" s="123">
        <v>350.35</v>
      </c>
      <c r="L348" s="123">
        <v>345.5</v>
      </c>
      <c r="M348" s="123">
        <v>4.0981300000000003</v>
      </c>
    </row>
    <row r="349" spans="1:13">
      <c r="A349" s="65">
        <v>339</v>
      </c>
      <c r="B349" s="123" t="s">
        <v>1510</v>
      </c>
      <c r="C349" s="126">
        <v>226.4</v>
      </c>
      <c r="D349" s="124">
        <v>226.61666666666667</v>
      </c>
      <c r="E349" s="124">
        <v>225.13333333333335</v>
      </c>
      <c r="F349" s="124">
        <v>223.86666666666667</v>
      </c>
      <c r="G349" s="124">
        <v>222.38333333333335</v>
      </c>
      <c r="H349" s="124">
        <v>227.88333333333335</v>
      </c>
      <c r="I349" s="124">
        <v>229.3666666666667</v>
      </c>
      <c r="J349" s="124">
        <v>230.63333333333335</v>
      </c>
      <c r="K349" s="123">
        <v>228.1</v>
      </c>
      <c r="L349" s="123">
        <v>225.35</v>
      </c>
      <c r="M349" s="123">
        <v>6.2110399999999997</v>
      </c>
    </row>
    <row r="350" spans="1:13">
      <c r="A350" s="65">
        <v>340</v>
      </c>
      <c r="B350" s="123" t="s">
        <v>123</v>
      </c>
      <c r="C350" s="126">
        <v>3941.6</v>
      </c>
      <c r="D350" s="124">
        <v>3907.9166666666665</v>
      </c>
      <c r="E350" s="124">
        <v>3827.6833333333329</v>
      </c>
      <c r="F350" s="124">
        <v>3713.7666666666664</v>
      </c>
      <c r="G350" s="124">
        <v>3633.5333333333328</v>
      </c>
      <c r="H350" s="124">
        <v>4021.833333333333</v>
      </c>
      <c r="I350" s="124">
        <v>4102.0666666666666</v>
      </c>
      <c r="J350" s="124">
        <v>4215.9833333333336</v>
      </c>
      <c r="K350" s="123">
        <v>3988.15</v>
      </c>
      <c r="L350" s="123">
        <v>3794</v>
      </c>
      <c r="M350" s="123">
        <v>0.50509999999999999</v>
      </c>
    </row>
    <row r="351" spans="1:13">
      <c r="A351" s="65">
        <v>341</v>
      </c>
      <c r="B351" s="123" t="s">
        <v>321</v>
      </c>
      <c r="C351" s="126">
        <v>159.9</v>
      </c>
      <c r="D351" s="124">
        <v>158.61666666666667</v>
      </c>
      <c r="E351" s="124">
        <v>156.28333333333336</v>
      </c>
      <c r="F351" s="124">
        <v>152.66666666666669</v>
      </c>
      <c r="G351" s="124">
        <v>150.33333333333337</v>
      </c>
      <c r="H351" s="124">
        <v>162.23333333333335</v>
      </c>
      <c r="I351" s="124">
        <v>164.56666666666666</v>
      </c>
      <c r="J351" s="124">
        <v>168.18333333333334</v>
      </c>
      <c r="K351" s="123">
        <v>160.94999999999999</v>
      </c>
      <c r="L351" s="123">
        <v>155</v>
      </c>
      <c r="M351" s="123">
        <v>1.68733</v>
      </c>
    </row>
    <row r="352" spans="1:13">
      <c r="A352" s="65">
        <v>342</v>
      </c>
      <c r="B352" s="123" t="s">
        <v>125</v>
      </c>
      <c r="C352" s="126">
        <v>100.25</v>
      </c>
      <c r="D352" s="124">
        <v>98.266666666666666</v>
      </c>
      <c r="E352" s="124">
        <v>95.283333333333331</v>
      </c>
      <c r="F352" s="124">
        <v>90.316666666666663</v>
      </c>
      <c r="G352" s="124">
        <v>87.333333333333329</v>
      </c>
      <c r="H352" s="124">
        <v>103.23333333333333</v>
      </c>
      <c r="I352" s="124">
        <v>106.21666666666665</v>
      </c>
      <c r="J352" s="124">
        <v>111.18333333333334</v>
      </c>
      <c r="K352" s="123">
        <v>101.25</v>
      </c>
      <c r="L352" s="123">
        <v>93.3</v>
      </c>
      <c r="M352" s="123">
        <v>156.06245999999999</v>
      </c>
    </row>
    <row r="353" spans="1:13">
      <c r="A353" s="65">
        <v>343</v>
      </c>
      <c r="B353" s="123" t="s">
        <v>358</v>
      </c>
      <c r="C353" s="126">
        <v>333.15</v>
      </c>
      <c r="D353" s="124">
        <v>333.63333333333333</v>
      </c>
      <c r="E353" s="124">
        <v>329.66666666666663</v>
      </c>
      <c r="F353" s="124">
        <v>326.18333333333328</v>
      </c>
      <c r="G353" s="124">
        <v>322.21666666666658</v>
      </c>
      <c r="H353" s="124">
        <v>337.11666666666667</v>
      </c>
      <c r="I353" s="124">
        <v>341.08333333333337</v>
      </c>
      <c r="J353" s="124">
        <v>344.56666666666672</v>
      </c>
      <c r="K353" s="123">
        <v>337.6</v>
      </c>
      <c r="L353" s="123">
        <v>330.15</v>
      </c>
      <c r="M353" s="123">
        <v>50.462919999999997</v>
      </c>
    </row>
    <row r="354" spans="1:13">
      <c r="A354" s="65">
        <v>344</v>
      </c>
      <c r="B354" s="123" t="s">
        <v>1577</v>
      </c>
      <c r="C354" s="126">
        <v>872.6</v>
      </c>
      <c r="D354" s="124">
        <v>868.2833333333333</v>
      </c>
      <c r="E354" s="124">
        <v>854.81666666666661</v>
      </c>
      <c r="F354" s="124">
        <v>837.0333333333333</v>
      </c>
      <c r="G354" s="124">
        <v>823.56666666666661</v>
      </c>
      <c r="H354" s="124">
        <v>886.06666666666661</v>
      </c>
      <c r="I354" s="124">
        <v>899.5333333333333</v>
      </c>
      <c r="J354" s="124">
        <v>917.31666666666661</v>
      </c>
      <c r="K354" s="123">
        <v>881.75</v>
      </c>
      <c r="L354" s="123">
        <v>850.5</v>
      </c>
      <c r="M354" s="123">
        <v>0.79157999999999995</v>
      </c>
    </row>
    <row r="355" spans="1:13">
      <c r="A355" s="65">
        <v>345</v>
      </c>
      <c r="B355" s="123" t="s">
        <v>2292</v>
      </c>
      <c r="C355" s="126">
        <v>1209.9000000000001</v>
      </c>
      <c r="D355" s="124">
        <v>1212.7333333333333</v>
      </c>
      <c r="E355" s="124">
        <v>1198.5666666666666</v>
      </c>
      <c r="F355" s="124">
        <v>1187.2333333333333</v>
      </c>
      <c r="G355" s="124">
        <v>1173.0666666666666</v>
      </c>
      <c r="H355" s="124">
        <v>1224.0666666666666</v>
      </c>
      <c r="I355" s="124">
        <v>1238.2333333333331</v>
      </c>
      <c r="J355" s="124">
        <v>1249.5666666666666</v>
      </c>
      <c r="K355" s="123">
        <v>1226.9000000000001</v>
      </c>
      <c r="L355" s="123">
        <v>1201.4000000000001</v>
      </c>
      <c r="M355" s="123">
        <v>0.61944999999999995</v>
      </c>
    </row>
    <row r="356" spans="1:13">
      <c r="A356" s="65">
        <v>346</v>
      </c>
      <c r="B356" s="123" t="s">
        <v>1588</v>
      </c>
      <c r="C356" s="126">
        <v>164.85</v>
      </c>
      <c r="D356" s="124">
        <v>164.95</v>
      </c>
      <c r="E356" s="124">
        <v>162.19999999999999</v>
      </c>
      <c r="F356" s="124">
        <v>159.55000000000001</v>
      </c>
      <c r="G356" s="124">
        <v>156.80000000000001</v>
      </c>
      <c r="H356" s="124">
        <v>167.59999999999997</v>
      </c>
      <c r="I356" s="124">
        <v>170.34999999999997</v>
      </c>
      <c r="J356" s="124">
        <v>172.99999999999994</v>
      </c>
      <c r="K356" s="123">
        <v>167.7</v>
      </c>
      <c r="L356" s="123">
        <v>162.30000000000001</v>
      </c>
      <c r="M356" s="123">
        <v>2.0069900000000001</v>
      </c>
    </row>
    <row r="357" spans="1:13">
      <c r="A357" s="65">
        <v>347</v>
      </c>
      <c r="B357" s="123" t="s">
        <v>323</v>
      </c>
      <c r="C357" s="126">
        <v>30.15</v>
      </c>
      <c r="D357" s="124">
        <v>30.233333333333334</v>
      </c>
      <c r="E357" s="124">
        <v>29.966666666666669</v>
      </c>
      <c r="F357" s="124">
        <v>29.783333333333335</v>
      </c>
      <c r="G357" s="124">
        <v>29.516666666666669</v>
      </c>
      <c r="H357" s="124">
        <v>30.416666666666668</v>
      </c>
      <c r="I357" s="124">
        <v>30.683333333333334</v>
      </c>
      <c r="J357" s="124">
        <v>30.866666666666667</v>
      </c>
      <c r="K357" s="123">
        <v>30.5</v>
      </c>
      <c r="L357" s="123">
        <v>30.05</v>
      </c>
      <c r="M357" s="123">
        <v>12.606529999999999</v>
      </c>
    </row>
    <row r="358" spans="1:13">
      <c r="A358" s="65">
        <v>348</v>
      </c>
      <c r="B358" s="123" t="s">
        <v>130</v>
      </c>
      <c r="C358" s="126">
        <v>102.75</v>
      </c>
      <c r="D358" s="124">
        <v>101.83333333333333</v>
      </c>
      <c r="E358" s="124">
        <v>100.66666666666666</v>
      </c>
      <c r="F358" s="124">
        <v>98.583333333333329</v>
      </c>
      <c r="G358" s="124">
        <v>97.416666666666657</v>
      </c>
      <c r="H358" s="124">
        <v>103.91666666666666</v>
      </c>
      <c r="I358" s="124">
        <v>105.08333333333331</v>
      </c>
      <c r="J358" s="124">
        <v>107.16666666666666</v>
      </c>
      <c r="K358" s="123">
        <v>103</v>
      </c>
      <c r="L358" s="123">
        <v>99.75</v>
      </c>
      <c r="M358" s="123">
        <v>11.74751</v>
      </c>
    </row>
    <row r="359" spans="1:13">
      <c r="A359" s="65">
        <v>349</v>
      </c>
      <c r="B359" s="123" t="s">
        <v>1633</v>
      </c>
      <c r="C359" s="126">
        <v>1320.45</v>
      </c>
      <c r="D359" s="124">
        <v>1320.5166666666667</v>
      </c>
      <c r="E359" s="124">
        <v>1299.9333333333334</v>
      </c>
      <c r="F359" s="124">
        <v>1279.4166666666667</v>
      </c>
      <c r="G359" s="124">
        <v>1258.8333333333335</v>
      </c>
      <c r="H359" s="124">
        <v>1341.0333333333333</v>
      </c>
      <c r="I359" s="124">
        <v>1361.6166666666668</v>
      </c>
      <c r="J359" s="124">
        <v>1382.1333333333332</v>
      </c>
      <c r="K359" s="123">
        <v>1341.1</v>
      </c>
      <c r="L359" s="123">
        <v>1300</v>
      </c>
      <c r="M359" s="123">
        <v>2.71427</v>
      </c>
    </row>
    <row r="360" spans="1:13">
      <c r="A360" s="65">
        <v>350</v>
      </c>
      <c r="B360" s="123" t="s">
        <v>231</v>
      </c>
      <c r="C360" s="126">
        <v>21887.7</v>
      </c>
      <c r="D360" s="124">
        <v>21986.233333333334</v>
      </c>
      <c r="E360" s="124">
        <v>21702.466666666667</v>
      </c>
      <c r="F360" s="124">
        <v>21517.233333333334</v>
      </c>
      <c r="G360" s="124">
        <v>21233.466666666667</v>
      </c>
      <c r="H360" s="124">
        <v>22171.466666666667</v>
      </c>
      <c r="I360" s="124">
        <v>22455.233333333337</v>
      </c>
      <c r="J360" s="124">
        <v>22640.466666666667</v>
      </c>
      <c r="K360" s="123">
        <v>22270</v>
      </c>
      <c r="L360" s="123">
        <v>21801</v>
      </c>
      <c r="M360" s="123">
        <v>0.14598</v>
      </c>
    </row>
    <row r="361" spans="1:13">
      <c r="A361" s="65">
        <v>351</v>
      </c>
      <c r="B361" s="123" t="s">
        <v>1542</v>
      </c>
      <c r="C361" s="126">
        <v>279.5</v>
      </c>
      <c r="D361" s="124">
        <v>280.43333333333334</v>
      </c>
      <c r="E361" s="124">
        <v>277.11666666666667</v>
      </c>
      <c r="F361" s="124">
        <v>274.73333333333335</v>
      </c>
      <c r="G361" s="124">
        <v>271.41666666666669</v>
      </c>
      <c r="H361" s="124">
        <v>282.81666666666666</v>
      </c>
      <c r="I361" s="124">
        <v>286.13333333333338</v>
      </c>
      <c r="J361" s="124">
        <v>288.51666666666665</v>
      </c>
      <c r="K361" s="123">
        <v>283.75</v>
      </c>
      <c r="L361" s="123">
        <v>278.05</v>
      </c>
      <c r="M361" s="123">
        <v>2.2489300000000001</v>
      </c>
    </row>
    <row r="362" spans="1:13">
      <c r="A362" s="65">
        <v>352</v>
      </c>
      <c r="B362" s="123" t="s">
        <v>1558</v>
      </c>
      <c r="C362" s="126">
        <v>855.25</v>
      </c>
      <c r="D362" s="124">
        <v>845.11666666666667</v>
      </c>
      <c r="E362" s="124">
        <v>830.23333333333335</v>
      </c>
      <c r="F362" s="124">
        <v>805.2166666666667</v>
      </c>
      <c r="G362" s="124">
        <v>790.33333333333337</v>
      </c>
      <c r="H362" s="124">
        <v>870.13333333333333</v>
      </c>
      <c r="I362" s="124">
        <v>885.01666666666677</v>
      </c>
      <c r="J362" s="124">
        <v>910.0333333333333</v>
      </c>
      <c r="K362" s="123">
        <v>860</v>
      </c>
      <c r="L362" s="123">
        <v>820.1</v>
      </c>
      <c r="M362" s="123">
        <v>2.7618999999999998</v>
      </c>
    </row>
    <row r="363" spans="1:13">
      <c r="A363" s="65">
        <v>353</v>
      </c>
      <c r="B363" s="123" t="s">
        <v>126</v>
      </c>
      <c r="C363" s="126">
        <v>247.3</v>
      </c>
      <c r="D363" s="124">
        <v>248.15</v>
      </c>
      <c r="E363" s="124">
        <v>244.10000000000002</v>
      </c>
      <c r="F363" s="124">
        <v>240.9</v>
      </c>
      <c r="G363" s="124">
        <v>236.85000000000002</v>
      </c>
      <c r="H363" s="124">
        <v>251.35000000000002</v>
      </c>
      <c r="I363" s="124">
        <v>255.40000000000003</v>
      </c>
      <c r="J363" s="124">
        <v>258.60000000000002</v>
      </c>
      <c r="K363" s="123">
        <v>252.2</v>
      </c>
      <c r="L363" s="123">
        <v>244.95</v>
      </c>
      <c r="M363" s="123">
        <v>113.77512</v>
      </c>
    </row>
    <row r="364" spans="1:13">
      <c r="A364" s="65">
        <v>354</v>
      </c>
      <c r="B364" s="123" t="s">
        <v>1562</v>
      </c>
      <c r="C364" s="126">
        <v>2272.1999999999998</v>
      </c>
      <c r="D364" s="124">
        <v>2270.0666666666666</v>
      </c>
      <c r="E364" s="124">
        <v>2255.1333333333332</v>
      </c>
      <c r="F364" s="124">
        <v>2238.0666666666666</v>
      </c>
      <c r="G364" s="124">
        <v>2223.1333333333332</v>
      </c>
      <c r="H364" s="124">
        <v>2287.1333333333332</v>
      </c>
      <c r="I364" s="124">
        <v>2302.0666666666666</v>
      </c>
      <c r="J364" s="124">
        <v>2319.1333333333332</v>
      </c>
      <c r="K364" s="123">
        <v>2285</v>
      </c>
      <c r="L364" s="123">
        <v>2253</v>
      </c>
      <c r="M364" s="123">
        <v>0.10331</v>
      </c>
    </row>
    <row r="365" spans="1:13">
      <c r="A365" s="65">
        <v>355</v>
      </c>
      <c r="B365" s="123" t="s">
        <v>1574</v>
      </c>
      <c r="C365" s="126">
        <v>576.6</v>
      </c>
      <c r="D365" s="124">
        <v>578.38333333333333</v>
      </c>
      <c r="E365" s="124">
        <v>568.26666666666665</v>
      </c>
      <c r="F365" s="124">
        <v>559.93333333333328</v>
      </c>
      <c r="G365" s="124">
        <v>549.81666666666661</v>
      </c>
      <c r="H365" s="124">
        <v>586.7166666666667</v>
      </c>
      <c r="I365" s="124">
        <v>596.83333333333326</v>
      </c>
      <c r="J365" s="124">
        <v>605.16666666666674</v>
      </c>
      <c r="K365" s="123">
        <v>588.5</v>
      </c>
      <c r="L365" s="123">
        <v>570.04999999999995</v>
      </c>
      <c r="M365" s="123">
        <v>1.6821299999999999</v>
      </c>
    </row>
    <row r="366" spans="1:13">
      <c r="A366" s="65">
        <v>356</v>
      </c>
      <c r="B366" s="123" t="s">
        <v>208</v>
      </c>
      <c r="C366" s="126">
        <v>900.95</v>
      </c>
      <c r="D366" s="124">
        <v>894.91666666666663</v>
      </c>
      <c r="E366" s="124">
        <v>881.0333333333333</v>
      </c>
      <c r="F366" s="124">
        <v>861.11666666666667</v>
      </c>
      <c r="G366" s="124">
        <v>847.23333333333335</v>
      </c>
      <c r="H366" s="124">
        <v>914.83333333333326</v>
      </c>
      <c r="I366" s="124">
        <v>928.7166666666667</v>
      </c>
      <c r="J366" s="124">
        <v>948.63333333333321</v>
      </c>
      <c r="K366" s="123">
        <v>908.8</v>
      </c>
      <c r="L366" s="123">
        <v>875</v>
      </c>
      <c r="M366" s="123">
        <v>11.20499</v>
      </c>
    </row>
    <row r="367" spans="1:13">
      <c r="A367" s="65">
        <v>357</v>
      </c>
      <c r="B367" s="123" t="s">
        <v>209</v>
      </c>
      <c r="C367" s="126">
        <v>2582.5500000000002</v>
      </c>
      <c r="D367" s="124">
        <v>2595.5333333333333</v>
      </c>
      <c r="E367" s="124">
        <v>2562.0166666666664</v>
      </c>
      <c r="F367" s="124">
        <v>2541.4833333333331</v>
      </c>
      <c r="G367" s="124">
        <v>2507.9666666666662</v>
      </c>
      <c r="H367" s="124">
        <v>2616.0666666666666</v>
      </c>
      <c r="I367" s="124">
        <v>2649.5833333333339</v>
      </c>
      <c r="J367" s="124">
        <v>2670.1166666666668</v>
      </c>
      <c r="K367" s="123">
        <v>2629.05</v>
      </c>
      <c r="L367" s="123">
        <v>2575</v>
      </c>
      <c r="M367" s="123">
        <v>2.0579000000000001</v>
      </c>
    </row>
    <row r="368" spans="1:13">
      <c r="A368" s="65">
        <v>358</v>
      </c>
      <c r="B368" s="123" t="s">
        <v>127</v>
      </c>
      <c r="C368" s="126">
        <v>105.1</v>
      </c>
      <c r="D368" s="124">
        <v>105.58333333333333</v>
      </c>
      <c r="E368" s="124">
        <v>104.51666666666665</v>
      </c>
      <c r="F368" s="124">
        <v>103.93333333333332</v>
      </c>
      <c r="G368" s="124">
        <v>102.86666666666665</v>
      </c>
      <c r="H368" s="124">
        <v>106.16666666666666</v>
      </c>
      <c r="I368" s="124">
        <v>107.23333333333335</v>
      </c>
      <c r="J368" s="124">
        <v>107.81666666666666</v>
      </c>
      <c r="K368" s="123">
        <v>106.65</v>
      </c>
      <c r="L368" s="123">
        <v>105</v>
      </c>
      <c r="M368" s="123">
        <v>68.668040000000005</v>
      </c>
    </row>
    <row r="369" spans="1:13">
      <c r="A369" s="65">
        <v>359</v>
      </c>
      <c r="B369" s="123" t="s">
        <v>129</v>
      </c>
      <c r="C369" s="126">
        <v>197.7</v>
      </c>
      <c r="D369" s="124">
        <v>197.1</v>
      </c>
      <c r="E369" s="124">
        <v>196</v>
      </c>
      <c r="F369" s="124">
        <v>194.3</v>
      </c>
      <c r="G369" s="124">
        <v>193.20000000000002</v>
      </c>
      <c r="H369" s="124">
        <v>198.79999999999998</v>
      </c>
      <c r="I369" s="124">
        <v>199.89999999999995</v>
      </c>
      <c r="J369" s="124">
        <v>201.59999999999997</v>
      </c>
      <c r="K369" s="123">
        <v>198.2</v>
      </c>
      <c r="L369" s="123">
        <v>195.4</v>
      </c>
      <c r="M369" s="123">
        <v>32.596989999999998</v>
      </c>
    </row>
    <row r="370" spans="1:13">
      <c r="A370" s="65">
        <v>360</v>
      </c>
      <c r="B370" s="123" t="s">
        <v>1604</v>
      </c>
      <c r="C370" s="126">
        <v>90.75</v>
      </c>
      <c r="D370" s="124">
        <v>90.716666666666654</v>
      </c>
      <c r="E370" s="124">
        <v>89.733333333333306</v>
      </c>
      <c r="F370" s="124">
        <v>88.716666666666654</v>
      </c>
      <c r="G370" s="124">
        <v>87.733333333333306</v>
      </c>
      <c r="H370" s="124">
        <v>91.733333333333306</v>
      </c>
      <c r="I370" s="124">
        <v>92.716666666666654</v>
      </c>
      <c r="J370" s="124">
        <v>93.733333333333306</v>
      </c>
      <c r="K370" s="123">
        <v>91.7</v>
      </c>
      <c r="L370" s="123">
        <v>89.7</v>
      </c>
      <c r="M370" s="123">
        <v>4.2366900000000003</v>
      </c>
    </row>
    <row r="371" spans="1:13">
      <c r="A371" s="65">
        <v>361</v>
      </c>
      <c r="B371" s="123" t="s">
        <v>1616</v>
      </c>
      <c r="C371" s="126">
        <v>335.3</v>
      </c>
      <c r="D371" s="124">
        <v>332.85</v>
      </c>
      <c r="E371" s="124">
        <v>322.55000000000007</v>
      </c>
      <c r="F371" s="124">
        <v>309.80000000000007</v>
      </c>
      <c r="G371" s="124">
        <v>299.50000000000011</v>
      </c>
      <c r="H371" s="124">
        <v>345.6</v>
      </c>
      <c r="I371" s="124">
        <v>355.9</v>
      </c>
      <c r="J371" s="124">
        <v>368.65</v>
      </c>
      <c r="K371" s="123">
        <v>343.15</v>
      </c>
      <c r="L371" s="123">
        <v>320.10000000000002</v>
      </c>
      <c r="M371" s="123">
        <v>3.2484000000000002</v>
      </c>
    </row>
    <row r="372" spans="1:13">
      <c r="A372" s="65">
        <v>362</v>
      </c>
      <c r="B372" s="123" t="s">
        <v>1618</v>
      </c>
      <c r="C372" s="126">
        <v>126.35</v>
      </c>
      <c r="D372" s="124">
        <v>124.46666666666665</v>
      </c>
      <c r="E372" s="124">
        <v>121.13333333333331</v>
      </c>
      <c r="F372" s="124">
        <v>115.91666666666666</v>
      </c>
      <c r="G372" s="124">
        <v>112.58333333333331</v>
      </c>
      <c r="H372" s="124">
        <v>129.68333333333331</v>
      </c>
      <c r="I372" s="124">
        <v>133.01666666666665</v>
      </c>
      <c r="J372" s="124">
        <v>138.23333333333329</v>
      </c>
      <c r="K372" s="123">
        <v>127.8</v>
      </c>
      <c r="L372" s="123">
        <v>119.25</v>
      </c>
      <c r="M372" s="123">
        <v>7.5390699999999997</v>
      </c>
    </row>
    <row r="373" spans="1:13">
      <c r="A373" s="65">
        <v>363</v>
      </c>
      <c r="B373" s="123" t="s">
        <v>210</v>
      </c>
      <c r="C373" s="126">
        <v>9392.75</v>
      </c>
      <c r="D373" s="124">
        <v>9364.5833333333339</v>
      </c>
      <c r="E373" s="124">
        <v>9329.1666666666679</v>
      </c>
      <c r="F373" s="124">
        <v>9265.5833333333339</v>
      </c>
      <c r="G373" s="124">
        <v>9230.1666666666679</v>
      </c>
      <c r="H373" s="124">
        <v>9428.1666666666679</v>
      </c>
      <c r="I373" s="124">
        <v>9463.5833333333358</v>
      </c>
      <c r="J373" s="124">
        <v>9527.1666666666679</v>
      </c>
      <c r="K373" s="123">
        <v>9400</v>
      </c>
      <c r="L373" s="123">
        <v>9301</v>
      </c>
      <c r="M373" s="123">
        <v>7.0400000000000003E-3</v>
      </c>
    </row>
    <row r="374" spans="1:13">
      <c r="A374" s="65">
        <v>364</v>
      </c>
      <c r="B374" s="123" t="s">
        <v>128</v>
      </c>
      <c r="C374" s="126">
        <v>101.4</v>
      </c>
      <c r="D374" s="124">
        <v>98.600000000000009</v>
      </c>
      <c r="E374" s="124">
        <v>94.800000000000011</v>
      </c>
      <c r="F374" s="124">
        <v>88.2</v>
      </c>
      <c r="G374" s="124">
        <v>84.4</v>
      </c>
      <c r="H374" s="124">
        <v>105.20000000000002</v>
      </c>
      <c r="I374" s="124">
        <v>109</v>
      </c>
      <c r="J374" s="124">
        <v>115.60000000000002</v>
      </c>
      <c r="K374" s="123">
        <v>102.4</v>
      </c>
      <c r="L374" s="123">
        <v>92</v>
      </c>
      <c r="M374" s="123">
        <v>2107.81693</v>
      </c>
    </row>
    <row r="375" spans="1:13">
      <c r="A375" s="65">
        <v>365</v>
      </c>
      <c r="B375" s="123" t="s">
        <v>2199</v>
      </c>
      <c r="C375" s="126">
        <v>1034.3499999999999</v>
      </c>
      <c r="D375" s="124">
        <v>1021.3166666666666</v>
      </c>
      <c r="E375" s="124">
        <v>1002.6333333333332</v>
      </c>
      <c r="F375" s="124">
        <v>970.91666666666663</v>
      </c>
      <c r="G375" s="124">
        <v>952.23333333333323</v>
      </c>
      <c r="H375" s="124">
        <v>1053.0333333333333</v>
      </c>
      <c r="I375" s="124">
        <v>1071.7166666666667</v>
      </c>
      <c r="J375" s="124">
        <v>1103.4333333333332</v>
      </c>
      <c r="K375" s="123">
        <v>1040</v>
      </c>
      <c r="L375" s="123">
        <v>989.6</v>
      </c>
      <c r="M375" s="123">
        <v>4.3841900000000003</v>
      </c>
    </row>
    <row r="376" spans="1:13">
      <c r="A376" s="65">
        <v>366</v>
      </c>
      <c r="B376" s="123" t="s">
        <v>2245</v>
      </c>
      <c r="C376" s="126">
        <v>490.2</v>
      </c>
      <c r="D376" s="124">
        <v>488.95</v>
      </c>
      <c r="E376" s="124">
        <v>484.75</v>
      </c>
      <c r="F376" s="124">
        <v>479.3</v>
      </c>
      <c r="G376" s="124">
        <v>475.1</v>
      </c>
      <c r="H376" s="124">
        <v>494.4</v>
      </c>
      <c r="I376" s="124">
        <v>498.59999999999991</v>
      </c>
      <c r="J376" s="124">
        <v>504.04999999999995</v>
      </c>
      <c r="K376" s="123">
        <v>493.15</v>
      </c>
      <c r="L376" s="123">
        <v>483.5</v>
      </c>
      <c r="M376" s="123">
        <v>6.6670999999999996</v>
      </c>
    </row>
    <row r="377" spans="1:13">
      <c r="A377" s="65">
        <v>367</v>
      </c>
      <c r="B377" s="123" t="s">
        <v>1637</v>
      </c>
      <c r="C377" s="126">
        <v>346.8</v>
      </c>
      <c r="D377" s="124">
        <v>345.59999999999997</v>
      </c>
      <c r="E377" s="124">
        <v>341.19999999999993</v>
      </c>
      <c r="F377" s="124">
        <v>335.59999999999997</v>
      </c>
      <c r="G377" s="124">
        <v>331.19999999999993</v>
      </c>
      <c r="H377" s="124">
        <v>351.19999999999993</v>
      </c>
      <c r="I377" s="124">
        <v>355.59999999999991</v>
      </c>
      <c r="J377" s="124">
        <v>361.19999999999993</v>
      </c>
      <c r="K377" s="123">
        <v>350</v>
      </c>
      <c r="L377" s="123">
        <v>340</v>
      </c>
      <c r="M377" s="123">
        <v>6.5586900000000004</v>
      </c>
    </row>
    <row r="378" spans="1:13">
      <c r="A378" s="65">
        <v>368</v>
      </c>
      <c r="B378" s="123" t="s">
        <v>1639</v>
      </c>
      <c r="C378" s="126">
        <v>380.9</v>
      </c>
      <c r="D378" s="124">
        <v>388.2166666666667</v>
      </c>
      <c r="E378" s="124">
        <v>368.43333333333339</v>
      </c>
      <c r="F378" s="124">
        <v>355.9666666666667</v>
      </c>
      <c r="G378" s="124">
        <v>336.18333333333339</v>
      </c>
      <c r="H378" s="124">
        <v>400.68333333333339</v>
      </c>
      <c r="I378" s="124">
        <v>420.4666666666667</v>
      </c>
      <c r="J378" s="124">
        <v>432.93333333333339</v>
      </c>
      <c r="K378" s="123">
        <v>408</v>
      </c>
      <c r="L378" s="123">
        <v>375.75</v>
      </c>
      <c r="M378" s="123">
        <v>107.29174999999999</v>
      </c>
    </row>
    <row r="379" spans="1:13">
      <c r="A379" s="65">
        <v>369</v>
      </c>
      <c r="B379" s="123" t="s">
        <v>1642</v>
      </c>
      <c r="C379" s="126">
        <v>837.55</v>
      </c>
      <c r="D379" s="124">
        <v>823.9666666666667</v>
      </c>
      <c r="E379" s="124">
        <v>802.93333333333339</v>
      </c>
      <c r="F379" s="124">
        <v>768.31666666666672</v>
      </c>
      <c r="G379" s="124">
        <v>747.28333333333342</v>
      </c>
      <c r="H379" s="124">
        <v>858.58333333333337</v>
      </c>
      <c r="I379" s="124">
        <v>879.61666666666667</v>
      </c>
      <c r="J379" s="124">
        <v>914.23333333333335</v>
      </c>
      <c r="K379" s="123">
        <v>845</v>
      </c>
      <c r="L379" s="123">
        <v>789.35</v>
      </c>
      <c r="M379" s="123">
        <v>1.88741</v>
      </c>
    </row>
    <row r="380" spans="1:13">
      <c r="A380" s="65">
        <v>370</v>
      </c>
      <c r="B380" s="123" t="s">
        <v>1648</v>
      </c>
      <c r="C380" s="126">
        <v>231.4</v>
      </c>
      <c r="D380" s="124">
        <v>230.11666666666667</v>
      </c>
      <c r="E380" s="124">
        <v>226.43333333333334</v>
      </c>
      <c r="F380" s="124">
        <v>221.46666666666667</v>
      </c>
      <c r="G380" s="124">
        <v>217.78333333333333</v>
      </c>
      <c r="H380" s="124">
        <v>235.08333333333334</v>
      </c>
      <c r="I380" s="124">
        <v>238.76666666666668</v>
      </c>
      <c r="J380" s="124">
        <v>243.73333333333335</v>
      </c>
      <c r="K380" s="123">
        <v>233.8</v>
      </c>
      <c r="L380" s="123">
        <v>225.15</v>
      </c>
      <c r="M380" s="123">
        <v>2.1605799999999999</v>
      </c>
    </row>
    <row r="381" spans="1:13">
      <c r="A381" s="65">
        <v>371</v>
      </c>
      <c r="B381" s="123" t="s">
        <v>1655</v>
      </c>
      <c r="C381" s="126">
        <v>460.2</v>
      </c>
      <c r="D381" s="124">
        <v>458.21666666666664</v>
      </c>
      <c r="E381" s="124">
        <v>452.5333333333333</v>
      </c>
      <c r="F381" s="124">
        <v>444.86666666666667</v>
      </c>
      <c r="G381" s="124">
        <v>439.18333333333334</v>
      </c>
      <c r="H381" s="124">
        <v>465.88333333333327</v>
      </c>
      <c r="I381" s="124">
        <v>471.56666666666655</v>
      </c>
      <c r="J381" s="124">
        <v>479.23333333333323</v>
      </c>
      <c r="K381" s="123">
        <v>463.9</v>
      </c>
      <c r="L381" s="123">
        <v>450.55</v>
      </c>
      <c r="M381" s="123">
        <v>0.11613999999999999</v>
      </c>
    </row>
    <row r="382" spans="1:13">
      <c r="A382" s="65">
        <v>372</v>
      </c>
      <c r="B382" s="123" t="s">
        <v>1699</v>
      </c>
      <c r="C382" s="126">
        <v>752</v>
      </c>
      <c r="D382" s="124">
        <v>743.9666666666667</v>
      </c>
      <c r="E382" s="124">
        <v>728.03333333333342</v>
      </c>
      <c r="F382" s="124">
        <v>704.06666666666672</v>
      </c>
      <c r="G382" s="124">
        <v>688.13333333333344</v>
      </c>
      <c r="H382" s="124">
        <v>767.93333333333339</v>
      </c>
      <c r="I382" s="124">
        <v>783.86666666666679</v>
      </c>
      <c r="J382" s="124">
        <v>807.83333333333337</v>
      </c>
      <c r="K382" s="123">
        <v>759.9</v>
      </c>
      <c r="L382" s="123">
        <v>720</v>
      </c>
      <c r="M382" s="123">
        <v>2.1190899999999999</v>
      </c>
    </row>
    <row r="383" spans="1:13">
      <c r="A383" s="65">
        <v>373</v>
      </c>
      <c r="B383" s="123" t="s">
        <v>1671</v>
      </c>
      <c r="C383" s="126">
        <v>82.7</v>
      </c>
      <c r="D383" s="124">
        <v>83.033333333333331</v>
      </c>
      <c r="E383" s="124">
        <v>82.266666666666666</v>
      </c>
      <c r="F383" s="124">
        <v>81.833333333333329</v>
      </c>
      <c r="G383" s="124">
        <v>81.066666666666663</v>
      </c>
      <c r="H383" s="124">
        <v>83.466666666666669</v>
      </c>
      <c r="I383" s="124">
        <v>84.23333333333332</v>
      </c>
      <c r="J383" s="124">
        <v>84.666666666666671</v>
      </c>
      <c r="K383" s="123">
        <v>83.8</v>
      </c>
      <c r="L383" s="123">
        <v>82.6</v>
      </c>
      <c r="M383" s="123">
        <v>17.533539999999999</v>
      </c>
    </row>
    <row r="384" spans="1:13">
      <c r="A384" s="65">
        <v>374</v>
      </c>
      <c r="B384" s="123" t="s">
        <v>1718</v>
      </c>
      <c r="C384" s="126">
        <v>6</v>
      </c>
      <c r="D384" s="124">
        <v>6.0166666666666666</v>
      </c>
      <c r="E384" s="124">
        <v>5.9333333333333336</v>
      </c>
      <c r="F384" s="124">
        <v>5.8666666666666671</v>
      </c>
      <c r="G384" s="124">
        <v>5.7833333333333341</v>
      </c>
      <c r="H384" s="124">
        <v>6.083333333333333</v>
      </c>
      <c r="I384" s="124">
        <v>6.166666666666667</v>
      </c>
      <c r="J384" s="124">
        <v>6.2333333333333325</v>
      </c>
      <c r="K384" s="123">
        <v>6.1</v>
      </c>
      <c r="L384" s="123">
        <v>5.95</v>
      </c>
      <c r="M384" s="123">
        <v>28.387920000000001</v>
      </c>
    </row>
    <row r="385" spans="1:13">
      <c r="A385" s="65">
        <v>375</v>
      </c>
      <c r="B385" s="123" t="s">
        <v>1667</v>
      </c>
      <c r="C385" s="126">
        <v>954.45</v>
      </c>
      <c r="D385" s="124">
        <v>948.2166666666667</v>
      </c>
      <c r="E385" s="124">
        <v>936.43333333333339</v>
      </c>
      <c r="F385" s="124">
        <v>918.41666666666674</v>
      </c>
      <c r="G385" s="124">
        <v>906.63333333333344</v>
      </c>
      <c r="H385" s="124">
        <v>966.23333333333335</v>
      </c>
      <c r="I385" s="124">
        <v>978.01666666666665</v>
      </c>
      <c r="J385" s="124">
        <v>996.0333333333333</v>
      </c>
      <c r="K385" s="123">
        <v>960</v>
      </c>
      <c r="L385" s="123">
        <v>930.2</v>
      </c>
      <c r="M385" s="123">
        <v>5.2007199999999996</v>
      </c>
    </row>
    <row r="386" spans="1:13">
      <c r="A386" s="65">
        <v>376</v>
      </c>
      <c r="B386" s="123" t="s">
        <v>1676</v>
      </c>
      <c r="C386" s="126">
        <v>144.05000000000001</v>
      </c>
      <c r="D386" s="124">
        <v>143.1</v>
      </c>
      <c r="E386" s="124">
        <v>139.94999999999999</v>
      </c>
      <c r="F386" s="124">
        <v>135.85</v>
      </c>
      <c r="G386" s="124">
        <v>132.69999999999999</v>
      </c>
      <c r="H386" s="124">
        <v>147.19999999999999</v>
      </c>
      <c r="I386" s="124">
        <v>150.35000000000002</v>
      </c>
      <c r="J386" s="124">
        <v>154.44999999999999</v>
      </c>
      <c r="K386" s="123">
        <v>146.25</v>
      </c>
      <c r="L386" s="123">
        <v>139</v>
      </c>
      <c r="M386" s="123">
        <v>5.1306200000000004</v>
      </c>
    </row>
    <row r="387" spans="1:13">
      <c r="A387" s="65">
        <v>377</v>
      </c>
      <c r="B387" s="123" t="s">
        <v>1680</v>
      </c>
      <c r="C387" s="126">
        <v>610.29999999999995</v>
      </c>
      <c r="D387" s="124">
        <v>610.66666666666663</v>
      </c>
      <c r="E387" s="124">
        <v>604.63333333333321</v>
      </c>
      <c r="F387" s="124">
        <v>598.96666666666658</v>
      </c>
      <c r="G387" s="124">
        <v>592.93333333333317</v>
      </c>
      <c r="H387" s="124">
        <v>616.33333333333326</v>
      </c>
      <c r="I387" s="124">
        <v>622.36666666666679</v>
      </c>
      <c r="J387" s="124">
        <v>628.0333333333333</v>
      </c>
      <c r="K387" s="123">
        <v>616.70000000000005</v>
      </c>
      <c r="L387" s="123">
        <v>605</v>
      </c>
      <c r="M387" s="123">
        <v>0.10378</v>
      </c>
    </row>
    <row r="388" spans="1:13">
      <c r="A388" s="65">
        <v>378</v>
      </c>
      <c r="B388" s="123" t="s">
        <v>133</v>
      </c>
      <c r="C388" s="126">
        <v>472.25</v>
      </c>
      <c r="D388" s="124">
        <v>471.45</v>
      </c>
      <c r="E388" s="124">
        <v>464.9</v>
      </c>
      <c r="F388" s="124">
        <v>457.55</v>
      </c>
      <c r="G388" s="124">
        <v>451</v>
      </c>
      <c r="H388" s="124">
        <v>478.79999999999995</v>
      </c>
      <c r="I388" s="124">
        <v>485.35</v>
      </c>
      <c r="J388" s="124">
        <v>492.69999999999993</v>
      </c>
      <c r="K388" s="123">
        <v>478</v>
      </c>
      <c r="L388" s="123">
        <v>464.1</v>
      </c>
      <c r="M388" s="123">
        <v>40.16751</v>
      </c>
    </row>
    <row r="389" spans="1:13">
      <c r="A389" s="65">
        <v>379</v>
      </c>
      <c r="B389" s="123" t="s">
        <v>131</v>
      </c>
      <c r="C389" s="126">
        <v>28.35</v>
      </c>
      <c r="D389" s="124">
        <v>27.916666666666668</v>
      </c>
      <c r="E389" s="124">
        <v>26.933333333333337</v>
      </c>
      <c r="F389" s="124">
        <v>25.516666666666669</v>
      </c>
      <c r="G389" s="124">
        <v>24.533333333333339</v>
      </c>
      <c r="H389" s="124">
        <v>29.333333333333336</v>
      </c>
      <c r="I389" s="124">
        <v>30.316666666666663</v>
      </c>
      <c r="J389" s="124">
        <v>31.733333333333334</v>
      </c>
      <c r="K389" s="123">
        <v>28.9</v>
      </c>
      <c r="L389" s="123">
        <v>26.5</v>
      </c>
      <c r="M389" s="123">
        <v>826.62554</v>
      </c>
    </row>
    <row r="390" spans="1:13">
      <c r="A390" s="65">
        <v>380</v>
      </c>
      <c r="B390" s="123" t="s">
        <v>134</v>
      </c>
      <c r="C390" s="126">
        <v>954.55</v>
      </c>
      <c r="D390" s="124">
        <v>951.61666666666679</v>
      </c>
      <c r="E390" s="124">
        <v>946.13333333333355</v>
      </c>
      <c r="F390" s="124">
        <v>937.71666666666681</v>
      </c>
      <c r="G390" s="124">
        <v>932.23333333333358</v>
      </c>
      <c r="H390" s="124">
        <v>960.03333333333353</v>
      </c>
      <c r="I390" s="124">
        <v>965.51666666666665</v>
      </c>
      <c r="J390" s="124">
        <v>973.93333333333351</v>
      </c>
      <c r="K390" s="123">
        <v>957.1</v>
      </c>
      <c r="L390" s="123">
        <v>943.2</v>
      </c>
      <c r="M390" s="123">
        <v>258.98694</v>
      </c>
    </row>
    <row r="391" spans="1:13">
      <c r="A391" s="65">
        <v>381</v>
      </c>
      <c r="B391" s="123" t="s">
        <v>135</v>
      </c>
      <c r="C391" s="126">
        <v>455.6</v>
      </c>
      <c r="D391" s="124">
        <v>456.63333333333338</v>
      </c>
      <c r="E391" s="124">
        <v>448.76666666666677</v>
      </c>
      <c r="F391" s="124">
        <v>441.93333333333339</v>
      </c>
      <c r="G391" s="124">
        <v>434.06666666666678</v>
      </c>
      <c r="H391" s="124">
        <v>463.46666666666675</v>
      </c>
      <c r="I391" s="124">
        <v>471.33333333333343</v>
      </c>
      <c r="J391" s="124">
        <v>478.16666666666674</v>
      </c>
      <c r="K391" s="123">
        <v>464.5</v>
      </c>
      <c r="L391" s="123">
        <v>449.8</v>
      </c>
      <c r="M391" s="123">
        <v>19.827770000000001</v>
      </c>
    </row>
    <row r="392" spans="1:13">
      <c r="A392" s="65">
        <v>382</v>
      </c>
      <c r="B392" s="123" t="s">
        <v>2706</v>
      </c>
      <c r="C392" s="126">
        <v>40.4</v>
      </c>
      <c r="D392" s="124">
        <v>40.300000000000004</v>
      </c>
      <c r="E392" s="124">
        <v>39.100000000000009</v>
      </c>
      <c r="F392" s="124">
        <v>37.800000000000004</v>
      </c>
      <c r="G392" s="124">
        <v>36.600000000000009</v>
      </c>
      <c r="H392" s="124">
        <v>41.600000000000009</v>
      </c>
      <c r="I392" s="124">
        <v>42.800000000000011</v>
      </c>
      <c r="J392" s="124">
        <v>44.100000000000009</v>
      </c>
      <c r="K392" s="123">
        <v>41.5</v>
      </c>
      <c r="L392" s="123">
        <v>39</v>
      </c>
      <c r="M392" s="123">
        <v>43.48563</v>
      </c>
    </row>
    <row r="393" spans="1:13">
      <c r="A393" s="65">
        <v>383</v>
      </c>
      <c r="B393" s="123" t="s">
        <v>136</v>
      </c>
      <c r="C393" s="126">
        <v>44.7</v>
      </c>
      <c r="D393" s="124">
        <v>44.70000000000001</v>
      </c>
      <c r="E393" s="124">
        <v>43.950000000000017</v>
      </c>
      <c r="F393" s="124">
        <v>43.20000000000001</v>
      </c>
      <c r="G393" s="124">
        <v>42.450000000000017</v>
      </c>
      <c r="H393" s="124">
        <v>45.450000000000017</v>
      </c>
      <c r="I393" s="124">
        <v>46.2</v>
      </c>
      <c r="J393" s="124">
        <v>46.950000000000017</v>
      </c>
      <c r="K393" s="123">
        <v>45.45</v>
      </c>
      <c r="L393" s="123">
        <v>43.95</v>
      </c>
      <c r="M393" s="123">
        <v>53.36665</v>
      </c>
    </row>
    <row r="394" spans="1:13">
      <c r="A394" s="65">
        <v>384</v>
      </c>
      <c r="B394" s="123" t="s">
        <v>1684</v>
      </c>
      <c r="C394" s="126">
        <v>55.85</v>
      </c>
      <c r="D394" s="124">
        <v>57.25</v>
      </c>
      <c r="E394" s="124">
        <v>53.7</v>
      </c>
      <c r="F394" s="124">
        <v>51.550000000000004</v>
      </c>
      <c r="G394" s="124">
        <v>48.000000000000007</v>
      </c>
      <c r="H394" s="124">
        <v>59.4</v>
      </c>
      <c r="I394" s="124">
        <v>62.949999999999996</v>
      </c>
      <c r="J394" s="124">
        <v>65.099999999999994</v>
      </c>
      <c r="K394" s="123">
        <v>60.8</v>
      </c>
      <c r="L394" s="123">
        <v>55.1</v>
      </c>
      <c r="M394" s="123">
        <v>67.688850000000002</v>
      </c>
    </row>
    <row r="395" spans="1:13">
      <c r="A395" s="65">
        <v>385</v>
      </c>
      <c r="B395" s="123" t="s">
        <v>1689</v>
      </c>
      <c r="C395" s="126">
        <v>564.6</v>
      </c>
      <c r="D395" s="124">
        <v>561.95000000000005</v>
      </c>
      <c r="E395" s="124">
        <v>548.10000000000014</v>
      </c>
      <c r="F395" s="124">
        <v>531.60000000000014</v>
      </c>
      <c r="G395" s="124">
        <v>517.75000000000023</v>
      </c>
      <c r="H395" s="124">
        <v>578.45000000000005</v>
      </c>
      <c r="I395" s="124">
        <v>592.29999999999995</v>
      </c>
      <c r="J395" s="124">
        <v>608.79999999999995</v>
      </c>
      <c r="K395" s="123">
        <v>575.79999999999995</v>
      </c>
      <c r="L395" s="123">
        <v>545.45000000000005</v>
      </c>
      <c r="M395" s="123">
        <v>8.3931500000000003</v>
      </c>
    </row>
    <row r="396" spans="1:13">
      <c r="A396" s="65">
        <v>386</v>
      </c>
      <c r="B396" s="123" t="s">
        <v>1726</v>
      </c>
      <c r="C396" s="126">
        <v>430</v>
      </c>
      <c r="D396" s="124">
        <v>429.91666666666669</v>
      </c>
      <c r="E396" s="124">
        <v>424.08333333333337</v>
      </c>
      <c r="F396" s="124">
        <v>418.16666666666669</v>
      </c>
      <c r="G396" s="124">
        <v>412.33333333333337</v>
      </c>
      <c r="H396" s="124">
        <v>435.83333333333337</v>
      </c>
      <c r="I396" s="124">
        <v>441.66666666666674</v>
      </c>
      <c r="J396" s="124">
        <v>447.58333333333337</v>
      </c>
      <c r="K396" s="123">
        <v>435.75</v>
      </c>
      <c r="L396" s="123">
        <v>424</v>
      </c>
      <c r="M396" s="123">
        <v>0.36670999999999998</v>
      </c>
    </row>
    <row r="397" spans="1:13">
      <c r="A397" s="65">
        <v>387</v>
      </c>
      <c r="B397" s="123" t="s">
        <v>132</v>
      </c>
      <c r="C397" s="126">
        <v>144.30000000000001</v>
      </c>
      <c r="D397" s="124">
        <v>144.21666666666667</v>
      </c>
      <c r="E397" s="124">
        <v>142.78333333333333</v>
      </c>
      <c r="F397" s="124">
        <v>141.26666666666665</v>
      </c>
      <c r="G397" s="124">
        <v>139.83333333333331</v>
      </c>
      <c r="H397" s="124">
        <v>145.73333333333335</v>
      </c>
      <c r="I397" s="124">
        <v>147.16666666666669</v>
      </c>
      <c r="J397" s="124">
        <v>148.68333333333337</v>
      </c>
      <c r="K397" s="123">
        <v>145.65</v>
      </c>
      <c r="L397" s="123">
        <v>142.69999999999999</v>
      </c>
      <c r="M397" s="123">
        <v>42.956809999999997</v>
      </c>
    </row>
    <row r="398" spans="1:13">
      <c r="A398" s="65">
        <v>388</v>
      </c>
      <c r="B398" s="123" t="s">
        <v>1801</v>
      </c>
      <c r="C398" s="126">
        <v>284.8</v>
      </c>
      <c r="D398" s="124">
        <v>282.93333333333334</v>
      </c>
      <c r="E398" s="124">
        <v>277.86666666666667</v>
      </c>
      <c r="F398" s="124">
        <v>270.93333333333334</v>
      </c>
      <c r="G398" s="124">
        <v>265.86666666666667</v>
      </c>
      <c r="H398" s="124">
        <v>289.86666666666667</v>
      </c>
      <c r="I398" s="124">
        <v>294.93333333333339</v>
      </c>
      <c r="J398" s="124">
        <v>301.86666666666667</v>
      </c>
      <c r="K398" s="123">
        <v>288</v>
      </c>
      <c r="L398" s="123">
        <v>276</v>
      </c>
      <c r="M398" s="123">
        <v>0.87477000000000005</v>
      </c>
    </row>
    <row r="399" spans="1:13">
      <c r="A399" s="65">
        <v>389</v>
      </c>
      <c r="B399" s="123" t="s">
        <v>1827</v>
      </c>
      <c r="C399" s="126">
        <v>34.6</v>
      </c>
      <c r="D399" s="124">
        <v>34.699999999999996</v>
      </c>
      <c r="E399" s="124">
        <v>34.399999999999991</v>
      </c>
      <c r="F399" s="124">
        <v>34.199999999999996</v>
      </c>
      <c r="G399" s="124">
        <v>33.899999999999991</v>
      </c>
      <c r="H399" s="124">
        <v>34.899999999999991</v>
      </c>
      <c r="I399" s="124">
        <v>35.199999999999989</v>
      </c>
      <c r="J399" s="124">
        <v>35.399999999999991</v>
      </c>
      <c r="K399" s="123">
        <v>35</v>
      </c>
      <c r="L399" s="123">
        <v>34.5</v>
      </c>
      <c r="M399" s="123">
        <v>7.4095599999999999</v>
      </c>
    </row>
    <row r="400" spans="1:13">
      <c r="A400" s="65">
        <v>390</v>
      </c>
      <c r="B400" s="123" t="s">
        <v>1829</v>
      </c>
      <c r="C400" s="126">
        <v>1780.05</v>
      </c>
      <c r="D400" s="124">
        <v>1785</v>
      </c>
      <c r="E400" s="124">
        <v>1765.05</v>
      </c>
      <c r="F400" s="124">
        <v>1750.05</v>
      </c>
      <c r="G400" s="124">
        <v>1730.1</v>
      </c>
      <c r="H400" s="124">
        <v>1800</v>
      </c>
      <c r="I400" s="124">
        <v>1819.9499999999998</v>
      </c>
      <c r="J400" s="124">
        <v>1834.95</v>
      </c>
      <c r="K400" s="123">
        <v>1804.95</v>
      </c>
      <c r="L400" s="123">
        <v>1770</v>
      </c>
      <c r="M400" s="123">
        <v>4.3409999999999997E-2</v>
      </c>
    </row>
    <row r="401" spans="1:13">
      <c r="A401" s="65">
        <v>391</v>
      </c>
      <c r="B401" s="123" t="s">
        <v>1836</v>
      </c>
      <c r="C401" s="126">
        <v>815.4</v>
      </c>
      <c r="D401" s="124">
        <v>814.7166666666667</v>
      </c>
      <c r="E401" s="124">
        <v>802.43333333333339</v>
      </c>
      <c r="F401" s="124">
        <v>789.4666666666667</v>
      </c>
      <c r="G401" s="124">
        <v>777.18333333333339</v>
      </c>
      <c r="H401" s="124">
        <v>827.68333333333339</v>
      </c>
      <c r="I401" s="124">
        <v>839.9666666666667</v>
      </c>
      <c r="J401" s="124">
        <v>852.93333333333339</v>
      </c>
      <c r="K401" s="123">
        <v>827</v>
      </c>
      <c r="L401" s="123">
        <v>801.75</v>
      </c>
      <c r="M401" s="123">
        <v>0.12948000000000001</v>
      </c>
    </row>
    <row r="402" spans="1:13">
      <c r="A402" s="65">
        <v>392</v>
      </c>
      <c r="B402" s="123" t="s">
        <v>1862</v>
      </c>
      <c r="C402" s="126">
        <v>85</v>
      </c>
      <c r="D402" s="124">
        <v>84.11666666666666</v>
      </c>
      <c r="E402" s="124">
        <v>82.283333333333317</v>
      </c>
      <c r="F402" s="124">
        <v>79.566666666666663</v>
      </c>
      <c r="G402" s="124">
        <v>77.73333333333332</v>
      </c>
      <c r="H402" s="124">
        <v>86.833333333333314</v>
      </c>
      <c r="I402" s="124">
        <v>88.666666666666657</v>
      </c>
      <c r="J402" s="124">
        <v>91.383333333333312</v>
      </c>
      <c r="K402" s="123">
        <v>85.95</v>
      </c>
      <c r="L402" s="123">
        <v>81.400000000000006</v>
      </c>
      <c r="M402" s="123">
        <v>18.618770000000001</v>
      </c>
    </row>
    <row r="403" spans="1:13">
      <c r="A403" s="65">
        <v>393</v>
      </c>
      <c r="B403" s="123" t="s">
        <v>230</v>
      </c>
      <c r="C403" s="126">
        <v>1898.75</v>
      </c>
      <c r="D403" s="124">
        <v>1900.9166666666667</v>
      </c>
      <c r="E403" s="124">
        <v>1882.8333333333335</v>
      </c>
      <c r="F403" s="124">
        <v>1866.9166666666667</v>
      </c>
      <c r="G403" s="124">
        <v>1848.8333333333335</v>
      </c>
      <c r="H403" s="124">
        <v>1916.8333333333335</v>
      </c>
      <c r="I403" s="124">
        <v>1934.916666666667</v>
      </c>
      <c r="J403" s="124">
        <v>1950.8333333333335</v>
      </c>
      <c r="K403" s="123">
        <v>1919</v>
      </c>
      <c r="L403" s="123">
        <v>1885</v>
      </c>
      <c r="M403" s="123">
        <v>1.46617</v>
      </c>
    </row>
    <row r="404" spans="1:13">
      <c r="A404" s="65">
        <v>394</v>
      </c>
      <c r="B404" s="123" t="s">
        <v>1730</v>
      </c>
      <c r="C404" s="126">
        <v>400.9</v>
      </c>
      <c r="D404" s="124">
        <v>399.25</v>
      </c>
      <c r="E404" s="124">
        <v>394.65</v>
      </c>
      <c r="F404" s="124">
        <v>388.4</v>
      </c>
      <c r="G404" s="124">
        <v>383.79999999999995</v>
      </c>
      <c r="H404" s="124">
        <v>405.5</v>
      </c>
      <c r="I404" s="124">
        <v>410.1</v>
      </c>
      <c r="J404" s="124">
        <v>416.35</v>
      </c>
      <c r="K404" s="123">
        <v>403.85</v>
      </c>
      <c r="L404" s="123">
        <v>393</v>
      </c>
      <c r="M404" s="123">
        <v>1.05335</v>
      </c>
    </row>
    <row r="405" spans="1:13">
      <c r="A405" s="65">
        <v>395</v>
      </c>
      <c r="B405" s="123" t="s">
        <v>211</v>
      </c>
      <c r="C405" s="126">
        <v>5096.25</v>
      </c>
      <c r="D405" s="124">
        <v>5065.95</v>
      </c>
      <c r="E405" s="124">
        <v>4986.8999999999996</v>
      </c>
      <c r="F405" s="124">
        <v>4877.55</v>
      </c>
      <c r="G405" s="124">
        <v>4798.5</v>
      </c>
      <c r="H405" s="124">
        <v>5175.2999999999993</v>
      </c>
      <c r="I405" s="124">
        <v>5254.35</v>
      </c>
      <c r="J405" s="124">
        <v>5363.6999999999989</v>
      </c>
      <c r="K405" s="123">
        <v>5145</v>
      </c>
      <c r="L405" s="123">
        <v>4956.6000000000004</v>
      </c>
      <c r="M405" s="123">
        <v>0.16813</v>
      </c>
    </row>
    <row r="406" spans="1:13">
      <c r="A406" s="65">
        <v>396</v>
      </c>
      <c r="B406" s="123" t="s">
        <v>2578</v>
      </c>
      <c r="C406" s="126">
        <v>5447.4</v>
      </c>
      <c r="D406" s="124">
        <v>5394.1500000000005</v>
      </c>
      <c r="E406" s="124">
        <v>5248.2500000000009</v>
      </c>
      <c r="F406" s="124">
        <v>5049.1000000000004</v>
      </c>
      <c r="G406" s="124">
        <v>4903.2000000000007</v>
      </c>
      <c r="H406" s="124">
        <v>5593.3000000000011</v>
      </c>
      <c r="I406" s="124">
        <v>5739.2000000000007</v>
      </c>
      <c r="J406" s="124">
        <v>5938.3500000000013</v>
      </c>
      <c r="K406" s="123">
        <v>5540.05</v>
      </c>
      <c r="L406" s="123">
        <v>5195</v>
      </c>
      <c r="M406" s="123">
        <v>5.8590000000000003E-2</v>
      </c>
    </row>
    <row r="407" spans="1:13">
      <c r="A407" s="65">
        <v>397</v>
      </c>
      <c r="B407" s="123" t="s">
        <v>1767</v>
      </c>
      <c r="C407" s="126">
        <v>110.05</v>
      </c>
      <c r="D407" s="124">
        <v>109.09999999999998</v>
      </c>
      <c r="E407" s="124">
        <v>105.54999999999995</v>
      </c>
      <c r="F407" s="124">
        <v>101.04999999999997</v>
      </c>
      <c r="G407" s="124">
        <v>97.499999999999943</v>
      </c>
      <c r="H407" s="124">
        <v>113.59999999999997</v>
      </c>
      <c r="I407" s="124">
        <v>117.15</v>
      </c>
      <c r="J407" s="124">
        <v>121.64999999999998</v>
      </c>
      <c r="K407" s="123">
        <v>112.65</v>
      </c>
      <c r="L407" s="123">
        <v>104.6</v>
      </c>
      <c r="M407" s="123">
        <v>5.2953400000000004</v>
      </c>
    </row>
    <row r="408" spans="1:13">
      <c r="A408" s="65">
        <v>398</v>
      </c>
      <c r="B408" s="123" t="s">
        <v>1789</v>
      </c>
      <c r="C408" s="126">
        <v>400.15</v>
      </c>
      <c r="D408" s="124">
        <v>400.06666666666666</v>
      </c>
      <c r="E408" s="124">
        <v>394.58333333333331</v>
      </c>
      <c r="F408" s="124">
        <v>389.01666666666665</v>
      </c>
      <c r="G408" s="124">
        <v>383.5333333333333</v>
      </c>
      <c r="H408" s="124">
        <v>405.63333333333333</v>
      </c>
      <c r="I408" s="124">
        <v>411.11666666666667</v>
      </c>
      <c r="J408" s="124">
        <v>416.68333333333334</v>
      </c>
      <c r="K408" s="123">
        <v>405.55</v>
      </c>
      <c r="L408" s="123">
        <v>394.5</v>
      </c>
      <c r="M408" s="123">
        <v>0.10907</v>
      </c>
    </row>
    <row r="409" spans="1:13">
      <c r="A409" s="65">
        <v>399</v>
      </c>
      <c r="B409" s="123" t="s">
        <v>2352</v>
      </c>
      <c r="C409" s="126">
        <v>1583.25</v>
      </c>
      <c r="D409" s="124">
        <v>1569.8499999999997</v>
      </c>
      <c r="E409" s="124">
        <v>1553.7499999999993</v>
      </c>
      <c r="F409" s="124">
        <v>1524.2499999999995</v>
      </c>
      <c r="G409" s="124">
        <v>1508.1499999999992</v>
      </c>
      <c r="H409" s="124">
        <v>1599.3499999999995</v>
      </c>
      <c r="I409" s="124">
        <v>1615.4499999999998</v>
      </c>
      <c r="J409" s="124">
        <v>1644.9499999999996</v>
      </c>
      <c r="K409" s="123">
        <v>1585.95</v>
      </c>
      <c r="L409" s="123">
        <v>1540.35</v>
      </c>
      <c r="M409" s="123">
        <v>7.6759999999999995E-2</v>
      </c>
    </row>
    <row r="410" spans="1:13">
      <c r="A410" s="65">
        <v>400</v>
      </c>
      <c r="B410" s="123" t="s">
        <v>1795</v>
      </c>
      <c r="C410" s="126">
        <v>437.15</v>
      </c>
      <c r="D410" s="124">
        <v>436.29999999999995</v>
      </c>
      <c r="E410" s="124">
        <v>430.89999999999992</v>
      </c>
      <c r="F410" s="124">
        <v>424.65</v>
      </c>
      <c r="G410" s="124">
        <v>419.24999999999994</v>
      </c>
      <c r="H410" s="124">
        <v>442.5499999999999</v>
      </c>
      <c r="I410" s="124">
        <v>447.95</v>
      </c>
      <c r="J410" s="124">
        <v>454.19999999999987</v>
      </c>
      <c r="K410" s="123">
        <v>441.7</v>
      </c>
      <c r="L410" s="123">
        <v>430.05</v>
      </c>
      <c r="M410" s="123">
        <v>0.25491000000000003</v>
      </c>
    </row>
    <row r="411" spans="1:13">
      <c r="A411" s="65">
        <v>401</v>
      </c>
      <c r="B411" s="123" t="s">
        <v>1769</v>
      </c>
      <c r="C411" s="126">
        <v>71.650000000000006</v>
      </c>
      <c r="D411" s="124">
        <v>72.150000000000006</v>
      </c>
      <c r="E411" s="124">
        <v>70.600000000000009</v>
      </c>
      <c r="F411" s="124">
        <v>69.55</v>
      </c>
      <c r="G411" s="124">
        <v>68</v>
      </c>
      <c r="H411" s="124">
        <v>73.200000000000017</v>
      </c>
      <c r="I411" s="124">
        <v>74.750000000000028</v>
      </c>
      <c r="J411" s="124">
        <v>75.800000000000026</v>
      </c>
      <c r="K411" s="123">
        <v>73.7</v>
      </c>
      <c r="L411" s="123">
        <v>71.099999999999994</v>
      </c>
      <c r="M411" s="123">
        <v>6.85006</v>
      </c>
    </row>
    <row r="412" spans="1:13">
      <c r="A412" s="65">
        <v>402</v>
      </c>
      <c r="B412" s="123" t="s">
        <v>1803</v>
      </c>
      <c r="C412" s="126">
        <v>539.04999999999995</v>
      </c>
      <c r="D412" s="124">
        <v>535.63333333333333</v>
      </c>
      <c r="E412" s="124">
        <v>531.26666666666665</v>
      </c>
      <c r="F412" s="124">
        <v>523.48333333333335</v>
      </c>
      <c r="G412" s="124">
        <v>519.11666666666667</v>
      </c>
      <c r="H412" s="124">
        <v>543.41666666666663</v>
      </c>
      <c r="I412" s="124">
        <v>547.78333333333319</v>
      </c>
      <c r="J412" s="124">
        <v>555.56666666666661</v>
      </c>
      <c r="K412" s="123">
        <v>540</v>
      </c>
      <c r="L412" s="123">
        <v>527.85</v>
      </c>
      <c r="M412" s="123">
        <v>4.15585</v>
      </c>
    </row>
    <row r="413" spans="1:13">
      <c r="A413" s="65">
        <v>403</v>
      </c>
      <c r="B413" s="123" t="s">
        <v>212</v>
      </c>
      <c r="C413" s="126">
        <v>16623.45</v>
      </c>
      <c r="D413" s="124">
        <v>16711.816666666669</v>
      </c>
      <c r="E413" s="124">
        <v>16443.733333333337</v>
      </c>
      <c r="F413" s="124">
        <v>16264.016666666666</v>
      </c>
      <c r="G413" s="124">
        <v>15995.933333333334</v>
      </c>
      <c r="H413" s="124">
        <v>16891.53333333334</v>
      </c>
      <c r="I413" s="124">
        <v>17159.616666666676</v>
      </c>
      <c r="J413" s="124">
        <v>17339.333333333343</v>
      </c>
      <c r="K413" s="123">
        <v>16979.900000000001</v>
      </c>
      <c r="L413" s="123">
        <v>16532.099999999999</v>
      </c>
      <c r="M413" s="123">
        <v>0.16897000000000001</v>
      </c>
    </row>
    <row r="414" spans="1:13">
      <c r="A414" s="65">
        <v>404</v>
      </c>
      <c r="B414" s="123" t="s">
        <v>1687</v>
      </c>
      <c r="C414" s="126">
        <v>15.65</v>
      </c>
      <c r="D414" s="124">
        <v>15.616666666666667</v>
      </c>
      <c r="E414" s="124">
        <v>15.533333333333335</v>
      </c>
      <c r="F414" s="124">
        <v>15.416666666666668</v>
      </c>
      <c r="G414" s="124">
        <v>15.333333333333336</v>
      </c>
      <c r="H414" s="124">
        <v>15.733333333333334</v>
      </c>
      <c r="I414" s="124">
        <v>15.816666666666666</v>
      </c>
      <c r="J414" s="124">
        <v>15.933333333333334</v>
      </c>
      <c r="K414" s="123">
        <v>15.7</v>
      </c>
      <c r="L414" s="123">
        <v>15.5</v>
      </c>
      <c r="M414" s="123">
        <v>7.1405399999999997</v>
      </c>
    </row>
    <row r="415" spans="1:13">
      <c r="A415" s="65">
        <v>405</v>
      </c>
      <c r="B415" s="123" t="s">
        <v>1812</v>
      </c>
      <c r="C415" s="126">
        <v>2020.6</v>
      </c>
      <c r="D415" s="124">
        <v>1996.05</v>
      </c>
      <c r="E415" s="124">
        <v>1953.1</v>
      </c>
      <c r="F415" s="124">
        <v>1885.6</v>
      </c>
      <c r="G415" s="124">
        <v>1842.6499999999999</v>
      </c>
      <c r="H415" s="124">
        <v>2063.5500000000002</v>
      </c>
      <c r="I415" s="124">
        <v>2106.5</v>
      </c>
      <c r="J415" s="124">
        <v>2174</v>
      </c>
      <c r="K415" s="123">
        <v>2039</v>
      </c>
      <c r="L415" s="123">
        <v>1928.55</v>
      </c>
      <c r="M415" s="123">
        <v>7.3770000000000002E-2</v>
      </c>
    </row>
    <row r="416" spans="1:13">
      <c r="A416" s="65">
        <v>406</v>
      </c>
      <c r="B416" s="123" t="s">
        <v>140</v>
      </c>
      <c r="C416" s="126">
        <v>1333.85</v>
      </c>
      <c r="D416" s="124">
        <v>1335.9666666666665</v>
      </c>
      <c r="E416" s="124">
        <v>1314.4333333333329</v>
      </c>
      <c r="F416" s="124">
        <v>1295.0166666666664</v>
      </c>
      <c r="G416" s="124">
        <v>1273.4833333333329</v>
      </c>
      <c r="H416" s="124">
        <v>1355.383333333333</v>
      </c>
      <c r="I416" s="124">
        <v>1376.9166666666663</v>
      </c>
      <c r="J416" s="124">
        <v>1396.333333333333</v>
      </c>
      <c r="K416" s="123">
        <v>1357.5</v>
      </c>
      <c r="L416" s="123">
        <v>1316.55</v>
      </c>
      <c r="M416" s="123">
        <v>4.9120400000000002</v>
      </c>
    </row>
    <row r="417" spans="1:13">
      <c r="A417" s="65">
        <v>407</v>
      </c>
      <c r="B417" s="123" t="s">
        <v>139</v>
      </c>
      <c r="C417" s="126">
        <v>1167.9000000000001</v>
      </c>
      <c r="D417" s="124">
        <v>1162.5666666666666</v>
      </c>
      <c r="E417" s="124">
        <v>1150.1333333333332</v>
      </c>
      <c r="F417" s="124">
        <v>1132.3666666666666</v>
      </c>
      <c r="G417" s="124">
        <v>1119.9333333333332</v>
      </c>
      <c r="H417" s="124">
        <v>1180.3333333333333</v>
      </c>
      <c r="I417" s="124">
        <v>1192.7666666666667</v>
      </c>
      <c r="J417" s="124">
        <v>1210.5333333333333</v>
      </c>
      <c r="K417" s="123">
        <v>1175</v>
      </c>
      <c r="L417" s="123">
        <v>1144.8</v>
      </c>
      <c r="M417" s="123">
        <v>1.89741</v>
      </c>
    </row>
    <row r="418" spans="1:13">
      <c r="A418" s="65">
        <v>408</v>
      </c>
      <c r="B418" s="123" t="s">
        <v>1838</v>
      </c>
      <c r="C418" s="126">
        <v>51.75</v>
      </c>
      <c r="D418" s="124">
        <v>51.833333333333336</v>
      </c>
      <c r="E418" s="124">
        <v>51.516666666666673</v>
      </c>
      <c r="F418" s="124">
        <v>51.283333333333339</v>
      </c>
      <c r="G418" s="124">
        <v>50.966666666666676</v>
      </c>
      <c r="H418" s="124">
        <v>52.06666666666667</v>
      </c>
      <c r="I418" s="124">
        <v>52.383333333333333</v>
      </c>
      <c r="J418" s="124">
        <v>52.616666666666667</v>
      </c>
      <c r="K418" s="123">
        <v>52.15</v>
      </c>
      <c r="L418" s="123">
        <v>51.6</v>
      </c>
      <c r="M418" s="123">
        <v>2.0024299999999999</v>
      </c>
    </row>
    <row r="419" spans="1:13">
      <c r="A419" s="65">
        <v>409</v>
      </c>
      <c r="B419" s="123" t="s">
        <v>1840</v>
      </c>
      <c r="C419" s="126">
        <v>554.75</v>
      </c>
      <c r="D419" s="124">
        <v>555.11666666666667</v>
      </c>
      <c r="E419" s="124">
        <v>547.83333333333337</v>
      </c>
      <c r="F419" s="124">
        <v>540.91666666666674</v>
      </c>
      <c r="G419" s="124">
        <v>533.63333333333344</v>
      </c>
      <c r="H419" s="124">
        <v>562.0333333333333</v>
      </c>
      <c r="I419" s="124">
        <v>569.31666666666661</v>
      </c>
      <c r="J419" s="124">
        <v>576.23333333333323</v>
      </c>
      <c r="K419" s="123">
        <v>562.4</v>
      </c>
      <c r="L419" s="123">
        <v>548.20000000000005</v>
      </c>
      <c r="M419" s="123">
        <v>1.77467</v>
      </c>
    </row>
    <row r="420" spans="1:13">
      <c r="A420" s="65">
        <v>410</v>
      </c>
      <c r="B420" s="123" t="s">
        <v>1842</v>
      </c>
      <c r="C420" s="126">
        <v>1026.95</v>
      </c>
      <c r="D420" s="124">
        <v>1026.8166666666666</v>
      </c>
      <c r="E420" s="124">
        <v>1018.6333333333332</v>
      </c>
      <c r="F420" s="124">
        <v>1010.3166666666666</v>
      </c>
      <c r="G420" s="124">
        <v>1002.1333333333332</v>
      </c>
      <c r="H420" s="124">
        <v>1035.1333333333332</v>
      </c>
      <c r="I420" s="124">
        <v>1043.3166666666666</v>
      </c>
      <c r="J420" s="124">
        <v>1051.6333333333332</v>
      </c>
      <c r="K420" s="123">
        <v>1035</v>
      </c>
      <c r="L420" s="123">
        <v>1018.5</v>
      </c>
      <c r="M420" s="123">
        <v>5.7939999999999998E-2</v>
      </c>
    </row>
    <row r="421" spans="1:13">
      <c r="A421" s="65">
        <v>411</v>
      </c>
      <c r="B421" s="123" t="s">
        <v>1843</v>
      </c>
      <c r="C421" s="126">
        <v>677.95</v>
      </c>
      <c r="D421" s="124">
        <v>665.35</v>
      </c>
      <c r="E421" s="124">
        <v>642.70000000000005</v>
      </c>
      <c r="F421" s="124">
        <v>607.45000000000005</v>
      </c>
      <c r="G421" s="124">
        <v>584.80000000000007</v>
      </c>
      <c r="H421" s="124">
        <v>700.6</v>
      </c>
      <c r="I421" s="124">
        <v>723.24999999999989</v>
      </c>
      <c r="J421" s="124">
        <v>758.5</v>
      </c>
      <c r="K421" s="123">
        <v>688</v>
      </c>
      <c r="L421" s="123">
        <v>630.1</v>
      </c>
      <c r="M421" s="123">
        <v>0.20225000000000001</v>
      </c>
    </row>
    <row r="422" spans="1:13">
      <c r="A422" s="65">
        <v>412</v>
      </c>
      <c r="B422" s="123" t="s">
        <v>1847</v>
      </c>
      <c r="C422" s="126">
        <v>321.2</v>
      </c>
      <c r="D422" s="124">
        <v>320.33333333333331</v>
      </c>
      <c r="E422" s="124">
        <v>316.16666666666663</v>
      </c>
      <c r="F422" s="124">
        <v>311.13333333333333</v>
      </c>
      <c r="G422" s="124">
        <v>306.96666666666664</v>
      </c>
      <c r="H422" s="124">
        <v>325.36666666666662</v>
      </c>
      <c r="I422" s="124">
        <v>329.53333333333325</v>
      </c>
      <c r="J422" s="124">
        <v>334.56666666666661</v>
      </c>
      <c r="K422" s="123">
        <v>324.5</v>
      </c>
      <c r="L422" s="123">
        <v>315.3</v>
      </c>
      <c r="M422" s="123">
        <v>4.0925500000000001</v>
      </c>
    </row>
    <row r="423" spans="1:13">
      <c r="A423" s="65">
        <v>413</v>
      </c>
      <c r="B423" s="123" t="s">
        <v>213</v>
      </c>
      <c r="C423" s="126">
        <v>26.6</v>
      </c>
      <c r="D423" s="124">
        <v>26.566666666666666</v>
      </c>
      <c r="E423" s="124">
        <v>26.233333333333334</v>
      </c>
      <c r="F423" s="124">
        <v>25.866666666666667</v>
      </c>
      <c r="G423" s="124">
        <v>25.533333333333335</v>
      </c>
      <c r="H423" s="124">
        <v>26.933333333333334</v>
      </c>
      <c r="I423" s="124">
        <v>27.266666666666669</v>
      </c>
      <c r="J423" s="124">
        <v>27.633333333333333</v>
      </c>
      <c r="K423" s="123">
        <v>26.9</v>
      </c>
      <c r="L423" s="123">
        <v>26.2</v>
      </c>
      <c r="M423" s="123">
        <v>59.966410000000003</v>
      </c>
    </row>
    <row r="424" spans="1:13">
      <c r="A424" s="65">
        <v>414</v>
      </c>
      <c r="B424" s="123" t="s">
        <v>2556</v>
      </c>
      <c r="C424" s="126">
        <v>126.8</v>
      </c>
      <c r="D424" s="124">
        <v>126.16666666666667</v>
      </c>
      <c r="E424" s="124">
        <v>124.53333333333335</v>
      </c>
      <c r="F424" s="124">
        <v>122.26666666666668</v>
      </c>
      <c r="G424" s="124">
        <v>120.63333333333335</v>
      </c>
      <c r="H424" s="124">
        <v>128.43333333333334</v>
      </c>
      <c r="I424" s="124">
        <v>130.06666666666666</v>
      </c>
      <c r="J424" s="124">
        <v>132.33333333333331</v>
      </c>
      <c r="K424" s="123">
        <v>127.8</v>
      </c>
      <c r="L424" s="123">
        <v>123.9</v>
      </c>
      <c r="M424" s="123">
        <v>0.58938999999999997</v>
      </c>
    </row>
    <row r="425" spans="1:13">
      <c r="A425" s="65">
        <v>415</v>
      </c>
      <c r="B425" s="123" t="s">
        <v>138</v>
      </c>
      <c r="C425" s="126">
        <v>268</v>
      </c>
      <c r="D425" s="124">
        <v>266.16666666666669</v>
      </c>
      <c r="E425" s="124">
        <v>262.63333333333338</v>
      </c>
      <c r="F425" s="124">
        <v>257.26666666666671</v>
      </c>
      <c r="G425" s="124">
        <v>253.73333333333341</v>
      </c>
      <c r="H425" s="124">
        <v>271.53333333333336</v>
      </c>
      <c r="I425" s="124">
        <v>275.06666666666666</v>
      </c>
      <c r="J425" s="124">
        <v>280.43333333333334</v>
      </c>
      <c r="K425" s="123">
        <v>269.7</v>
      </c>
      <c r="L425" s="123">
        <v>260.8</v>
      </c>
      <c r="M425" s="123">
        <v>268.10798999999997</v>
      </c>
    </row>
    <row r="426" spans="1:13">
      <c r="A426" s="65">
        <v>416</v>
      </c>
      <c r="B426" s="123" t="s">
        <v>137</v>
      </c>
      <c r="C426" s="126">
        <v>83.2</v>
      </c>
      <c r="D426" s="124">
        <v>83.016666666666666</v>
      </c>
      <c r="E426" s="124">
        <v>82.183333333333337</v>
      </c>
      <c r="F426" s="124">
        <v>81.166666666666671</v>
      </c>
      <c r="G426" s="124">
        <v>80.333333333333343</v>
      </c>
      <c r="H426" s="124">
        <v>84.033333333333331</v>
      </c>
      <c r="I426" s="124">
        <v>84.866666666666674</v>
      </c>
      <c r="J426" s="124">
        <v>85.883333333333326</v>
      </c>
      <c r="K426" s="123">
        <v>83.85</v>
      </c>
      <c r="L426" s="123">
        <v>82</v>
      </c>
      <c r="M426" s="123">
        <v>130.81341</v>
      </c>
    </row>
    <row r="427" spans="1:13">
      <c r="A427" s="65">
        <v>417</v>
      </c>
      <c r="B427" s="123" t="s">
        <v>378</v>
      </c>
      <c r="C427" s="126">
        <v>359.35</v>
      </c>
      <c r="D427" s="124">
        <v>355.76666666666665</v>
      </c>
      <c r="E427" s="124">
        <v>350.83333333333331</v>
      </c>
      <c r="F427" s="124">
        <v>342.31666666666666</v>
      </c>
      <c r="G427" s="124">
        <v>337.38333333333333</v>
      </c>
      <c r="H427" s="124">
        <v>364.2833333333333</v>
      </c>
      <c r="I427" s="124">
        <v>369.2166666666667</v>
      </c>
      <c r="J427" s="124">
        <v>377.73333333333329</v>
      </c>
      <c r="K427" s="123">
        <v>360.7</v>
      </c>
      <c r="L427" s="123">
        <v>347.25</v>
      </c>
      <c r="M427" s="123">
        <v>10.729279999999999</v>
      </c>
    </row>
    <row r="428" spans="1:13">
      <c r="A428" s="65">
        <v>418</v>
      </c>
      <c r="B428" s="123" t="s">
        <v>1879</v>
      </c>
      <c r="C428" s="126">
        <v>425</v>
      </c>
      <c r="D428" s="124">
        <v>422.09999999999997</v>
      </c>
      <c r="E428" s="124">
        <v>418.69999999999993</v>
      </c>
      <c r="F428" s="124">
        <v>412.4</v>
      </c>
      <c r="G428" s="124">
        <v>408.99999999999994</v>
      </c>
      <c r="H428" s="124">
        <v>428.39999999999992</v>
      </c>
      <c r="I428" s="124">
        <v>431.7999999999999</v>
      </c>
      <c r="J428" s="124">
        <v>438.09999999999991</v>
      </c>
      <c r="K428" s="123">
        <v>425.5</v>
      </c>
      <c r="L428" s="123">
        <v>415.8</v>
      </c>
      <c r="M428" s="123">
        <v>1.07169</v>
      </c>
    </row>
    <row r="429" spans="1:13">
      <c r="A429" s="65">
        <v>419</v>
      </c>
      <c r="B429" s="123" t="s">
        <v>1852</v>
      </c>
      <c r="C429" s="126">
        <v>425.35</v>
      </c>
      <c r="D429" s="124">
        <v>428.5</v>
      </c>
      <c r="E429" s="124">
        <v>419.2</v>
      </c>
      <c r="F429" s="124">
        <v>413.05</v>
      </c>
      <c r="G429" s="124">
        <v>403.75</v>
      </c>
      <c r="H429" s="124">
        <v>434.65</v>
      </c>
      <c r="I429" s="124">
        <v>443.94999999999993</v>
      </c>
      <c r="J429" s="124">
        <v>450.09999999999997</v>
      </c>
      <c r="K429" s="123">
        <v>437.8</v>
      </c>
      <c r="L429" s="123">
        <v>422.35</v>
      </c>
      <c r="M429" s="123">
        <v>3.8667899999999999</v>
      </c>
    </row>
    <row r="430" spans="1:13">
      <c r="A430" s="65">
        <v>420</v>
      </c>
      <c r="B430" s="123" t="s">
        <v>142</v>
      </c>
      <c r="C430" s="126">
        <v>535.35</v>
      </c>
      <c r="D430" s="124">
        <v>540.11666666666667</v>
      </c>
      <c r="E430" s="124">
        <v>527.88333333333333</v>
      </c>
      <c r="F430" s="124">
        <v>520.41666666666663</v>
      </c>
      <c r="G430" s="124">
        <v>508.18333333333328</v>
      </c>
      <c r="H430" s="124">
        <v>547.58333333333337</v>
      </c>
      <c r="I430" s="124">
        <v>559.81666666666672</v>
      </c>
      <c r="J430" s="124">
        <v>567.28333333333342</v>
      </c>
      <c r="K430" s="123">
        <v>552.35</v>
      </c>
      <c r="L430" s="123">
        <v>532.65</v>
      </c>
      <c r="M430" s="123">
        <v>83.666600000000003</v>
      </c>
    </row>
    <row r="431" spans="1:13">
      <c r="A431" s="65">
        <v>421</v>
      </c>
      <c r="B431" s="123" t="s">
        <v>143</v>
      </c>
      <c r="C431" s="126">
        <v>927.8</v>
      </c>
      <c r="D431" s="124">
        <v>928.93333333333339</v>
      </c>
      <c r="E431" s="124">
        <v>919.86666666666679</v>
      </c>
      <c r="F431" s="124">
        <v>911.93333333333339</v>
      </c>
      <c r="G431" s="124">
        <v>902.86666666666679</v>
      </c>
      <c r="H431" s="124">
        <v>936.86666666666679</v>
      </c>
      <c r="I431" s="124">
        <v>945.93333333333339</v>
      </c>
      <c r="J431" s="124">
        <v>953.86666666666679</v>
      </c>
      <c r="K431" s="123">
        <v>938</v>
      </c>
      <c r="L431" s="123">
        <v>921</v>
      </c>
      <c r="M431" s="123">
        <v>10.38261</v>
      </c>
    </row>
    <row r="432" spans="1:13">
      <c r="A432" s="65">
        <v>422</v>
      </c>
      <c r="B432" s="123" t="s">
        <v>1889</v>
      </c>
      <c r="C432" s="126">
        <v>564.4</v>
      </c>
      <c r="D432" s="124">
        <v>558.28333333333342</v>
      </c>
      <c r="E432" s="124">
        <v>544.31666666666683</v>
      </c>
      <c r="F432" s="124">
        <v>524.23333333333346</v>
      </c>
      <c r="G432" s="124">
        <v>510.26666666666688</v>
      </c>
      <c r="H432" s="124">
        <v>578.36666666666679</v>
      </c>
      <c r="I432" s="124">
        <v>592.33333333333326</v>
      </c>
      <c r="J432" s="124">
        <v>612.41666666666674</v>
      </c>
      <c r="K432" s="123">
        <v>572.25</v>
      </c>
      <c r="L432" s="123">
        <v>538.20000000000005</v>
      </c>
      <c r="M432" s="123">
        <v>1.82535</v>
      </c>
    </row>
    <row r="433" spans="1:13">
      <c r="A433" s="65">
        <v>423</v>
      </c>
      <c r="B433" s="123" t="s">
        <v>1895</v>
      </c>
      <c r="C433" s="126">
        <v>400.25</v>
      </c>
      <c r="D433" s="124">
        <v>400.38333333333338</v>
      </c>
      <c r="E433" s="124">
        <v>393.76666666666677</v>
      </c>
      <c r="F433" s="124">
        <v>387.28333333333336</v>
      </c>
      <c r="G433" s="124">
        <v>380.66666666666674</v>
      </c>
      <c r="H433" s="124">
        <v>406.86666666666679</v>
      </c>
      <c r="I433" s="124">
        <v>413.48333333333346</v>
      </c>
      <c r="J433" s="124">
        <v>419.96666666666681</v>
      </c>
      <c r="K433" s="123">
        <v>407</v>
      </c>
      <c r="L433" s="123">
        <v>393.9</v>
      </c>
      <c r="M433" s="123">
        <v>1.0201800000000001</v>
      </c>
    </row>
    <row r="434" spans="1:13">
      <c r="A434" s="65">
        <v>424</v>
      </c>
      <c r="B434" s="123" t="s">
        <v>1901</v>
      </c>
      <c r="C434" s="126">
        <v>277.75</v>
      </c>
      <c r="D434" s="124">
        <v>274.08333333333331</v>
      </c>
      <c r="E434" s="124">
        <v>268.16666666666663</v>
      </c>
      <c r="F434" s="124">
        <v>258.58333333333331</v>
      </c>
      <c r="G434" s="124">
        <v>252.66666666666663</v>
      </c>
      <c r="H434" s="124">
        <v>283.66666666666663</v>
      </c>
      <c r="I434" s="124">
        <v>289.58333333333326</v>
      </c>
      <c r="J434" s="124">
        <v>299.16666666666663</v>
      </c>
      <c r="K434" s="123">
        <v>280</v>
      </c>
      <c r="L434" s="123">
        <v>264.5</v>
      </c>
      <c r="M434" s="123">
        <v>0.54310000000000003</v>
      </c>
    </row>
    <row r="435" spans="1:13">
      <c r="A435" s="65">
        <v>425</v>
      </c>
      <c r="B435" s="123" t="s">
        <v>1903</v>
      </c>
      <c r="C435" s="126">
        <v>1189.05</v>
      </c>
      <c r="D435" s="124">
        <v>1180.55</v>
      </c>
      <c r="E435" s="124">
        <v>1164.0999999999999</v>
      </c>
      <c r="F435" s="124">
        <v>1139.1499999999999</v>
      </c>
      <c r="G435" s="124">
        <v>1122.6999999999998</v>
      </c>
      <c r="H435" s="124">
        <v>1205.5</v>
      </c>
      <c r="I435" s="124">
        <v>1221.9500000000003</v>
      </c>
      <c r="J435" s="124">
        <v>1246.9000000000001</v>
      </c>
      <c r="K435" s="123">
        <v>1197</v>
      </c>
      <c r="L435" s="123">
        <v>1155.5999999999999</v>
      </c>
      <c r="M435" s="123">
        <v>1.3322799999999999</v>
      </c>
    </row>
    <row r="436" spans="1:13">
      <c r="A436" s="65">
        <v>426</v>
      </c>
      <c r="B436" s="123" t="s">
        <v>1899</v>
      </c>
      <c r="C436" s="126">
        <v>362.1</v>
      </c>
      <c r="D436" s="124">
        <v>358.9666666666667</v>
      </c>
      <c r="E436" s="124">
        <v>354.13333333333338</v>
      </c>
      <c r="F436" s="124">
        <v>346.16666666666669</v>
      </c>
      <c r="G436" s="124">
        <v>341.33333333333337</v>
      </c>
      <c r="H436" s="124">
        <v>366.93333333333339</v>
      </c>
      <c r="I436" s="124">
        <v>371.76666666666665</v>
      </c>
      <c r="J436" s="124">
        <v>379.73333333333341</v>
      </c>
      <c r="K436" s="123">
        <v>363.8</v>
      </c>
      <c r="L436" s="123">
        <v>351</v>
      </c>
      <c r="M436" s="123">
        <v>0.39539000000000002</v>
      </c>
    </row>
    <row r="437" spans="1:13">
      <c r="A437" s="65">
        <v>427</v>
      </c>
      <c r="B437" s="123" t="s">
        <v>382</v>
      </c>
      <c r="C437" s="126">
        <v>187.85</v>
      </c>
      <c r="D437" s="124">
        <v>188.88333333333333</v>
      </c>
      <c r="E437" s="124">
        <v>186.06666666666666</v>
      </c>
      <c r="F437" s="124">
        <v>184.28333333333333</v>
      </c>
      <c r="G437" s="124">
        <v>181.46666666666667</v>
      </c>
      <c r="H437" s="124">
        <v>190.66666666666666</v>
      </c>
      <c r="I437" s="124">
        <v>193.48333333333332</v>
      </c>
      <c r="J437" s="124">
        <v>195.26666666666665</v>
      </c>
      <c r="K437" s="123">
        <v>191.7</v>
      </c>
      <c r="L437" s="123">
        <v>187.1</v>
      </c>
      <c r="M437" s="123">
        <v>2.25752</v>
      </c>
    </row>
    <row r="438" spans="1:13">
      <c r="A438" s="65">
        <v>428</v>
      </c>
      <c r="B438" s="123" t="s">
        <v>1911</v>
      </c>
      <c r="C438" s="126">
        <v>12.8</v>
      </c>
      <c r="D438" s="124">
        <v>12.816666666666668</v>
      </c>
      <c r="E438" s="124">
        <v>12.683333333333337</v>
      </c>
      <c r="F438" s="124">
        <v>12.566666666666668</v>
      </c>
      <c r="G438" s="124">
        <v>12.433333333333337</v>
      </c>
      <c r="H438" s="124">
        <v>12.933333333333337</v>
      </c>
      <c r="I438" s="124">
        <v>13.066666666666666</v>
      </c>
      <c r="J438" s="124">
        <v>13.183333333333337</v>
      </c>
      <c r="K438" s="123">
        <v>12.95</v>
      </c>
      <c r="L438" s="123">
        <v>12.7</v>
      </c>
      <c r="M438" s="123">
        <v>299.17622</v>
      </c>
    </row>
    <row r="439" spans="1:13">
      <c r="A439" s="65">
        <v>429</v>
      </c>
      <c r="B439" s="123" t="s">
        <v>1913</v>
      </c>
      <c r="C439" s="126">
        <v>188.5</v>
      </c>
      <c r="D439" s="124">
        <v>186.36666666666667</v>
      </c>
      <c r="E439" s="124">
        <v>182.73333333333335</v>
      </c>
      <c r="F439" s="124">
        <v>176.96666666666667</v>
      </c>
      <c r="G439" s="124">
        <v>173.33333333333334</v>
      </c>
      <c r="H439" s="124">
        <v>192.13333333333335</v>
      </c>
      <c r="I439" s="124">
        <v>195.76666666666668</v>
      </c>
      <c r="J439" s="124">
        <v>201.53333333333336</v>
      </c>
      <c r="K439" s="123">
        <v>190</v>
      </c>
      <c r="L439" s="123">
        <v>180.6</v>
      </c>
      <c r="M439" s="123">
        <v>2.7797200000000002</v>
      </c>
    </row>
    <row r="440" spans="1:13">
      <c r="A440" s="65">
        <v>430</v>
      </c>
      <c r="B440" s="123" t="s">
        <v>1919</v>
      </c>
      <c r="C440" s="126">
        <v>1786.8</v>
      </c>
      <c r="D440" s="124">
        <v>1806.9833333333333</v>
      </c>
      <c r="E440" s="124">
        <v>1745.0166666666667</v>
      </c>
      <c r="F440" s="124">
        <v>1703.2333333333333</v>
      </c>
      <c r="G440" s="124">
        <v>1641.2666666666667</v>
      </c>
      <c r="H440" s="124">
        <v>1848.7666666666667</v>
      </c>
      <c r="I440" s="124">
        <v>1910.7333333333333</v>
      </c>
      <c r="J440" s="124">
        <v>1952.5166666666667</v>
      </c>
      <c r="K440" s="123">
        <v>1868.95</v>
      </c>
      <c r="L440" s="123">
        <v>1765.2</v>
      </c>
      <c r="M440" s="123">
        <v>1.7014800000000001</v>
      </c>
    </row>
    <row r="441" spans="1:13">
      <c r="A441" s="65">
        <v>431</v>
      </c>
      <c r="B441" s="123" t="s">
        <v>144</v>
      </c>
      <c r="C441" s="126">
        <v>61.1</v>
      </c>
      <c r="D441" s="124">
        <v>60.050000000000004</v>
      </c>
      <c r="E441" s="124">
        <v>58.20000000000001</v>
      </c>
      <c r="F441" s="124">
        <v>55.300000000000004</v>
      </c>
      <c r="G441" s="124">
        <v>53.45000000000001</v>
      </c>
      <c r="H441" s="124">
        <v>62.95000000000001</v>
      </c>
      <c r="I441" s="124">
        <v>64.800000000000011</v>
      </c>
      <c r="J441" s="124">
        <v>67.700000000000017</v>
      </c>
      <c r="K441" s="123">
        <v>61.9</v>
      </c>
      <c r="L441" s="123">
        <v>57.15</v>
      </c>
      <c r="M441" s="123">
        <v>93.471850000000003</v>
      </c>
    </row>
    <row r="442" spans="1:13">
      <c r="A442" s="65">
        <v>432</v>
      </c>
      <c r="B442" s="123" t="s">
        <v>1924</v>
      </c>
      <c r="C442" s="126">
        <v>590.20000000000005</v>
      </c>
      <c r="D442" s="124">
        <v>584.7833333333333</v>
      </c>
      <c r="E442" s="124">
        <v>571.56666666666661</v>
      </c>
      <c r="F442" s="124">
        <v>552.93333333333328</v>
      </c>
      <c r="G442" s="124">
        <v>539.71666666666658</v>
      </c>
      <c r="H442" s="124">
        <v>603.41666666666663</v>
      </c>
      <c r="I442" s="124">
        <v>616.63333333333333</v>
      </c>
      <c r="J442" s="124">
        <v>635.26666666666665</v>
      </c>
      <c r="K442" s="123">
        <v>598</v>
      </c>
      <c r="L442" s="123">
        <v>566.15</v>
      </c>
      <c r="M442" s="123">
        <v>1.30898</v>
      </c>
    </row>
    <row r="443" spans="1:13">
      <c r="A443" s="65">
        <v>433</v>
      </c>
      <c r="B443" s="123" t="s">
        <v>2755</v>
      </c>
      <c r="C443" s="126">
        <v>670.4</v>
      </c>
      <c r="D443" s="124">
        <v>671.23333333333335</v>
      </c>
      <c r="E443" s="124">
        <v>665.4666666666667</v>
      </c>
      <c r="F443" s="124">
        <v>660.5333333333333</v>
      </c>
      <c r="G443" s="124">
        <v>654.76666666666665</v>
      </c>
      <c r="H443" s="124">
        <v>676.16666666666674</v>
      </c>
      <c r="I443" s="124">
        <v>681.93333333333339</v>
      </c>
      <c r="J443" s="124">
        <v>686.86666666666679</v>
      </c>
      <c r="K443" s="123">
        <v>677</v>
      </c>
      <c r="L443" s="123">
        <v>666.3</v>
      </c>
      <c r="M443" s="123">
        <v>1.0561400000000001</v>
      </c>
    </row>
    <row r="444" spans="1:13">
      <c r="A444" s="65">
        <v>434</v>
      </c>
      <c r="B444" s="123" t="s">
        <v>2015</v>
      </c>
      <c r="C444" s="126">
        <v>6917.55</v>
      </c>
      <c r="D444" s="124">
        <v>6922.0666666666666</v>
      </c>
      <c r="E444" s="124">
        <v>6820.5333333333328</v>
      </c>
      <c r="F444" s="124">
        <v>6723.5166666666664</v>
      </c>
      <c r="G444" s="124">
        <v>6621.9833333333327</v>
      </c>
      <c r="H444" s="124">
        <v>7019.083333333333</v>
      </c>
      <c r="I444" s="124">
        <v>7120.6166666666677</v>
      </c>
      <c r="J444" s="124">
        <v>7217.6333333333332</v>
      </c>
      <c r="K444" s="123">
        <v>7023.6</v>
      </c>
      <c r="L444" s="123">
        <v>6825.05</v>
      </c>
      <c r="M444" s="123">
        <v>2.2200000000000001E-2</v>
      </c>
    </row>
    <row r="445" spans="1:13">
      <c r="A445" s="65">
        <v>435</v>
      </c>
      <c r="B445" s="123" t="s">
        <v>2023</v>
      </c>
      <c r="C445" s="126">
        <v>465.5</v>
      </c>
      <c r="D445" s="124">
        <v>460.15000000000003</v>
      </c>
      <c r="E445" s="124">
        <v>451.30000000000007</v>
      </c>
      <c r="F445" s="124">
        <v>437.1</v>
      </c>
      <c r="G445" s="124">
        <v>428.25000000000006</v>
      </c>
      <c r="H445" s="124">
        <v>474.35000000000008</v>
      </c>
      <c r="I445" s="124">
        <v>483.2000000000001</v>
      </c>
      <c r="J445" s="124">
        <v>497.40000000000009</v>
      </c>
      <c r="K445" s="123">
        <v>469</v>
      </c>
      <c r="L445" s="123">
        <v>445.95</v>
      </c>
      <c r="M445" s="123">
        <v>2.2857500000000002</v>
      </c>
    </row>
    <row r="446" spans="1:13">
      <c r="A446" s="65">
        <v>436</v>
      </c>
      <c r="B446" s="123" t="s">
        <v>244</v>
      </c>
      <c r="C446" s="126">
        <v>62.65</v>
      </c>
      <c r="D446" s="124">
        <v>61.983333333333327</v>
      </c>
      <c r="E446" s="124">
        <v>60.266666666666652</v>
      </c>
      <c r="F446" s="124">
        <v>57.883333333333326</v>
      </c>
      <c r="G446" s="124">
        <v>56.16666666666665</v>
      </c>
      <c r="H446" s="124">
        <v>64.366666666666646</v>
      </c>
      <c r="I446" s="124">
        <v>66.083333333333343</v>
      </c>
      <c r="J446" s="124">
        <v>68.466666666666654</v>
      </c>
      <c r="K446" s="123">
        <v>63.7</v>
      </c>
      <c r="L446" s="123">
        <v>59.6</v>
      </c>
      <c r="M446" s="123">
        <v>121.46998000000001</v>
      </c>
    </row>
    <row r="447" spans="1:13">
      <c r="A447" s="65">
        <v>437</v>
      </c>
      <c r="B447" s="123" t="s">
        <v>155</v>
      </c>
      <c r="C447" s="126">
        <v>680.95</v>
      </c>
      <c r="D447" s="124">
        <v>677.30000000000007</v>
      </c>
      <c r="E447" s="124">
        <v>671.65000000000009</v>
      </c>
      <c r="F447" s="124">
        <v>662.35</v>
      </c>
      <c r="G447" s="124">
        <v>656.7</v>
      </c>
      <c r="H447" s="124">
        <v>686.60000000000014</v>
      </c>
      <c r="I447" s="124">
        <v>692.25</v>
      </c>
      <c r="J447" s="124">
        <v>701.55000000000018</v>
      </c>
      <c r="K447" s="123">
        <v>682.95</v>
      </c>
      <c r="L447" s="123">
        <v>668</v>
      </c>
      <c r="M447" s="123">
        <v>7.4245900000000002</v>
      </c>
    </row>
    <row r="448" spans="1:13">
      <c r="A448" s="65">
        <v>438</v>
      </c>
      <c r="B448" s="123" t="s">
        <v>2021</v>
      </c>
      <c r="C448" s="126">
        <v>3769.3</v>
      </c>
      <c r="D448" s="124">
        <v>3750.1166666666668</v>
      </c>
      <c r="E448" s="124">
        <v>3720.2833333333338</v>
      </c>
      <c r="F448" s="124">
        <v>3671.2666666666669</v>
      </c>
      <c r="G448" s="124">
        <v>3641.4333333333338</v>
      </c>
      <c r="H448" s="124">
        <v>3799.1333333333337</v>
      </c>
      <c r="I448" s="124">
        <v>3828.9666666666667</v>
      </c>
      <c r="J448" s="124">
        <v>3877.9833333333336</v>
      </c>
      <c r="K448" s="123">
        <v>3779.95</v>
      </c>
      <c r="L448" s="123">
        <v>3701.1</v>
      </c>
      <c r="M448" s="123">
        <v>0.12461</v>
      </c>
    </row>
    <row r="449" spans="1:13">
      <c r="A449" s="65">
        <v>439</v>
      </c>
      <c r="B449" s="123" t="s">
        <v>1928</v>
      </c>
      <c r="C449" s="126">
        <v>169.95</v>
      </c>
      <c r="D449" s="124">
        <v>170.53333333333333</v>
      </c>
      <c r="E449" s="124">
        <v>167.41666666666666</v>
      </c>
      <c r="F449" s="124">
        <v>164.88333333333333</v>
      </c>
      <c r="G449" s="124">
        <v>161.76666666666665</v>
      </c>
      <c r="H449" s="124">
        <v>173.06666666666666</v>
      </c>
      <c r="I449" s="124">
        <v>176.18333333333334</v>
      </c>
      <c r="J449" s="124">
        <v>178.71666666666667</v>
      </c>
      <c r="K449" s="123">
        <v>173.65</v>
      </c>
      <c r="L449" s="123">
        <v>168</v>
      </c>
      <c r="M449" s="123">
        <v>0.75756999999999997</v>
      </c>
    </row>
    <row r="450" spans="1:13">
      <c r="A450" s="65">
        <v>440</v>
      </c>
      <c r="B450" s="123" t="s">
        <v>1998</v>
      </c>
      <c r="C450" s="126">
        <v>359.65</v>
      </c>
      <c r="D450" s="124">
        <v>360.15000000000003</v>
      </c>
      <c r="E450" s="124">
        <v>357.80000000000007</v>
      </c>
      <c r="F450" s="124">
        <v>355.95000000000005</v>
      </c>
      <c r="G450" s="124">
        <v>353.60000000000008</v>
      </c>
      <c r="H450" s="124">
        <v>362.00000000000006</v>
      </c>
      <c r="I450" s="124">
        <v>364.35000000000008</v>
      </c>
      <c r="J450" s="124">
        <v>366.20000000000005</v>
      </c>
      <c r="K450" s="123">
        <v>362.5</v>
      </c>
      <c r="L450" s="123">
        <v>358.3</v>
      </c>
      <c r="M450" s="123">
        <v>0.33693000000000001</v>
      </c>
    </row>
    <row r="451" spans="1:13">
      <c r="A451" s="65">
        <v>441</v>
      </c>
      <c r="B451" s="123" t="s">
        <v>145</v>
      </c>
      <c r="C451" s="126">
        <v>704.65</v>
      </c>
      <c r="D451" s="124">
        <v>704.38333333333333</v>
      </c>
      <c r="E451" s="124">
        <v>698.26666666666665</v>
      </c>
      <c r="F451" s="124">
        <v>691.88333333333333</v>
      </c>
      <c r="G451" s="124">
        <v>685.76666666666665</v>
      </c>
      <c r="H451" s="124">
        <v>710.76666666666665</v>
      </c>
      <c r="I451" s="124">
        <v>716.88333333333321</v>
      </c>
      <c r="J451" s="124">
        <v>723.26666666666665</v>
      </c>
      <c r="K451" s="123">
        <v>710.5</v>
      </c>
      <c r="L451" s="123">
        <v>698</v>
      </c>
      <c r="M451" s="123">
        <v>4.7702799999999996</v>
      </c>
    </row>
    <row r="452" spans="1:13">
      <c r="A452" s="65">
        <v>442</v>
      </c>
      <c r="B452" s="123" t="s">
        <v>1939</v>
      </c>
      <c r="C452" s="126">
        <v>131.9</v>
      </c>
      <c r="D452" s="124">
        <v>132.20000000000002</v>
      </c>
      <c r="E452" s="124">
        <v>131.25000000000003</v>
      </c>
      <c r="F452" s="124">
        <v>130.60000000000002</v>
      </c>
      <c r="G452" s="124">
        <v>129.65000000000003</v>
      </c>
      <c r="H452" s="124">
        <v>132.85000000000002</v>
      </c>
      <c r="I452" s="124">
        <v>133.80000000000001</v>
      </c>
      <c r="J452" s="124">
        <v>134.45000000000002</v>
      </c>
      <c r="K452" s="123">
        <v>133.15</v>
      </c>
      <c r="L452" s="123">
        <v>131.55000000000001</v>
      </c>
      <c r="M452" s="123">
        <v>2.0979700000000001</v>
      </c>
    </row>
    <row r="453" spans="1:13">
      <c r="A453" s="65">
        <v>443</v>
      </c>
      <c r="B453" s="123" t="s">
        <v>146</v>
      </c>
      <c r="C453" s="126">
        <v>642.35</v>
      </c>
      <c r="D453" s="124">
        <v>643.35</v>
      </c>
      <c r="E453" s="124">
        <v>637</v>
      </c>
      <c r="F453" s="124">
        <v>631.65</v>
      </c>
      <c r="G453" s="124">
        <v>625.29999999999995</v>
      </c>
      <c r="H453" s="124">
        <v>648.70000000000005</v>
      </c>
      <c r="I453" s="124">
        <v>655.05000000000018</v>
      </c>
      <c r="J453" s="124">
        <v>660.40000000000009</v>
      </c>
      <c r="K453" s="123">
        <v>649.70000000000005</v>
      </c>
      <c r="L453" s="123">
        <v>638</v>
      </c>
      <c r="M453" s="123">
        <v>3.95885</v>
      </c>
    </row>
    <row r="454" spans="1:13">
      <c r="A454" s="65">
        <v>444</v>
      </c>
      <c r="B454" s="123" t="s">
        <v>152</v>
      </c>
      <c r="C454" s="126">
        <v>3035.05</v>
      </c>
      <c r="D454" s="124">
        <v>3040.15</v>
      </c>
      <c r="E454" s="124">
        <v>3016.3500000000004</v>
      </c>
      <c r="F454" s="124">
        <v>2997.65</v>
      </c>
      <c r="G454" s="124">
        <v>2973.8500000000004</v>
      </c>
      <c r="H454" s="124">
        <v>3058.8500000000004</v>
      </c>
      <c r="I454" s="124">
        <v>3082.6500000000005</v>
      </c>
      <c r="J454" s="124">
        <v>3101.3500000000004</v>
      </c>
      <c r="K454" s="123">
        <v>3063.95</v>
      </c>
      <c r="L454" s="123">
        <v>3021.45</v>
      </c>
      <c r="M454" s="123">
        <v>13.534319999999999</v>
      </c>
    </row>
    <row r="455" spans="1:13">
      <c r="A455" s="65">
        <v>445</v>
      </c>
      <c r="B455" s="123" t="s">
        <v>359</v>
      </c>
      <c r="C455" s="126">
        <v>1053.25</v>
      </c>
      <c r="D455" s="124">
        <v>1048.7833333333333</v>
      </c>
      <c r="E455" s="124">
        <v>1029.5666666666666</v>
      </c>
      <c r="F455" s="124">
        <v>1005.8833333333332</v>
      </c>
      <c r="G455" s="124">
        <v>986.66666666666652</v>
      </c>
      <c r="H455" s="124">
        <v>1072.4666666666667</v>
      </c>
      <c r="I455" s="124">
        <v>1091.6833333333334</v>
      </c>
      <c r="J455" s="124">
        <v>1115.3666666666668</v>
      </c>
      <c r="K455" s="123">
        <v>1068</v>
      </c>
      <c r="L455" s="123">
        <v>1025.0999999999999</v>
      </c>
      <c r="M455" s="123">
        <v>8.7594100000000008</v>
      </c>
    </row>
    <row r="456" spans="1:13">
      <c r="A456" s="65">
        <v>446</v>
      </c>
      <c r="B456" s="123" t="s">
        <v>147</v>
      </c>
      <c r="C456" s="126">
        <v>275.5</v>
      </c>
      <c r="D456" s="124">
        <v>274.83333333333331</v>
      </c>
      <c r="E456" s="124">
        <v>272.66666666666663</v>
      </c>
      <c r="F456" s="124">
        <v>269.83333333333331</v>
      </c>
      <c r="G456" s="124">
        <v>267.66666666666663</v>
      </c>
      <c r="H456" s="124">
        <v>277.66666666666663</v>
      </c>
      <c r="I456" s="124">
        <v>279.83333333333326</v>
      </c>
      <c r="J456" s="124">
        <v>282.66666666666663</v>
      </c>
      <c r="K456" s="123">
        <v>277</v>
      </c>
      <c r="L456" s="123">
        <v>272</v>
      </c>
      <c r="M456" s="123">
        <v>28.082339999999999</v>
      </c>
    </row>
    <row r="457" spans="1:13">
      <c r="A457" s="65">
        <v>447</v>
      </c>
      <c r="B457" s="123" t="s">
        <v>1944</v>
      </c>
      <c r="C457" s="126">
        <v>800.65</v>
      </c>
      <c r="D457" s="124">
        <v>798.86666666666667</v>
      </c>
      <c r="E457" s="124">
        <v>793.7833333333333</v>
      </c>
      <c r="F457" s="124">
        <v>786.91666666666663</v>
      </c>
      <c r="G457" s="124">
        <v>781.83333333333326</v>
      </c>
      <c r="H457" s="124">
        <v>805.73333333333335</v>
      </c>
      <c r="I457" s="124">
        <v>810.81666666666661</v>
      </c>
      <c r="J457" s="124">
        <v>817.68333333333339</v>
      </c>
      <c r="K457" s="123">
        <v>803.95</v>
      </c>
      <c r="L457" s="123">
        <v>792</v>
      </c>
      <c r="M457" s="123">
        <v>0.10238</v>
      </c>
    </row>
    <row r="458" spans="1:13">
      <c r="A458" s="65">
        <v>448</v>
      </c>
      <c r="B458" s="123" t="s">
        <v>149</v>
      </c>
      <c r="C458" s="126">
        <v>206.9</v>
      </c>
      <c r="D458" s="124">
        <v>207.16666666666666</v>
      </c>
      <c r="E458" s="124">
        <v>205.08333333333331</v>
      </c>
      <c r="F458" s="124">
        <v>203.26666666666665</v>
      </c>
      <c r="G458" s="124">
        <v>201.18333333333331</v>
      </c>
      <c r="H458" s="124">
        <v>208.98333333333332</v>
      </c>
      <c r="I458" s="124">
        <v>211.06666666666663</v>
      </c>
      <c r="J458" s="124">
        <v>212.88333333333333</v>
      </c>
      <c r="K458" s="123">
        <v>209.25</v>
      </c>
      <c r="L458" s="123">
        <v>205.35</v>
      </c>
      <c r="M458" s="123">
        <v>17.082730000000002</v>
      </c>
    </row>
    <row r="459" spans="1:13">
      <c r="A459" s="65">
        <v>449</v>
      </c>
      <c r="B459" s="123" t="s">
        <v>148</v>
      </c>
      <c r="C459" s="126">
        <v>369.9</v>
      </c>
      <c r="D459" s="124">
        <v>370.23333333333329</v>
      </c>
      <c r="E459" s="124">
        <v>366.81666666666661</v>
      </c>
      <c r="F459" s="124">
        <v>363.73333333333329</v>
      </c>
      <c r="G459" s="124">
        <v>360.31666666666661</v>
      </c>
      <c r="H459" s="124">
        <v>373.31666666666661</v>
      </c>
      <c r="I459" s="124">
        <v>376.73333333333323</v>
      </c>
      <c r="J459" s="124">
        <v>379.81666666666661</v>
      </c>
      <c r="K459" s="123">
        <v>373.65</v>
      </c>
      <c r="L459" s="123">
        <v>367.15</v>
      </c>
      <c r="M459" s="123">
        <v>80.094290000000001</v>
      </c>
    </row>
    <row r="460" spans="1:13">
      <c r="A460" s="65">
        <v>450</v>
      </c>
      <c r="B460" s="123" t="s">
        <v>150</v>
      </c>
      <c r="C460" s="126">
        <v>84.5</v>
      </c>
      <c r="D460" s="124">
        <v>84.850000000000009</v>
      </c>
      <c r="E460" s="124">
        <v>83.90000000000002</v>
      </c>
      <c r="F460" s="124">
        <v>83.300000000000011</v>
      </c>
      <c r="G460" s="124">
        <v>82.350000000000023</v>
      </c>
      <c r="H460" s="124">
        <v>85.450000000000017</v>
      </c>
      <c r="I460" s="124">
        <v>86.4</v>
      </c>
      <c r="J460" s="124">
        <v>87.000000000000014</v>
      </c>
      <c r="K460" s="123">
        <v>85.8</v>
      </c>
      <c r="L460" s="123">
        <v>84.25</v>
      </c>
      <c r="M460" s="123">
        <v>38.791780000000003</v>
      </c>
    </row>
    <row r="461" spans="1:13">
      <c r="A461" s="65">
        <v>451</v>
      </c>
      <c r="B461" s="123" t="s">
        <v>1951</v>
      </c>
      <c r="C461" s="126">
        <v>1049.0999999999999</v>
      </c>
      <c r="D461" s="124">
        <v>1052.8999999999999</v>
      </c>
      <c r="E461" s="124">
        <v>1040.7999999999997</v>
      </c>
      <c r="F461" s="124">
        <v>1032.4999999999998</v>
      </c>
      <c r="G461" s="124">
        <v>1020.3999999999996</v>
      </c>
      <c r="H461" s="124">
        <v>1061.1999999999998</v>
      </c>
      <c r="I461" s="124">
        <v>1073.2999999999997</v>
      </c>
      <c r="J461" s="124">
        <v>1081.5999999999999</v>
      </c>
      <c r="K461" s="123">
        <v>1065</v>
      </c>
      <c r="L461" s="123">
        <v>1044.5999999999999</v>
      </c>
      <c r="M461" s="123">
        <v>0.79281999999999997</v>
      </c>
    </row>
    <row r="462" spans="1:13">
      <c r="A462" s="65">
        <v>452</v>
      </c>
      <c r="B462" s="123" t="s">
        <v>151</v>
      </c>
      <c r="C462" s="126">
        <v>671.6</v>
      </c>
      <c r="D462" s="124">
        <v>668.86666666666667</v>
      </c>
      <c r="E462" s="124">
        <v>662.73333333333335</v>
      </c>
      <c r="F462" s="124">
        <v>653.86666666666667</v>
      </c>
      <c r="G462" s="124">
        <v>647.73333333333335</v>
      </c>
      <c r="H462" s="124">
        <v>677.73333333333335</v>
      </c>
      <c r="I462" s="124">
        <v>683.86666666666679</v>
      </c>
      <c r="J462" s="124">
        <v>692.73333333333335</v>
      </c>
      <c r="K462" s="123">
        <v>675</v>
      </c>
      <c r="L462" s="123">
        <v>660</v>
      </c>
      <c r="M462" s="123">
        <v>71.126499999999993</v>
      </c>
    </row>
    <row r="463" spans="1:13">
      <c r="A463" s="65">
        <v>453</v>
      </c>
      <c r="B463" s="123" t="s">
        <v>153</v>
      </c>
      <c r="C463" s="126">
        <v>612.65</v>
      </c>
      <c r="D463" s="124">
        <v>610.5</v>
      </c>
      <c r="E463" s="124">
        <v>606</v>
      </c>
      <c r="F463" s="124">
        <v>599.35</v>
      </c>
      <c r="G463" s="124">
        <v>594.85</v>
      </c>
      <c r="H463" s="124">
        <v>617.15</v>
      </c>
      <c r="I463" s="124">
        <v>621.65</v>
      </c>
      <c r="J463" s="124">
        <v>628.29999999999995</v>
      </c>
      <c r="K463" s="123">
        <v>615</v>
      </c>
      <c r="L463" s="123">
        <v>603.85</v>
      </c>
      <c r="M463" s="123">
        <v>21.1343</v>
      </c>
    </row>
    <row r="464" spans="1:13">
      <c r="A464" s="65">
        <v>454</v>
      </c>
      <c r="B464" s="123" t="s">
        <v>1964</v>
      </c>
      <c r="C464" s="126">
        <v>379.5</v>
      </c>
      <c r="D464" s="124">
        <v>374.83333333333331</v>
      </c>
      <c r="E464" s="124">
        <v>364.66666666666663</v>
      </c>
      <c r="F464" s="124">
        <v>349.83333333333331</v>
      </c>
      <c r="G464" s="124">
        <v>339.66666666666663</v>
      </c>
      <c r="H464" s="124">
        <v>389.66666666666663</v>
      </c>
      <c r="I464" s="124">
        <v>399.83333333333326</v>
      </c>
      <c r="J464" s="124">
        <v>414.66666666666663</v>
      </c>
      <c r="K464" s="123">
        <v>385</v>
      </c>
      <c r="L464" s="123">
        <v>360</v>
      </c>
      <c r="M464" s="123">
        <v>0.53364</v>
      </c>
    </row>
    <row r="465" spans="1:13">
      <c r="A465" s="65">
        <v>455</v>
      </c>
      <c r="B465" s="123" t="s">
        <v>1968</v>
      </c>
      <c r="C465" s="126">
        <v>94.85</v>
      </c>
      <c r="D465" s="124">
        <v>94.666666666666671</v>
      </c>
      <c r="E465" s="124">
        <v>93.233333333333348</v>
      </c>
      <c r="F465" s="124">
        <v>91.616666666666674</v>
      </c>
      <c r="G465" s="124">
        <v>90.183333333333351</v>
      </c>
      <c r="H465" s="124">
        <v>96.283333333333346</v>
      </c>
      <c r="I465" s="124">
        <v>97.716666666666654</v>
      </c>
      <c r="J465" s="124">
        <v>99.333333333333343</v>
      </c>
      <c r="K465" s="123">
        <v>96.1</v>
      </c>
      <c r="L465" s="123">
        <v>93.05</v>
      </c>
      <c r="M465" s="123">
        <v>3.3981699999999999</v>
      </c>
    </row>
    <row r="466" spans="1:13">
      <c r="A466" s="65">
        <v>456</v>
      </c>
      <c r="B466" s="123" t="s">
        <v>214</v>
      </c>
      <c r="C466" s="126">
        <v>752.6</v>
      </c>
      <c r="D466" s="124">
        <v>745.65</v>
      </c>
      <c r="E466" s="124">
        <v>736.44999999999993</v>
      </c>
      <c r="F466" s="124">
        <v>720.3</v>
      </c>
      <c r="G466" s="124">
        <v>711.09999999999991</v>
      </c>
      <c r="H466" s="124">
        <v>761.8</v>
      </c>
      <c r="I466" s="124">
        <v>771</v>
      </c>
      <c r="J466" s="124">
        <v>787.15</v>
      </c>
      <c r="K466" s="123">
        <v>754.85</v>
      </c>
      <c r="L466" s="123">
        <v>729.5</v>
      </c>
      <c r="M466" s="123">
        <v>2.6842000000000001</v>
      </c>
    </row>
    <row r="467" spans="1:13">
      <c r="A467" s="65">
        <v>457</v>
      </c>
      <c r="B467" s="123" t="s">
        <v>215</v>
      </c>
      <c r="C467" s="126">
        <v>1154.55</v>
      </c>
      <c r="D467" s="124">
        <v>1161.2333333333333</v>
      </c>
      <c r="E467" s="124">
        <v>1137.3666666666668</v>
      </c>
      <c r="F467" s="124">
        <v>1120.1833333333334</v>
      </c>
      <c r="G467" s="124">
        <v>1096.3166666666668</v>
      </c>
      <c r="H467" s="124">
        <v>1178.4166666666667</v>
      </c>
      <c r="I467" s="124">
        <v>1202.2833333333331</v>
      </c>
      <c r="J467" s="124">
        <v>1219.4666666666667</v>
      </c>
      <c r="K467" s="123">
        <v>1185.0999999999999</v>
      </c>
      <c r="L467" s="123">
        <v>1144.05</v>
      </c>
      <c r="M467" s="123">
        <v>0.61470000000000002</v>
      </c>
    </row>
    <row r="468" spans="1:13">
      <c r="A468" s="65">
        <v>458</v>
      </c>
      <c r="B468" s="123" t="s">
        <v>1977</v>
      </c>
      <c r="C468" s="126">
        <v>242.85</v>
      </c>
      <c r="D468" s="124">
        <v>241.7833333333333</v>
      </c>
      <c r="E468" s="124">
        <v>238.61666666666662</v>
      </c>
      <c r="F468" s="124">
        <v>234.38333333333333</v>
      </c>
      <c r="G468" s="124">
        <v>231.21666666666664</v>
      </c>
      <c r="H468" s="124">
        <v>246.01666666666659</v>
      </c>
      <c r="I468" s="124">
        <v>249.18333333333328</v>
      </c>
      <c r="J468" s="124">
        <v>253.41666666666657</v>
      </c>
      <c r="K468" s="123">
        <v>244.95</v>
      </c>
      <c r="L468" s="123">
        <v>237.55</v>
      </c>
      <c r="M468" s="123">
        <v>1.5075499999999999</v>
      </c>
    </row>
    <row r="469" spans="1:13">
      <c r="A469" s="65">
        <v>459</v>
      </c>
      <c r="B469" s="123" t="s">
        <v>1979</v>
      </c>
      <c r="C469" s="126">
        <v>624.4</v>
      </c>
      <c r="D469" s="124">
        <v>625.43333333333328</v>
      </c>
      <c r="E469" s="124">
        <v>620.96666666666658</v>
      </c>
      <c r="F469" s="124">
        <v>617.5333333333333</v>
      </c>
      <c r="G469" s="124">
        <v>613.06666666666661</v>
      </c>
      <c r="H469" s="124">
        <v>628.86666666666656</v>
      </c>
      <c r="I469" s="124">
        <v>633.33333333333326</v>
      </c>
      <c r="J469" s="124">
        <v>636.76666666666654</v>
      </c>
      <c r="K469" s="123">
        <v>629.9</v>
      </c>
      <c r="L469" s="123">
        <v>622</v>
      </c>
      <c r="M469" s="123">
        <v>2.6131000000000002</v>
      </c>
    </row>
    <row r="470" spans="1:13">
      <c r="A470" s="65">
        <v>460</v>
      </c>
      <c r="B470" s="123" t="s">
        <v>1987</v>
      </c>
      <c r="C470" s="126">
        <v>173.35</v>
      </c>
      <c r="D470" s="124">
        <v>173.5333333333333</v>
      </c>
      <c r="E470" s="124">
        <v>170.26666666666659</v>
      </c>
      <c r="F470" s="124">
        <v>167.18333333333328</v>
      </c>
      <c r="G470" s="124">
        <v>163.91666666666657</v>
      </c>
      <c r="H470" s="124">
        <v>176.61666666666662</v>
      </c>
      <c r="I470" s="124">
        <v>179.88333333333333</v>
      </c>
      <c r="J470" s="124">
        <v>182.96666666666664</v>
      </c>
      <c r="K470" s="123">
        <v>176.8</v>
      </c>
      <c r="L470" s="123">
        <v>170.45</v>
      </c>
      <c r="M470" s="123">
        <v>3.3573</v>
      </c>
    </row>
    <row r="471" spans="1:13">
      <c r="A471" s="65">
        <v>461</v>
      </c>
      <c r="B471" s="123" t="s">
        <v>1989</v>
      </c>
      <c r="C471" s="126">
        <v>786.4</v>
      </c>
      <c r="D471" s="124">
        <v>791.73333333333323</v>
      </c>
      <c r="E471" s="124">
        <v>771.66666666666652</v>
      </c>
      <c r="F471" s="124">
        <v>756.93333333333328</v>
      </c>
      <c r="G471" s="124">
        <v>736.86666666666656</v>
      </c>
      <c r="H471" s="124">
        <v>806.46666666666647</v>
      </c>
      <c r="I471" s="124">
        <v>826.5333333333333</v>
      </c>
      <c r="J471" s="124">
        <v>841.26666666666642</v>
      </c>
      <c r="K471" s="123">
        <v>811.8</v>
      </c>
      <c r="L471" s="123">
        <v>777</v>
      </c>
      <c r="M471" s="123">
        <v>0.21772</v>
      </c>
    </row>
    <row r="472" spans="1:13">
      <c r="A472" s="65">
        <v>462</v>
      </c>
      <c r="B472" s="123" t="s">
        <v>154</v>
      </c>
      <c r="C472" s="126">
        <v>816.15</v>
      </c>
      <c r="D472" s="124">
        <v>817.48333333333323</v>
      </c>
      <c r="E472" s="124">
        <v>809.06666666666649</v>
      </c>
      <c r="F472" s="124">
        <v>801.98333333333323</v>
      </c>
      <c r="G472" s="124">
        <v>793.56666666666649</v>
      </c>
      <c r="H472" s="124">
        <v>824.56666666666649</v>
      </c>
      <c r="I472" s="124">
        <v>832.98333333333323</v>
      </c>
      <c r="J472" s="124">
        <v>840.06666666666649</v>
      </c>
      <c r="K472" s="123">
        <v>825.9</v>
      </c>
      <c r="L472" s="123">
        <v>810.4</v>
      </c>
      <c r="M472" s="123">
        <v>15.836740000000001</v>
      </c>
    </row>
    <row r="473" spans="1:13">
      <c r="A473" s="65">
        <v>463</v>
      </c>
      <c r="B473" s="123" t="s">
        <v>216</v>
      </c>
      <c r="C473" s="126">
        <v>1368.65</v>
      </c>
      <c r="D473" s="124">
        <v>1361.3999999999999</v>
      </c>
      <c r="E473" s="124">
        <v>1336.7999999999997</v>
      </c>
      <c r="F473" s="124">
        <v>1304.9499999999998</v>
      </c>
      <c r="G473" s="124">
        <v>1280.3499999999997</v>
      </c>
      <c r="H473" s="124">
        <v>1393.2499999999998</v>
      </c>
      <c r="I473" s="124">
        <v>1417.8499999999997</v>
      </c>
      <c r="J473" s="124">
        <v>1449.6999999999998</v>
      </c>
      <c r="K473" s="123">
        <v>1386</v>
      </c>
      <c r="L473" s="123">
        <v>1329.55</v>
      </c>
      <c r="M473" s="123">
        <v>4.2428800000000004</v>
      </c>
    </row>
    <row r="474" spans="1:13">
      <c r="A474" s="65">
        <v>464</v>
      </c>
      <c r="B474" s="123" t="s">
        <v>217</v>
      </c>
      <c r="C474" s="126">
        <v>264.64999999999998</v>
      </c>
      <c r="D474" s="124">
        <v>265.23333333333335</v>
      </c>
      <c r="E474" s="124">
        <v>261.7166666666667</v>
      </c>
      <c r="F474" s="124">
        <v>258.78333333333336</v>
      </c>
      <c r="G474" s="124">
        <v>255.26666666666671</v>
      </c>
      <c r="H474" s="124">
        <v>268.16666666666669</v>
      </c>
      <c r="I474" s="124">
        <v>271.68333333333334</v>
      </c>
      <c r="J474" s="124">
        <v>274.61666666666667</v>
      </c>
      <c r="K474" s="123">
        <v>268.75</v>
      </c>
      <c r="L474" s="123">
        <v>262.3</v>
      </c>
      <c r="M474" s="123">
        <v>8.5877800000000004</v>
      </c>
    </row>
    <row r="475" spans="1:13">
      <c r="A475" s="65">
        <v>465</v>
      </c>
      <c r="B475" s="123" t="s">
        <v>2006</v>
      </c>
      <c r="C475" s="126">
        <v>316.05</v>
      </c>
      <c r="D475" s="124">
        <v>314.93333333333334</v>
      </c>
      <c r="E475" s="124">
        <v>311.9666666666667</v>
      </c>
      <c r="F475" s="124">
        <v>307.88333333333338</v>
      </c>
      <c r="G475" s="124">
        <v>304.91666666666674</v>
      </c>
      <c r="H475" s="124">
        <v>319.01666666666665</v>
      </c>
      <c r="I475" s="124">
        <v>321.98333333333323</v>
      </c>
      <c r="J475" s="124">
        <v>326.06666666666661</v>
      </c>
      <c r="K475" s="123">
        <v>317.89999999999998</v>
      </c>
      <c r="L475" s="123">
        <v>310.85000000000002</v>
      </c>
      <c r="M475" s="123">
        <v>0.32802999999999999</v>
      </c>
    </row>
    <row r="476" spans="1:13">
      <c r="A476" s="65">
        <v>466</v>
      </c>
      <c r="B476" s="123" t="s">
        <v>2007</v>
      </c>
      <c r="C476" s="126">
        <v>71.45</v>
      </c>
      <c r="D476" s="124">
        <v>71.649999999999991</v>
      </c>
      <c r="E476" s="124">
        <v>70.84999999999998</v>
      </c>
      <c r="F476" s="124">
        <v>70.249999999999986</v>
      </c>
      <c r="G476" s="124">
        <v>69.449999999999974</v>
      </c>
      <c r="H476" s="124">
        <v>72.249999999999986</v>
      </c>
      <c r="I476" s="124">
        <v>73.05</v>
      </c>
      <c r="J476" s="124">
        <v>73.649999999999991</v>
      </c>
      <c r="K476" s="123">
        <v>72.45</v>
      </c>
      <c r="L476" s="123">
        <v>71.05</v>
      </c>
      <c r="M476" s="123">
        <v>3.41174</v>
      </c>
    </row>
    <row r="477" spans="1:13">
      <c r="A477" s="65">
        <v>467</v>
      </c>
      <c r="B477" s="123" t="s">
        <v>157</v>
      </c>
      <c r="C477" s="126">
        <v>25.95</v>
      </c>
      <c r="D477" s="124">
        <v>25.883333333333336</v>
      </c>
      <c r="E477" s="124">
        <v>25.566666666666674</v>
      </c>
      <c r="F477" s="124">
        <v>25.183333333333337</v>
      </c>
      <c r="G477" s="124">
        <v>24.866666666666674</v>
      </c>
      <c r="H477" s="124">
        <v>26.266666666666673</v>
      </c>
      <c r="I477" s="124">
        <v>26.583333333333336</v>
      </c>
      <c r="J477" s="124">
        <v>26.966666666666672</v>
      </c>
      <c r="K477" s="123">
        <v>26.2</v>
      </c>
      <c r="L477" s="123">
        <v>25.5</v>
      </c>
      <c r="M477" s="123">
        <v>7.7402899999999999</v>
      </c>
    </row>
    <row r="478" spans="1:13">
      <c r="A478" s="65">
        <v>468</v>
      </c>
      <c r="B478" s="123" t="s">
        <v>2031</v>
      </c>
      <c r="C478" s="126">
        <v>370.8</v>
      </c>
      <c r="D478" s="124">
        <v>367.59999999999997</v>
      </c>
      <c r="E478" s="124">
        <v>363.19999999999993</v>
      </c>
      <c r="F478" s="124">
        <v>355.59999999999997</v>
      </c>
      <c r="G478" s="124">
        <v>351.19999999999993</v>
      </c>
      <c r="H478" s="124">
        <v>375.19999999999993</v>
      </c>
      <c r="I478" s="124">
        <v>379.59999999999991</v>
      </c>
      <c r="J478" s="124">
        <v>387.19999999999993</v>
      </c>
      <c r="K478" s="123">
        <v>372</v>
      </c>
      <c r="L478" s="123">
        <v>360</v>
      </c>
      <c r="M478" s="123">
        <v>0.93598000000000003</v>
      </c>
    </row>
    <row r="479" spans="1:13">
      <c r="A479" s="65">
        <v>469</v>
      </c>
      <c r="B479" s="123" t="s">
        <v>161</v>
      </c>
      <c r="C479" s="126">
        <v>728.75</v>
      </c>
      <c r="D479" s="124">
        <v>726.45000000000016</v>
      </c>
      <c r="E479" s="124">
        <v>720.50000000000034</v>
      </c>
      <c r="F479" s="124">
        <v>712.25000000000023</v>
      </c>
      <c r="G479" s="124">
        <v>706.30000000000041</v>
      </c>
      <c r="H479" s="124">
        <v>734.70000000000027</v>
      </c>
      <c r="I479" s="124">
        <v>740.65000000000009</v>
      </c>
      <c r="J479" s="124">
        <v>748.9000000000002</v>
      </c>
      <c r="K479" s="123">
        <v>732.4</v>
      </c>
      <c r="L479" s="123">
        <v>718.2</v>
      </c>
      <c r="M479" s="123">
        <v>25.778189999999999</v>
      </c>
    </row>
    <row r="480" spans="1:13">
      <c r="A480" s="65">
        <v>470</v>
      </c>
      <c r="B480" s="123" t="s">
        <v>2039</v>
      </c>
      <c r="C480" s="126">
        <v>376.25</v>
      </c>
      <c r="D480" s="124">
        <v>372.38333333333338</v>
      </c>
      <c r="E480" s="124">
        <v>366.96666666666675</v>
      </c>
      <c r="F480" s="124">
        <v>357.68333333333339</v>
      </c>
      <c r="G480" s="124">
        <v>352.26666666666677</v>
      </c>
      <c r="H480" s="124">
        <v>381.66666666666674</v>
      </c>
      <c r="I480" s="124">
        <v>387.08333333333337</v>
      </c>
      <c r="J480" s="124">
        <v>396.36666666666673</v>
      </c>
      <c r="K480" s="123">
        <v>377.8</v>
      </c>
      <c r="L480" s="123">
        <v>363.1</v>
      </c>
      <c r="M480" s="123">
        <v>9.3701799999999995</v>
      </c>
    </row>
    <row r="481" spans="1:13">
      <c r="A481" s="65">
        <v>471</v>
      </c>
      <c r="B481" s="123" t="s">
        <v>158</v>
      </c>
      <c r="C481" s="126">
        <v>4155.6000000000004</v>
      </c>
      <c r="D481" s="124">
        <v>4158.1833333333334</v>
      </c>
      <c r="E481" s="124">
        <v>4122.416666666667</v>
      </c>
      <c r="F481" s="124">
        <v>4089.2333333333336</v>
      </c>
      <c r="G481" s="124">
        <v>4053.4666666666672</v>
      </c>
      <c r="H481" s="124">
        <v>4191.3666666666668</v>
      </c>
      <c r="I481" s="124">
        <v>4227.1333333333332</v>
      </c>
      <c r="J481" s="124">
        <v>4260.3166666666666</v>
      </c>
      <c r="K481" s="123">
        <v>4193.95</v>
      </c>
      <c r="L481" s="123">
        <v>4125</v>
      </c>
      <c r="M481" s="123">
        <v>1.6001799999999999</v>
      </c>
    </row>
    <row r="482" spans="1:13">
      <c r="A482" s="65">
        <v>472</v>
      </c>
      <c r="B482" s="123" t="s">
        <v>2044</v>
      </c>
      <c r="C482" s="126">
        <v>331.45</v>
      </c>
      <c r="D482" s="124">
        <v>327.06666666666666</v>
      </c>
      <c r="E482" s="124">
        <v>317.73333333333335</v>
      </c>
      <c r="F482" s="124">
        <v>304.01666666666671</v>
      </c>
      <c r="G482" s="124">
        <v>294.68333333333339</v>
      </c>
      <c r="H482" s="124">
        <v>340.7833333333333</v>
      </c>
      <c r="I482" s="124">
        <v>350.11666666666667</v>
      </c>
      <c r="J482" s="124">
        <v>363.83333333333326</v>
      </c>
      <c r="K482" s="123">
        <v>336.4</v>
      </c>
      <c r="L482" s="123">
        <v>313.35000000000002</v>
      </c>
      <c r="M482" s="123">
        <v>1.87896</v>
      </c>
    </row>
    <row r="483" spans="1:13">
      <c r="A483" s="65">
        <v>473</v>
      </c>
      <c r="B483" s="125" t="s">
        <v>159</v>
      </c>
      <c r="C483" s="127">
        <v>105.55</v>
      </c>
      <c r="D483" s="128">
        <v>103.98333333333333</v>
      </c>
      <c r="E483" s="128">
        <v>101.66666666666667</v>
      </c>
      <c r="F483" s="128">
        <v>97.783333333333331</v>
      </c>
      <c r="G483" s="128">
        <v>95.466666666666669</v>
      </c>
      <c r="H483" s="128">
        <v>107.86666666666667</v>
      </c>
      <c r="I483" s="128">
        <v>110.18333333333334</v>
      </c>
      <c r="J483" s="128">
        <v>114.06666666666668</v>
      </c>
      <c r="K483" s="125">
        <v>106.3</v>
      </c>
      <c r="L483" s="125">
        <v>100.1</v>
      </c>
      <c r="M483" s="125">
        <v>124.54730000000001</v>
      </c>
    </row>
    <row r="484" spans="1:13">
      <c r="A484" s="65">
        <v>474</v>
      </c>
      <c r="B484" s="123" t="s">
        <v>160</v>
      </c>
      <c r="C484" s="136">
        <v>7.05</v>
      </c>
      <c r="D484" s="124">
        <v>7.0666666666666664</v>
      </c>
      <c r="E484" s="124">
        <v>6.9833333333333325</v>
      </c>
      <c r="F484" s="124">
        <v>6.9166666666666661</v>
      </c>
      <c r="G484" s="124">
        <v>6.8333333333333321</v>
      </c>
      <c r="H484" s="124">
        <v>7.1333333333333329</v>
      </c>
      <c r="I484" s="124">
        <v>7.2166666666666668</v>
      </c>
      <c r="J484" s="124">
        <v>7.2833333333333332</v>
      </c>
      <c r="K484" s="123">
        <v>7.15</v>
      </c>
      <c r="L484" s="123">
        <v>7</v>
      </c>
      <c r="M484" s="123">
        <v>172.64420000000001</v>
      </c>
    </row>
    <row r="485" spans="1:13">
      <c r="A485" s="65">
        <v>475</v>
      </c>
      <c r="B485" s="136" t="s">
        <v>2050</v>
      </c>
      <c r="C485" s="136">
        <v>14.1</v>
      </c>
      <c r="D485" s="131">
        <v>14.200000000000001</v>
      </c>
      <c r="E485" s="131">
        <v>13.250000000000002</v>
      </c>
      <c r="F485" s="131">
        <v>12.4</v>
      </c>
      <c r="G485" s="131">
        <v>11.450000000000001</v>
      </c>
      <c r="H485" s="131">
        <v>15.050000000000002</v>
      </c>
      <c r="I485" s="131">
        <v>16</v>
      </c>
      <c r="J485" s="131">
        <v>16.850000000000001</v>
      </c>
      <c r="K485" s="136">
        <v>15.15</v>
      </c>
      <c r="L485" s="136">
        <v>13.35</v>
      </c>
      <c r="M485" s="136">
        <v>29.026990000000001</v>
      </c>
    </row>
    <row r="486" spans="1:13">
      <c r="A486" s="65">
        <v>476</v>
      </c>
      <c r="B486" s="136" t="s">
        <v>156</v>
      </c>
      <c r="C486" s="136">
        <v>1059.4000000000001</v>
      </c>
      <c r="D486" s="131">
        <v>1059.2666666666667</v>
      </c>
      <c r="E486" s="131">
        <v>1036.6333333333332</v>
      </c>
      <c r="F486" s="131">
        <v>1013.8666666666666</v>
      </c>
      <c r="G486" s="131">
        <v>991.23333333333312</v>
      </c>
      <c r="H486" s="131">
        <v>1082.0333333333333</v>
      </c>
      <c r="I486" s="131">
        <v>1104.666666666667</v>
      </c>
      <c r="J486" s="131">
        <v>1127.4333333333334</v>
      </c>
      <c r="K486" s="136">
        <v>1081.9000000000001</v>
      </c>
      <c r="L486" s="136">
        <v>1036.5</v>
      </c>
      <c r="M486" s="136">
        <v>1.86355</v>
      </c>
    </row>
    <row r="487" spans="1:13">
      <c r="A487" s="65">
        <v>477</v>
      </c>
      <c r="B487" s="136" t="s">
        <v>357</v>
      </c>
      <c r="C487" s="136">
        <v>3291.95</v>
      </c>
      <c r="D487" s="131">
        <v>3283.7333333333336</v>
      </c>
      <c r="E487" s="131">
        <v>3252.2666666666673</v>
      </c>
      <c r="F487" s="131">
        <v>3212.5833333333339</v>
      </c>
      <c r="G487" s="131">
        <v>3181.1166666666677</v>
      </c>
      <c r="H487" s="131">
        <v>3323.416666666667</v>
      </c>
      <c r="I487" s="131">
        <v>3354.8833333333332</v>
      </c>
      <c r="J487" s="131">
        <v>3394.5666666666666</v>
      </c>
      <c r="K487" s="136">
        <v>3315.2</v>
      </c>
      <c r="L487" s="136">
        <v>3244.05</v>
      </c>
      <c r="M487" s="136">
        <v>3.01953</v>
      </c>
    </row>
    <row r="488" spans="1:13">
      <c r="A488" s="65">
        <v>478</v>
      </c>
      <c r="B488" s="136" t="s">
        <v>2079</v>
      </c>
      <c r="C488" s="136">
        <v>242.3</v>
      </c>
      <c r="D488" s="131">
        <v>239.5</v>
      </c>
      <c r="E488" s="131">
        <v>232</v>
      </c>
      <c r="F488" s="131">
        <v>221.7</v>
      </c>
      <c r="G488" s="131">
        <v>214.2</v>
      </c>
      <c r="H488" s="131">
        <v>249.8</v>
      </c>
      <c r="I488" s="131">
        <v>257.3</v>
      </c>
      <c r="J488" s="131">
        <v>267.60000000000002</v>
      </c>
      <c r="K488" s="136">
        <v>247</v>
      </c>
      <c r="L488" s="136">
        <v>229.2</v>
      </c>
      <c r="M488" s="136">
        <v>22.889859999999999</v>
      </c>
    </row>
    <row r="489" spans="1:13">
      <c r="A489" s="65">
        <v>479</v>
      </c>
      <c r="B489" s="136" t="s">
        <v>2097</v>
      </c>
      <c r="C489" s="136">
        <v>338.45</v>
      </c>
      <c r="D489" s="131">
        <v>338.81666666666666</v>
      </c>
      <c r="E489" s="131">
        <v>332.63333333333333</v>
      </c>
      <c r="F489" s="131">
        <v>326.81666666666666</v>
      </c>
      <c r="G489" s="131">
        <v>320.63333333333333</v>
      </c>
      <c r="H489" s="131">
        <v>344.63333333333333</v>
      </c>
      <c r="I489" s="131">
        <v>350.81666666666661</v>
      </c>
      <c r="J489" s="131">
        <v>356.63333333333333</v>
      </c>
      <c r="K489" s="136">
        <v>345</v>
      </c>
      <c r="L489" s="136">
        <v>333</v>
      </c>
      <c r="M489" s="136">
        <v>3.42442</v>
      </c>
    </row>
    <row r="490" spans="1:13">
      <c r="A490" s="65">
        <v>480</v>
      </c>
      <c r="B490" s="136" t="s">
        <v>2114</v>
      </c>
      <c r="C490" s="136">
        <v>407.75</v>
      </c>
      <c r="D490" s="131">
        <v>406.26666666666665</v>
      </c>
      <c r="E490" s="131">
        <v>400.5333333333333</v>
      </c>
      <c r="F490" s="131">
        <v>393.31666666666666</v>
      </c>
      <c r="G490" s="131">
        <v>387.58333333333331</v>
      </c>
      <c r="H490" s="131">
        <v>413.48333333333329</v>
      </c>
      <c r="I490" s="131">
        <v>419.21666666666664</v>
      </c>
      <c r="J490" s="131">
        <v>426.43333333333328</v>
      </c>
      <c r="K490" s="136">
        <v>412</v>
      </c>
      <c r="L490" s="136">
        <v>399.05</v>
      </c>
      <c r="M490" s="136">
        <v>1.0512600000000001</v>
      </c>
    </row>
    <row r="491" spans="1:13">
      <c r="A491" s="65">
        <v>481</v>
      </c>
      <c r="B491" s="136" t="s">
        <v>2124</v>
      </c>
      <c r="C491" s="136">
        <v>550.6</v>
      </c>
      <c r="D491" s="131">
        <v>552.80000000000007</v>
      </c>
      <c r="E491" s="131">
        <v>547.30000000000018</v>
      </c>
      <c r="F491" s="131">
        <v>544.00000000000011</v>
      </c>
      <c r="G491" s="131">
        <v>538.50000000000023</v>
      </c>
      <c r="H491" s="131">
        <v>556.10000000000014</v>
      </c>
      <c r="I491" s="131">
        <v>561.59999999999991</v>
      </c>
      <c r="J491" s="131">
        <v>564.90000000000009</v>
      </c>
      <c r="K491" s="136">
        <v>558.29999999999995</v>
      </c>
      <c r="L491" s="136">
        <v>549.5</v>
      </c>
      <c r="M491" s="136">
        <v>0.58581000000000005</v>
      </c>
    </row>
    <row r="492" spans="1:13">
      <c r="A492" s="65">
        <v>482</v>
      </c>
      <c r="B492" s="136" t="s">
        <v>2061</v>
      </c>
      <c r="C492" s="136">
        <v>162.69999999999999</v>
      </c>
      <c r="D492" s="131">
        <v>162.69999999999999</v>
      </c>
      <c r="E492" s="131">
        <v>162.69999999999999</v>
      </c>
      <c r="F492" s="131">
        <v>162.69999999999999</v>
      </c>
      <c r="G492" s="131">
        <v>162.69999999999999</v>
      </c>
      <c r="H492" s="131">
        <v>162.69999999999999</v>
      </c>
      <c r="I492" s="131">
        <v>162.69999999999999</v>
      </c>
      <c r="J492" s="131">
        <v>162.69999999999999</v>
      </c>
      <c r="K492" s="136">
        <v>162.69999999999999</v>
      </c>
      <c r="L492" s="136">
        <v>162.69999999999999</v>
      </c>
      <c r="M492" s="136">
        <v>15.739739999999999</v>
      </c>
    </row>
    <row r="493" spans="1:13">
      <c r="A493" s="65">
        <v>483</v>
      </c>
      <c r="B493" s="136" t="s">
        <v>2122</v>
      </c>
      <c r="C493" s="136">
        <v>1347.95</v>
      </c>
      <c r="D493" s="131">
        <v>1347.8666666666668</v>
      </c>
      <c r="E493" s="131">
        <v>1317.8833333333337</v>
      </c>
      <c r="F493" s="131">
        <v>1287.8166666666668</v>
      </c>
      <c r="G493" s="131">
        <v>1257.8333333333337</v>
      </c>
      <c r="H493" s="131">
        <v>1377.9333333333336</v>
      </c>
      <c r="I493" s="131">
        <v>1407.9166666666667</v>
      </c>
      <c r="J493" s="131">
        <v>1437.9833333333336</v>
      </c>
      <c r="K493" s="136">
        <v>1377.85</v>
      </c>
      <c r="L493" s="136">
        <v>1317.8</v>
      </c>
      <c r="M493" s="136">
        <v>0.46300000000000002</v>
      </c>
    </row>
    <row r="494" spans="1:13">
      <c r="A494" s="65">
        <v>484</v>
      </c>
      <c r="B494" s="136" t="s">
        <v>2294</v>
      </c>
      <c r="C494" s="136">
        <v>649.1</v>
      </c>
      <c r="D494" s="131">
        <v>645.7833333333333</v>
      </c>
      <c r="E494" s="131">
        <v>634.56666666666661</v>
      </c>
      <c r="F494" s="131">
        <v>620.0333333333333</v>
      </c>
      <c r="G494" s="131">
        <v>608.81666666666661</v>
      </c>
      <c r="H494" s="131">
        <v>660.31666666666661</v>
      </c>
      <c r="I494" s="131">
        <v>671.5333333333333</v>
      </c>
      <c r="J494" s="131">
        <v>686.06666666666661</v>
      </c>
      <c r="K494" s="136">
        <v>657</v>
      </c>
      <c r="L494" s="136">
        <v>631.25</v>
      </c>
      <c r="M494" s="136">
        <v>1.08778</v>
      </c>
    </row>
    <row r="495" spans="1:13">
      <c r="A495" s="65">
        <v>485</v>
      </c>
      <c r="B495" s="136" t="s">
        <v>228</v>
      </c>
      <c r="C495" s="136">
        <v>329.75</v>
      </c>
      <c r="D495" s="131">
        <v>331.81666666666666</v>
      </c>
      <c r="E495" s="131">
        <v>324.93333333333334</v>
      </c>
      <c r="F495" s="131">
        <v>320.11666666666667</v>
      </c>
      <c r="G495" s="131">
        <v>313.23333333333335</v>
      </c>
      <c r="H495" s="131">
        <v>336.63333333333333</v>
      </c>
      <c r="I495" s="131">
        <v>343.51666666666665</v>
      </c>
      <c r="J495" s="131">
        <v>348.33333333333331</v>
      </c>
      <c r="K495" s="136">
        <v>338.7</v>
      </c>
      <c r="L495" s="136">
        <v>327</v>
      </c>
      <c r="M495" s="136">
        <v>105.6657</v>
      </c>
    </row>
    <row r="496" spans="1:13">
      <c r="A496" s="65">
        <v>486</v>
      </c>
      <c r="B496" s="136" t="s">
        <v>2076</v>
      </c>
      <c r="C496" s="136">
        <v>1355.75</v>
      </c>
      <c r="D496" s="131">
        <v>1356.1833333333334</v>
      </c>
      <c r="E496" s="131">
        <v>1313.3666666666668</v>
      </c>
      <c r="F496" s="131">
        <v>1270.9833333333333</v>
      </c>
      <c r="G496" s="131">
        <v>1228.1666666666667</v>
      </c>
      <c r="H496" s="131">
        <v>1398.5666666666668</v>
      </c>
      <c r="I496" s="131">
        <v>1441.3833333333334</v>
      </c>
      <c r="J496" s="131">
        <v>1483.7666666666669</v>
      </c>
      <c r="K496" s="136">
        <v>1399</v>
      </c>
      <c r="L496" s="136">
        <v>1313.8</v>
      </c>
      <c r="M496" s="136">
        <v>0.33227000000000001</v>
      </c>
    </row>
    <row r="497" spans="1:13">
      <c r="A497" s="65">
        <v>487</v>
      </c>
      <c r="B497" s="136" t="s">
        <v>2082</v>
      </c>
      <c r="C497" s="136">
        <v>14.65</v>
      </c>
      <c r="D497" s="131">
        <v>15.033333333333333</v>
      </c>
      <c r="E497" s="131">
        <v>14.266666666666666</v>
      </c>
      <c r="F497" s="131">
        <v>13.883333333333333</v>
      </c>
      <c r="G497" s="131">
        <v>13.116666666666665</v>
      </c>
      <c r="H497" s="131">
        <v>15.416666666666666</v>
      </c>
      <c r="I497" s="131">
        <v>16.183333333333337</v>
      </c>
      <c r="J497" s="131">
        <v>16.566666666666666</v>
      </c>
      <c r="K497" s="136">
        <v>15.8</v>
      </c>
      <c r="L497" s="136">
        <v>14.65</v>
      </c>
      <c r="M497" s="136">
        <v>42.293529999999997</v>
      </c>
    </row>
    <row r="498" spans="1:13">
      <c r="A498" s="65">
        <v>488</v>
      </c>
      <c r="B498" s="136" t="s">
        <v>2085</v>
      </c>
      <c r="C498" s="136">
        <v>59.9</v>
      </c>
      <c r="D498" s="131">
        <v>58.633333333333333</v>
      </c>
      <c r="E498" s="131">
        <v>57.266666666666666</v>
      </c>
      <c r="F498" s="131">
        <v>54.633333333333333</v>
      </c>
      <c r="G498" s="131">
        <v>53.266666666666666</v>
      </c>
      <c r="H498" s="131">
        <v>61.266666666666666</v>
      </c>
      <c r="I498" s="131">
        <v>62.633333333333326</v>
      </c>
      <c r="J498" s="131">
        <v>65.266666666666666</v>
      </c>
      <c r="K498" s="136">
        <v>60</v>
      </c>
      <c r="L498" s="136">
        <v>56</v>
      </c>
      <c r="M498" s="136">
        <v>14.5853</v>
      </c>
    </row>
    <row r="499" spans="1:13">
      <c r="A499" s="65">
        <v>489</v>
      </c>
      <c r="B499" s="136" t="s">
        <v>2091</v>
      </c>
      <c r="C499" s="136">
        <v>852.25</v>
      </c>
      <c r="D499" s="131">
        <v>839.1</v>
      </c>
      <c r="E499" s="131">
        <v>799.2</v>
      </c>
      <c r="F499" s="131">
        <v>746.15</v>
      </c>
      <c r="G499" s="131">
        <v>706.25</v>
      </c>
      <c r="H499" s="131">
        <v>892.15000000000009</v>
      </c>
      <c r="I499" s="131">
        <v>932.05</v>
      </c>
      <c r="J499" s="131">
        <v>985.10000000000014</v>
      </c>
      <c r="K499" s="136">
        <v>879</v>
      </c>
      <c r="L499" s="136">
        <v>786.05</v>
      </c>
      <c r="M499" s="136">
        <v>0.54224000000000006</v>
      </c>
    </row>
    <row r="500" spans="1:13">
      <c r="A500" s="65">
        <v>490</v>
      </c>
      <c r="B500" s="136" t="s">
        <v>162</v>
      </c>
      <c r="C500" s="136">
        <v>609.4</v>
      </c>
      <c r="D500" s="131">
        <v>605.98333333333323</v>
      </c>
      <c r="E500" s="131">
        <v>597.01666666666642</v>
      </c>
      <c r="F500" s="131">
        <v>584.63333333333321</v>
      </c>
      <c r="G500" s="131">
        <v>575.6666666666664</v>
      </c>
      <c r="H500" s="131">
        <v>618.36666666666645</v>
      </c>
      <c r="I500" s="131">
        <v>627.33333333333337</v>
      </c>
      <c r="J500" s="131">
        <v>639.71666666666647</v>
      </c>
      <c r="K500" s="136">
        <v>614.95000000000005</v>
      </c>
      <c r="L500" s="136">
        <v>593.6</v>
      </c>
      <c r="M500" s="136">
        <v>12.0314</v>
      </c>
    </row>
    <row r="501" spans="1:13">
      <c r="A501" s="65">
        <v>491</v>
      </c>
      <c r="B501" s="136" t="s">
        <v>2126</v>
      </c>
      <c r="C501" s="136">
        <v>8092.05</v>
      </c>
      <c r="D501" s="131">
        <v>8014.3666666666659</v>
      </c>
      <c r="E501" s="131">
        <v>7778.7333333333318</v>
      </c>
      <c r="F501" s="131">
        <v>7465.4166666666661</v>
      </c>
      <c r="G501" s="131">
        <v>7229.7833333333319</v>
      </c>
      <c r="H501" s="131">
        <v>8327.6833333333307</v>
      </c>
      <c r="I501" s="131">
        <v>8563.3166666666657</v>
      </c>
      <c r="J501" s="131">
        <v>8876.6333333333314</v>
      </c>
      <c r="K501" s="136">
        <v>8250</v>
      </c>
      <c r="L501" s="136">
        <v>7701.05</v>
      </c>
      <c r="M501" s="136">
        <v>0.32480999999999999</v>
      </c>
    </row>
    <row r="502" spans="1:13">
      <c r="A502" s="65">
        <v>492</v>
      </c>
      <c r="B502" s="136" t="s">
        <v>2132</v>
      </c>
      <c r="C502" s="136">
        <v>175.7</v>
      </c>
      <c r="D502" s="131">
        <v>173.98333333333335</v>
      </c>
      <c r="E502" s="131">
        <v>170.4666666666667</v>
      </c>
      <c r="F502" s="131">
        <v>165.23333333333335</v>
      </c>
      <c r="G502" s="131">
        <v>161.7166666666667</v>
      </c>
      <c r="H502" s="131">
        <v>179.2166666666667</v>
      </c>
      <c r="I502" s="131">
        <v>182.73333333333335</v>
      </c>
      <c r="J502" s="131">
        <v>187.9666666666667</v>
      </c>
      <c r="K502" s="136">
        <v>177.5</v>
      </c>
      <c r="L502" s="136">
        <v>168.75</v>
      </c>
      <c r="M502" s="136">
        <v>4.5522999999999998</v>
      </c>
    </row>
    <row r="503" spans="1:13">
      <c r="A503" s="65">
        <v>493</v>
      </c>
      <c r="B503" s="136" t="s">
        <v>2136</v>
      </c>
      <c r="C503" s="136">
        <v>64.5</v>
      </c>
      <c r="D503" s="131">
        <v>64.25</v>
      </c>
      <c r="E503" s="131">
        <v>63.3</v>
      </c>
      <c r="F503" s="131">
        <v>62.099999999999994</v>
      </c>
      <c r="G503" s="131">
        <v>61.149999999999991</v>
      </c>
      <c r="H503" s="131">
        <v>65.45</v>
      </c>
      <c r="I503" s="131">
        <v>66.399999999999991</v>
      </c>
      <c r="J503" s="131">
        <v>67.600000000000009</v>
      </c>
      <c r="K503" s="136">
        <v>65.2</v>
      </c>
      <c r="L503" s="136">
        <v>63.05</v>
      </c>
      <c r="M503" s="136">
        <v>15.00339</v>
      </c>
    </row>
    <row r="504" spans="1:13">
      <c r="A504" s="65">
        <v>494</v>
      </c>
      <c r="B504" s="136" t="s">
        <v>2142</v>
      </c>
      <c r="C504" s="136">
        <v>1432.5</v>
      </c>
      <c r="D504" s="131">
        <v>1431.1666666666667</v>
      </c>
      <c r="E504" s="131">
        <v>1417.3333333333335</v>
      </c>
      <c r="F504" s="131">
        <v>1402.1666666666667</v>
      </c>
      <c r="G504" s="131">
        <v>1388.3333333333335</v>
      </c>
      <c r="H504" s="131">
        <v>1446.3333333333335</v>
      </c>
      <c r="I504" s="131">
        <v>1460.166666666667</v>
      </c>
      <c r="J504" s="131">
        <v>1475.3333333333335</v>
      </c>
      <c r="K504" s="136">
        <v>1445</v>
      </c>
      <c r="L504" s="136">
        <v>1416</v>
      </c>
      <c r="M504" s="136">
        <v>0.57376000000000005</v>
      </c>
    </row>
    <row r="505" spans="1:13">
      <c r="A505" s="65">
        <v>495</v>
      </c>
      <c r="B505" s="136" t="s">
        <v>163</v>
      </c>
      <c r="C505" s="136">
        <v>292.8</v>
      </c>
      <c r="D505" s="131">
        <v>291.86666666666667</v>
      </c>
      <c r="E505" s="131">
        <v>289.93333333333334</v>
      </c>
      <c r="F505" s="131">
        <v>287.06666666666666</v>
      </c>
      <c r="G505" s="131">
        <v>285.13333333333333</v>
      </c>
      <c r="H505" s="131">
        <v>294.73333333333335</v>
      </c>
      <c r="I505" s="131">
        <v>296.66666666666674</v>
      </c>
      <c r="J505" s="131">
        <v>299.53333333333336</v>
      </c>
      <c r="K505" s="136">
        <v>293.8</v>
      </c>
      <c r="L505" s="136">
        <v>289</v>
      </c>
      <c r="M505" s="136">
        <v>51.467170000000003</v>
      </c>
    </row>
    <row r="506" spans="1:13">
      <c r="A506" s="65">
        <v>496</v>
      </c>
      <c r="B506" s="136" t="s">
        <v>164</v>
      </c>
      <c r="C506" s="136">
        <v>820.1</v>
      </c>
      <c r="D506" s="131">
        <v>810.88333333333333</v>
      </c>
      <c r="E506" s="131">
        <v>794.36666666666667</v>
      </c>
      <c r="F506" s="131">
        <v>768.63333333333333</v>
      </c>
      <c r="G506" s="131">
        <v>752.11666666666667</v>
      </c>
      <c r="H506" s="131">
        <v>836.61666666666667</v>
      </c>
      <c r="I506" s="131">
        <v>853.13333333333333</v>
      </c>
      <c r="J506" s="131">
        <v>878.86666666666667</v>
      </c>
      <c r="K506" s="136">
        <v>827.4</v>
      </c>
      <c r="L506" s="136">
        <v>785.15</v>
      </c>
      <c r="M506" s="136">
        <v>24.11628</v>
      </c>
    </row>
    <row r="507" spans="1:13">
      <c r="A507" s="65">
        <v>497</v>
      </c>
      <c r="B507" s="136" t="s">
        <v>165</v>
      </c>
      <c r="C507" s="136">
        <v>322.3</v>
      </c>
      <c r="D507" s="131">
        <v>321.84999999999997</v>
      </c>
      <c r="E507" s="131">
        <v>318.49999999999994</v>
      </c>
      <c r="F507" s="131">
        <v>314.7</v>
      </c>
      <c r="G507" s="131">
        <v>311.34999999999997</v>
      </c>
      <c r="H507" s="131">
        <v>325.64999999999992</v>
      </c>
      <c r="I507" s="131">
        <v>328.99999999999994</v>
      </c>
      <c r="J507" s="131">
        <v>332.7999999999999</v>
      </c>
      <c r="K507" s="136">
        <v>325.2</v>
      </c>
      <c r="L507" s="136">
        <v>318.05</v>
      </c>
      <c r="M507" s="136">
        <v>109.85771</v>
      </c>
    </row>
    <row r="508" spans="1:13">
      <c r="A508" s="65">
        <v>498</v>
      </c>
      <c r="B508" s="136" t="s">
        <v>166</v>
      </c>
      <c r="C508" s="136">
        <v>565.35</v>
      </c>
      <c r="D508" s="131">
        <v>567.81666666666672</v>
      </c>
      <c r="E508" s="131">
        <v>561.73333333333346</v>
      </c>
      <c r="F508" s="131">
        <v>558.11666666666679</v>
      </c>
      <c r="G508" s="131">
        <v>552.03333333333353</v>
      </c>
      <c r="H508" s="131">
        <v>571.43333333333339</v>
      </c>
      <c r="I508" s="131">
        <v>577.51666666666665</v>
      </c>
      <c r="J508" s="131">
        <v>581.13333333333333</v>
      </c>
      <c r="K508" s="136">
        <v>573.9</v>
      </c>
      <c r="L508" s="136">
        <v>564.20000000000005</v>
      </c>
      <c r="M508" s="136">
        <v>12.3988</v>
      </c>
    </row>
    <row r="509" spans="1:13">
      <c r="A509" s="65">
        <v>499</v>
      </c>
      <c r="B509" s="136" t="s">
        <v>2155</v>
      </c>
      <c r="C509" s="136">
        <v>40.799999999999997</v>
      </c>
      <c r="D509" s="131">
        <v>40.93333333333333</v>
      </c>
      <c r="E509" s="131">
        <v>40.416666666666657</v>
      </c>
      <c r="F509" s="131">
        <v>40.033333333333324</v>
      </c>
      <c r="G509" s="131">
        <v>39.516666666666652</v>
      </c>
      <c r="H509" s="131">
        <v>41.316666666666663</v>
      </c>
      <c r="I509" s="131">
        <v>41.833333333333329</v>
      </c>
      <c r="J509" s="131">
        <v>42.216666666666669</v>
      </c>
      <c r="K509" s="136">
        <v>41.45</v>
      </c>
      <c r="L509" s="136">
        <v>40.549999999999997</v>
      </c>
      <c r="M509" s="136">
        <v>7.3964400000000001</v>
      </c>
    </row>
    <row r="510" spans="1:13">
      <c r="A510" s="65">
        <v>500</v>
      </c>
      <c r="B510" s="136" t="s">
        <v>2158</v>
      </c>
      <c r="C510" s="136">
        <v>893.25</v>
      </c>
      <c r="D510" s="131">
        <v>895.16666666666663</v>
      </c>
      <c r="E510" s="131">
        <v>885.63333333333321</v>
      </c>
      <c r="F510" s="131">
        <v>878.01666666666654</v>
      </c>
      <c r="G510" s="131">
        <v>868.48333333333312</v>
      </c>
      <c r="H510" s="131">
        <v>902.7833333333333</v>
      </c>
      <c r="I510" s="131">
        <v>912.31666666666683</v>
      </c>
      <c r="J510" s="131">
        <v>919.93333333333339</v>
      </c>
      <c r="K510" s="136">
        <v>904.7</v>
      </c>
      <c r="L510" s="136">
        <v>887.55</v>
      </c>
      <c r="M510" s="136">
        <v>6.6439999999999999E-2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0"/>
      <c r="B5" s="560"/>
      <c r="C5" s="561"/>
      <c r="D5" s="56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62" t="s">
        <v>225</v>
      </c>
      <c r="C7" s="562"/>
      <c r="D7" s="48">
        <f>Main!B10</f>
        <v>43160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43159</v>
      </c>
      <c r="B10" s="144">
        <v>539544</v>
      </c>
      <c r="C10" s="144" t="s">
        <v>3530</v>
      </c>
      <c r="D10" s="144" t="s">
        <v>3531</v>
      </c>
      <c r="E10" s="144" t="s">
        <v>257</v>
      </c>
      <c r="F10" s="145">
        <v>20000</v>
      </c>
      <c r="G10" s="144">
        <v>3.8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43159</v>
      </c>
      <c r="B11" s="144">
        <v>539544</v>
      </c>
      <c r="C11" s="144" t="s">
        <v>3530</v>
      </c>
      <c r="D11" s="144" t="s">
        <v>3532</v>
      </c>
      <c r="E11" s="144" t="s">
        <v>256</v>
      </c>
      <c r="F11" s="145">
        <v>24799</v>
      </c>
      <c r="G11" s="144">
        <v>3.8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43159</v>
      </c>
      <c r="B12" s="144">
        <v>540146</v>
      </c>
      <c r="C12" s="144" t="s">
        <v>3533</v>
      </c>
      <c r="D12" s="144" t="s">
        <v>3534</v>
      </c>
      <c r="E12" s="144" t="s">
        <v>256</v>
      </c>
      <c r="F12" s="145">
        <v>100000</v>
      </c>
      <c r="G12" s="144">
        <v>168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43159</v>
      </c>
      <c r="B13" s="144">
        <v>539177</v>
      </c>
      <c r="C13" s="144" t="s">
        <v>3535</v>
      </c>
      <c r="D13" s="144" t="s">
        <v>3536</v>
      </c>
      <c r="E13" s="144" t="s">
        <v>257</v>
      </c>
      <c r="F13" s="145">
        <v>67000</v>
      </c>
      <c r="G13" s="144">
        <v>64.25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43159</v>
      </c>
      <c r="B14" s="144">
        <v>540788</v>
      </c>
      <c r="C14" s="65" t="s">
        <v>3537</v>
      </c>
      <c r="D14" s="65" t="s">
        <v>3538</v>
      </c>
      <c r="E14" s="65" t="s">
        <v>257</v>
      </c>
      <c r="F14" s="145">
        <v>29000</v>
      </c>
      <c r="G14" s="144">
        <v>14.15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43159</v>
      </c>
      <c r="B15" s="144">
        <v>540788</v>
      </c>
      <c r="C15" s="65" t="s">
        <v>3537</v>
      </c>
      <c r="D15" s="65" t="s">
        <v>3539</v>
      </c>
      <c r="E15" s="65" t="s">
        <v>256</v>
      </c>
      <c r="F15" s="145">
        <v>30000</v>
      </c>
      <c r="G15" s="144">
        <v>14.15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43159</v>
      </c>
      <c r="B16" s="144">
        <v>540361</v>
      </c>
      <c r="C16" s="65" t="s">
        <v>3501</v>
      </c>
      <c r="D16" s="65" t="s">
        <v>3540</v>
      </c>
      <c r="E16" s="65" t="s">
        <v>257</v>
      </c>
      <c r="F16" s="145">
        <v>85132</v>
      </c>
      <c r="G16" s="144">
        <v>3.48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43159</v>
      </c>
      <c r="B17" s="144">
        <v>540361</v>
      </c>
      <c r="C17" s="144" t="s">
        <v>3501</v>
      </c>
      <c r="D17" s="144" t="s">
        <v>3541</v>
      </c>
      <c r="E17" s="144" t="s">
        <v>256</v>
      </c>
      <c r="F17" s="145">
        <v>32500</v>
      </c>
      <c r="G17" s="144">
        <v>3.48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43159</v>
      </c>
      <c r="B18" s="144">
        <v>540361</v>
      </c>
      <c r="C18" s="144" t="s">
        <v>3501</v>
      </c>
      <c r="D18" s="144" t="s">
        <v>3542</v>
      </c>
      <c r="E18" s="144" t="s">
        <v>256</v>
      </c>
      <c r="F18" s="145">
        <v>37500</v>
      </c>
      <c r="G18" s="144">
        <v>3.48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43159</v>
      </c>
      <c r="B19" s="144">
        <v>539770</v>
      </c>
      <c r="C19" s="144" t="s">
        <v>3543</v>
      </c>
      <c r="D19" s="144" t="s">
        <v>3544</v>
      </c>
      <c r="E19" s="144" t="s">
        <v>257</v>
      </c>
      <c r="F19" s="145">
        <v>38182</v>
      </c>
      <c r="G19" s="144">
        <v>13.75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43159</v>
      </c>
      <c r="B20" s="144">
        <v>539770</v>
      </c>
      <c r="C20" s="144" t="s">
        <v>3543</v>
      </c>
      <c r="D20" s="144" t="s">
        <v>3545</v>
      </c>
      <c r="E20" s="144" t="s">
        <v>256</v>
      </c>
      <c r="F20" s="145">
        <v>40075</v>
      </c>
      <c r="G20" s="144">
        <v>13.75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43159</v>
      </c>
      <c r="B21" s="144">
        <v>501148</v>
      </c>
      <c r="C21" s="144" t="s">
        <v>3546</v>
      </c>
      <c r="D21" s="144" t="s">
        <v>3547</v>
      </c>
      <c r="E21" s="144" t="s">
        <v>257</v>
      </c>
      <c r="F21" s="145">
        <v>41700</v>
      </c>
      <c r="G21" s="144">
        <v>126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43159</v>
      </c>
      <c r="B22" s="144">
        <v>501148</v>
      </c>
      <c r="C22" s="144" t="s">
        <v>3546</v>
      </c>
      <c r="D22" s="144" t="s">
        <v>3548</v>
      </c>
      <c r="E22" s="144" t="s">
        <v>256</v>
      </c>
      <c r="F22" s="145">
        <v>41700</v>
      </c>
      <c r="G22" s="144">
        <v>126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43159</v>
      </c>
      <c r="B23" s="144">
        <v>514474</v>
      </c>
      <c r="C23" s="144" t="s">
        <v>3549</v>
      </c>
      <c r="D23" s="144" t="s">
        <v>3550</v>
      </c>
      <c r="E23" s="144" t="s">
        <v>257</v>
      </c>
      <c r="F23" s="145">
        <v>200000</v>
      </c>
      <c r="G23" s="144">
        <v>84.1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43159</v>
      </c>
      <c r="B24" s="144">
        <v>514474</v>
      </c>
      <c r="C24" s="144" t="s">
        <v>3549</v>
      </c>
      <c r="D24" s="144" t="s">
        <v>3551</v>
      </c>
      <c r="E24" s="144" t="s">
        <v>256</v>
      </c>
      <c r="F24" s="145">
        <v>33000</v>
      </c>
      <c r="G24" s="144">
        <v>84.1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43159</v>
      </c>
      <c r="B25" s="144">
        <v>514474</v>
      </c>
      <c r="C25" s="144" t="s">
        <v>3549</v>
      </c>
      <c r="D25" s="144" t="s">
        <v>3551</v>
      </c>
      <c r="E25" s="144" t="s">
        <v>257</v>
      </c>
      <c r="F25" s="145">
        <v>14000</v>
      </c>
      <c r="G25" s="144">
        <v>80.67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43159</v>
      </c>
      <c r="B26" s="144">
        <v>514474</v>
      </c>
      <c r="C26" s="144" t="s">
        <v>3549</v>
      </c>
      <c r="D26" s="144" t="s">
        <v>3552</v>
      </c>
      <c r="E26" s="144" t="s">
        <v>256</v>
      </c>
      <c r="F26" s="145">
        <v>25000</v>
      </c>
      <c r="G26" s="144">
        <v>84.1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43159</v>
      </c>
      <c r="B27" s="144">
        <v>514474</v>
      </c>
      <c r="C27" s="144" t="s">
        <v>3549</v>
      </c>
      <c r="D27" s="144" t="s">
        <v>3552</v>
      </c>
      <c r="E27" s="144" t="s">
        <v>257</v>
      </c>
      <c r="F27" s="145">
        <v>32000</v>
      </c>
      <c r="G27" s="144">
        <v>84.09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43159</v>
      </c>
      <c r="B28" s="144">
        <v>514474</v>
      </c>
      <c r="C28" s="144" t="s">
        <v>3549</v>
      </c>
      <c r="D28" s="144" t="s">
        <v>3553</v>
      </c>
      <c r="E28" s="144" t="s">
        <v>256</v>
      </c>
      <c r="F28" s="145">
        <v>61514</v>
      </c>
      <c r="G28" s="144">
        <v>84.05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43159</v>
      </c>
      <c r="B29" s="144">
        <v>514474</v>
      </c>
      <c r="C29" s="144" t="s">
        <v>3549</v>
      </c>
      <c r="D29" s="144" t="s">
        <v>3553</v>
      </c>
      <c r="E29" s="144" t="s">
        <v>257</v>
      </c>
      <c r="F29" s="145">
        <v>979</v>
      </c>
      <c r="G29" s="144">
        <v>77.489999999999995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43159</v>
      </c>
      <c r="B30" s="144">
        <v>514474</v>
      </c>
      <c r="C30" s="144" t="s">
        <v>3549</v>
      </c>
      <c r="D30" s="144" t="s">
        <v>3554</v>
      </c>
      <c r="E30" s="144" t="s">
        <v>257</v>
      </c>
      <c r="F30" s="145">
        <v>50000</v>
      </c>
      <c r="G30" s="144">
        <v>84.1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43159</v>
      </c>
      <c r="B31" s="144">
        <v>514474</v>
      </c>
      <c r="C31" s="144" t="s">
        <v>3549</v>
      </c>
      <c r="D31" s="144" t="s">
        <v>3555</v>
      </c>
      <c r="E31" s="144" t="s">
        <v>256</v>
      </c>
      <c r="F31" s="145">
        <v>4975</v>
      </c>
      <c r="G31" s="144">
        <v>84.1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43159</v>
      </c>
      <c r="B32" s="144">
        <v>514474</v>
      </c>
      <c r="C32" s="144" t="s">
        <v>3549</v>
      </c>
      <c r="D32" s="144" t="s">
        <v>3555</v>
      </c>
      <c r="E32" s="144" t="s">
        <v>257</v>
      </c>
      <c r="F32" s="145">
        <v>54975</v>
      </c>
      <c r="G32" s="144">
        <v>84.1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43159</v>
      </c>
      <c r="B33" s="144">
        <v>530079</v>
      </c>
      <c r="C33" s="144" t="s">
        <v>3556</v>
      </c>
      <c r="D33" s="144" t="s">
        <v>3557</v>
      </c>
      <c r="E33" s="144" t="s">
        <v>257</v>
      </c>
      <c r="F33" s="145">
        <v>150000</v>
      </c>
      <c r="G33" s="144">
        <v>66.8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43159</v>
      </c>
      <c r="B34" s="144">
        <v>530079</v>
      </c>
      <c r="C34" s="144" t="s">
        <v>3556</v>
      </c>
      <c r="D34" s="144" t="s">
        <v>3558</v>
      </c>
      <c r="E34" s="144" t="s">
        <v>257</v>
      </c>
      <c r="F34" s="145">
        <v>411825</v>
      </c>
      <c r="G34" s="144">
        <v>66.8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43159</v>
      </c>
      <c r="B35" s="144">
        <v>530079</v>
      </c>
      <c r="C35" s="144" t="s">
        <v>3556</v>
      </c>
      <c r="D35" s="144" t="s">
        <v>3559</v>
      </c>
      <c r="E35" s="144" t="s">
        <v>256</v>
      </c>
      <c r="F35" s="145">
        <v>1210629</v>
      </c>
      <c r="G35" s="144">
        <v>66.84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43159</v>
      </c>
      <c r="B36" s="144">
        <v>530079</v>
      </c>
      <c r="C36" s="144" t="s">
        <v>3556</v>
      </c>
      <c r="D36" s="144" t="s">
        <v>3560</v>
      </c>
      <c r="E36" s="144" t="s">
        <v>257</v>
      </c>
      <c r="F36" s="145">
        <v>645000</v>
      </c>
      <c r="G36" s="144">
        <v>66.8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43159</v>
      </c>
      <c r="B37" s="144">
        <v>526931</v>
      </c>
      <c r="C37" s="144" t="s">
        <v>3561</v>
      </c>
      <c r="D37" s="144" t="s">
        <v>3562</v>
      </c>
      <c r="E37" s="144" t="s">
        <v>257</v>
      </c>
      <c r="F37" s="145">
        <v>92000</v>
      </c>
      <c r="G37" s="144">
        <v>98.3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43159</v>
      </c>
      <c r="B38" s="144">
        <v>526931</v>
      </c>
      <c r="C38" s="144" t="s">
        <v>3561</v>
      </c>
      <c r="D38" s="144" t="s">
        <v>3563</v>
      </c>
      <c r="E38" s="144" t="s">
        <v>256</v>
      </c>
      <c r="F38" s="145">
        <v>86333</v>
      </c>
      <c r="G38" s="144">
        <v>98.3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43159</v>
      </c>
      <c r="B39" s="144">
        <v>523844</v>
      </c>
      <c r="C39" s="144" t="s">
        <v>3564</v>
      </c>
      <c r="D39" s="144" t="s">
        <v>3565</v>
      </c>
      <c r="E39" s="144" t="s">
        <v>256</v>
      </c>
      <c r="F39" s="145">
        <v>39000</v>
      </c>
      <c r="G39" s="144">
        <v>3.8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43159</v>
      </c>
      <c r="B40" s="144">
        <v>540850</v>
      </c>
      <c r="C40" s="144" t="s">
        <v>3566</v>
      </c>
      <c r="D40" s="144" t="s">
        <v>3567</v>
      </c>
      <c r="E40" s="144" t="s">
        <v>257</v>
      </c>
      <c r="F40" s="145">
        <v>52000</v>
      </c>
      <c r="G40" s="144">
        <v>50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43159</v>
      </c>
      <c r="B41" s="144">
        <v>539216</v>
      </c>
      <c r="C41" s="144" t="s">
        <v>3502</v>
      </c>
      <c r="D41" s="144" t="s">
        <v>3568</v>
      </c>
      <c r="E41" s="144" t="s">
        <v>256</v>
      </c>
      <c r="F41" s="145">
        <v>40000</v>
      </c>
      <c r="G41" s="144">
        <v>26.95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43159</v>
      </c>
      <c r="B42" s="144">
        <v>540953</v>
      </c>
      <c r="C42" s="144" t="s">
        <v>3503</v>
      </c>
      <c r="D42" s="144" t="s">
        <v>3504</v>
      </c>
      <c r="E42" s="144" t="s">
        <v>257</v>
      </c>
      <c r="F42" s="145">
        <v>180000</v>
      </c>
      <c r="G42" s="144">
        <v>27.95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43159</v>
      </c>
      <c r="B43" s="144">
        <v>540953</v>
      </c>
      <c r="C43" s="144" t="s">
        <v>3503</v>
      </c>
      <c r="D43" s="144" t="s">
        <v>3569</v>
      </c>
      <c r="E43" s="144" t="s">
        <v>256</v>
      </c>
      <c r="F43" s="145">
        <v>180000</v>
      </c>
      <c r="G43" s="144">
        <v>27.95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43159</v>
      </c>
      <c r="B44" s="144">
        <v>540812</v>
      </c>
      <c r="C44" s="144" t="s">
        <v>3570</v>
      </c>
      <c r="D44" s="144" t="s">
        <v>3571</v>
      </c>
      <c r="E44" s="144" t="s">
        <v>256</v>
      </c>
      <c r="F44" s="145">
        <v>128000</v>
      </c>
      <c r="G44" s="144">
        <v>30.54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43159</v>
      </c>
      <c r="B45" s="144">
        <v>540812</v>
      </c>
      <c r="C45" s="144" t="s">
        <v>3570</v>
      </c>
      <c r="D45" s="144" t="s">
        <v>3572</v>
      </c>
      <c r="E45" s="144" t="s">
        <v>257</v>
      </c>
      <c r="F45" s="145">
        <v>128000</v>
      </c>
      <c r="G45" s="144">
        <v>30.54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43159</v>
      </c>
      <c r="B46" s="144">
        <v>501471</v>
      </c>
      <c r="C46" s="144" t="s">
        <v>3573</v>
      </c>
      <c r="D46" s="144" t="s">
        <v>3547</v>
      </c>
      <c r="E46" s="144" t="s">
        <v>257</v>
      </c>
      <c r="F46" s="145">
        <v>60615</v>
      </c>
      <c r="G46" s="144">
        <v>74.650000000000006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43159</v>
      </c>
      <c r="B47" s="144">
        <v>501471</v>
      </c>
      <c r="C47" s="144" t="s">
        <v>3573</v>
      </c>
      <c r="D47" s="144" t="s">
        <v>3548</v>
      </c>
      <c r="E47" s="144" t="s">
        <v>256</v>
      </c>
      <c r="F47" s="145">
        <v>60620</v>
      </c>
      <c r="G47" s="144">
        <v>74.650000000000006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43159</v>
      </c>
      <c r="B48" s="144">
        <v>539843</v>
      </c>
      <c r="C48" s="144" t="s">
        <v>3574</v>
      </c>
      <c r="D48" s="144" t="s">
        <v>3575</v>
      </c>
      <c r="E48" s="144" t="s">
        <v>256</v>
      </c>
      <c r="F48" s="145">
        <v>45000</v>
      </c>
      <c r="G48" s="144">
        <v>18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43159</v>
      </c>
      <c r="B49" s="144">
        <v>539843</v>
      </c>
      <c r="C49" s="144" t="s">
        <v>3574</v>
      </c>
      <c r="D49" s="144" t="s">
        <v>3576</v>
      </c>
      <c r="E49" s="144" t="s">
        <v>257</v>
      </c>
      <c r="F49" s="145">
        <v>50000</v>
      </c>
      <c r="G49" s="144">
        <v>18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43159</v>
      </c>
      <c r="B50" s="144">
        <v>538547</v>
      </c>
      <c r="C50" s="144" t="s">
        <v>3473</v>
      </c>
      <c r="D50" s="144" t="s">
        <v>3505</v>
      </c>
      <c r="E50" s="144" t="s">
        <v>256</v>
      </c>
      <c r="F50" s="145">
        <v>5099</v>
      </c>
      <c r="G50" s="144">
        <v>110.1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43159</v>
      </c>
      <c r="B51" s="144">
        <v>538547</v>
      </c>
      <c r="C51" s="144" t="s">
        <v>3473</v>
      </c>
      <c r="D51" s="144" t="s">
        <v>3505</v>
      </c>
      <c r="E51" s="144" t="s">
        <v>257</v>
      </c>
      <c r="F51" s="145">
        <v>55000</v>
      </c>
      <c r="G51" s="144">
        <v>111.25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43159</v>
      </c>
      <c r="B52" s="144">
        <v>538547</v>
      </c>
      <c r="C52" s="144" t="s">
        <v>3473</v>
      </c>
      <c r="D52" s="144" t="s">
        <v>3474</v>
      </c>
      <c r="E52" s="144" t="s">
        <v>256</v>
      </c>
      <c r="F52" s="145">
        <v>55190</v>
      </c>
      <c r="G52" s="144">
        <v>110.21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43159</v>
      </c>
      <c r="B53" s="144">
        <v>538547</v>
      </c>
      <c r="C53" s="144" t="s">
        <v>3473</v>
      </c>
      <c r="D53" s="144" t="s">
        <v>3474</v>
      </c>
      <c r="E53" s="144" t="s">
        <v>257</v>
      </c>
      <c r="F53" s="145">
        <v>76568</v>
      </c>
      <c r="G53" s="144">
        <v>109.92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43159</v>
      </c>
      <c r="B54" s="144">
        <v>540416</v>
      </c>
      <c r="C54" s="144" t="s">
        <v>3577</v>
      </c>
      <c r="D54" s="144" t="s">
        <v>3578</v>
      </c>
      <c r="E54" s="144" t="s">
        <v>257</v>
      </c>
      <c r="F54" s="145">
        <v>22400</v>
      </c>
      <c r="G54" s="144">
        <v>90.25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43159</v>
      </c>
      <c r="B55" s="144">
        <v>540416</v>
      </c>
      <c r="C55" s="144" t="s">
        <v>3577</v>
      </c>
      <c r="D55" s="144" t="s">
        <v>3579</v>
      </c>
      <c r="E55" s="144" t="s">
        <v>256</v>
      </c>
      <c r="F55" s="145">
        <v>22400</v>
      </c>
      <c r="G55" s="144">
        <v>90.25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43159</v>
      </c>
      <c r="B56" s="144">
        <v>506852</v>
      </c>
      <c r="C56" s="144" t="s">
        <v>3475</v>
      </c>
      <c r="D56" s="144" t="s">
        <v>3580</v>
      </c>
      <c r="E56" s="144" t="s">
        <v>257</v>
      </c>
      <c r="F56" s="145">
        <v>233180</v>
      </c>
      <c r="G56" s="144">
        <v>25.31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43159</v>
      </c>
      <c r="B57" s="144">
        <v>506852</v>
      </c>
      <c r="C57" s="144" t="s">
        <v>3475</v>
      </c>
      <c r="D57" s="144" t="s">
        <v>3581</v>
      </c>
      <c r="E57" s="144" t="s">
        <v>257</v>
      </c>
      <c r="F57" s="145">
        <v>398854</v>
      </c>
      <c r="G57" s="144">
        <v>25.35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43159</v>
      </c>
      <c r="B58" s="144">
        <v>506852</v>
      </c>
      <c r="C58" s="144" t="s">
        <v>3475</v>
      </c>
      <c r="D58" s="144" t="s">
        <v>3476</v>
      </c>
      <c r="E58" s="144" t="s">
        <v>256</v>
      </c>
      <c r="F58" s="145">
        <v>965000</v>
      </c>
      <c r="G58" s="144">
        <v>25.35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43159</v>
      </c>
      <c r="B59" s="144">
        <v>516092</v>
      </c>
      <c r="C59" s="144" t="s">
        <v>2960</v>
      </c>
      <c r="D59" s="144" t="s">
        <v>3582</v>
      </c>
      <c r="E59" s="144" t="s">
        <v>257</v>
      </c>
      <c r="F59" s="145">
        <v>3945790</v>
      </c>
      <c r="G59" s="144">
        <v>14.6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43159</v>
      </c>
      <c r="B60" s="144">
        <v>516092</v>
      </c>
      <c r="C60" s="144" t="s">
        <v>2960</v>
      </c>
      <c r="D60" s="144" t="s">
        <v>3583</v>
      </c>
      <c r="E60" s="144" t="s">
        <v>256</v>
      </c>
      <c r="F60" s="145">
        <v>3945790</v>
      </c>
      <c r="G60" s="144">
        <v>14.6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43159</v>
      </c>
      <c r="B61" s="144">
        <v>536659</v>
      </c>
      <c r="C61" s="144" t="s">
        <v>3584</v>
      </c>
      <c r="D61" s="144" t="s">
        <v>3585</v>
      </c>
      <c r="E61" s="144" t="s">
        <v>256</v>
      </c>
      <c r="F61" s="145">
        <v>28018</v>
      </c>
      <c r="G61" s="144">
        <v>33.47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43159</v>
      </c>
      <c r="B62" s="144">
        <v>536659</v>
      </c>
      <c r="C62" s="144" t="s">
        <v>3584</v>
      </c>
      <c r="D62" s="144" t="s">
        <v>3585</v>
      </c>
      <c r="E62" s="144" t="s">
        <v>257</v>
      </c>
      <c r="F62" s="145">
        <v>28018</v>
      </c>
      <c r="G62" s="144">
        <v>33.22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43159</v>
      </c>
      <c r="B63" s="144">
        <v>530677</v>
      </c>
      <c r="C63" s="144" t="s">
        <v>3586</v>
      </c>
      <c r="D63" s="144" t="s">
        <v>3587</v>
      </c>
      <c r="E63" s="144" t="s">
        <v>256</v>
      </c>
      <c r="F63" s="145">
        <v>377492</v>
      </c>
      <c r="G63" s="144">
        <v>20.7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43159</v>
      </c>
      <c r="B64" s="144">
        <v>530677</v>
      </c>
      <c r="C64" s="144" t="s">
        <v>3586</v>
      </c>
      <c r="D64" s="144" t="s">
        <v>3588</v>
      </c>
      <c r="E64" s="144" t="s">
        <v>257</v>
      </c>
      <c r="F64" s="145">
        <v>377492</v>
      </c>
      <c r="G64" s="144">
        <v>20.7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43159</v>
      </c>
      <c r="B65" s="144">
        <v>534733</v>
      </c>
      <c r="C65" s="144" t="s">
        <v>3589</v>
      </c>
      <c r="D65" s="144" t="s">
        <v>3590</v>
      </c>
      <c r="E65" s="144" t="s">
        <v>257</v>
      </c>
      <c r="F65" s="145">
        <v>1650309</v>
      </c>
      <c r="G65" s="144">
        <v>18.68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43159</v>
      </c>
      <c r="B66" s="144">
        <v>534733</v>
      </c>
      <c r="C66" s="144" t="s">
        <v>3589</v>
      </c>
      <c r="D66" s="144" t="s">
        <v>3591</v>
      </c>
      <c r="E66" s="144" t="s">
        <v>256</v>
      </c>
      <c r="F66" s="145">
        <v>875000</v>
      </c>
      <c r="G66" s="144">
        <v>18.649999999999999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43159</v>
      </c>
      <c r="B67" s="144">
        <v>534733</v>
      </c>
      <c r="C67" s="144" t="s">
        <v>3589</v>
      </c>
      <c r="D67" s="144" t="s">
        <v>3592</v>
      </c>
      <c r="E67" s="144" t="s">
        <v>256</v>
      </c>
      <c r="F67" s="145">
        <v>775109</v>
      </c>
      <c r="G67" s="144">
        <v>18.71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43159</v>
      </c>
      <c r="B68" s="144">
        <v>540108</v>
      </c>
      <c r="C68" s="144" t="s">
        <v>3593</v>
      </c>
      <c r="D68" s="144" t="s">
        <v>3594</v>
      </c>
      <c r="E68" s="144" t="s">
        <v>257</v>
      </c>
      <c r="F68" s="145">
        <v>40000</v>
      </c>
      <c r="G68" s="144">
        <v>10.3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43159</v>
      </c>
      <c r="B69" s="144">
        <v>540108</v>
      </c>
      <c r="C69" s="144" t="s">
        <v>3593</v>
      </c>
      <c r="D69" s="144" t="s">
        <v>3595</v>
      </c>
      <c r="E69" s="144" t="s">
        <v>256</v>
      </c>
      <c r="F69" s="145">
        <v>40000</v>
      </c>
      <c r="G69" s="144">
        <v>10.3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43159</v>
      </c>
      <c r="B70" s="144">
        <v>530045</v>
      </c>
      <c r="C70" s="144" t="s">
        <v>3506</v>
      </c>
      <c r="D70" s="144" t="s">
        <v>3508</v>
      </c>
      <c r="E70" s="144" t="s">
        <v>256</v>
      </c>
      <c r="F70" s="145">
        <v>458300</v>
      </c>
      <c r="G70" s="144">
        <v>5.31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43159</v>
      </c>
      <c r="B71" s="144">
        <v>530045</v>
      </c>
      <c r="C71" s="144" t="s">
        <v>3506</v>
      </c>
      <c r="D71" s="144" t="s">
        <v>3507</v>
      </c>
      <c r="E71" s="144" t="s">
        <v>257</v>
      </c>
      <c r="F71" s="145">
        <v>434100</v>
      </c>
      <c r="G71" s="144">
        <v>5.31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43159</v>
      </c>
      <c r="B72" s="144">
        <v>538464</v>
      </c>
      <c r="C72" s="144" t="s">
        <v>3596</v>
      </c>
      <c r="D72" s="144" t="s">
        <v>3597</v>
      </c>
      <c r="E72" s="144" t="s">
        <v>256</v>
      </c>
      <c r="F72" s="145">
        <v>168810</v>
      </c>
      <c r="G72" s="144">
        <v>32.06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43159</v>
      </c>
      <c r="B73" s="144">
        <v>538464</v>
      </c>
      <c r="C73" s="144" t="s">
        <v>3596</v>
      </c>
      <c r="D73" s="144" t="s">
        <v>3598</v>
      </c>
      <c r="E73" s="144" t="s">
        <v>256</v>
      </c>
      <c r="F73" s="145">
        <v>195671</v>
      </c>
      <c r="G73" s="144">
        <v>32.07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43159</v>
      </c>
      <c r="B74" s="144">
        <v>540097</v>
      </c>
      <c r="C74" s="144" t="s">
        <v>3509</v>
      </c>
      <c r="D74" s="144" t="s">
        <v>3510</v>
      </c>
      <c r="E74" s="144" t="s">
        <v>256</v>
      </c>
      <c r="F74" s="145">
        <v>39000</v>
      </c>
      <c r="G74" s="144">
        <v>16.79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43159</v>
      </c>
      <c r="B75" s="144">
        <v>540097</v>
      </c>
      <c r="C75" s="144" t="s">
        <v>3509</v>
      </c>
      <c r="D75" s="144" t="s">
        <v>3511</v>
      </c>
      <c r="E75" s="144" t="s">
        <v>257</v>
      </c>
      <c r="F75" s="145">
        <v>25000</v>
      </c>
      <c r="G75" s="144">
        <v>16.79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43159</v>
      </c>
      <c r="B76" s="144">
        <v>524711</v>
      </c>
      <c r="C76" s="144" t="s">
        <v>3599</v>
      </c>
      <c r="D76" s="144" t="s">
        <v>3600</v>
      </c>
      <c r="E76" s="144" t="s">
        <v>257</v>
      </c>
      <c r="F76" s="145">
        <v>340000</v>
      </c>
      <c r="G76" s="144">
        <v>52.55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43159</v>
      </c>
      <c r="B77" s="144">
        <v>508494</v>
      </c>
      <c r="C77" s="144" t="s">
        <v>3601</v>
      </c>
      <c r="D77" s="144" t="s">
        <v>3602</v>
      </c>
      <c r="E77" s="144" t="s">
        <v>257</v>
      </c>
      <c r="F77" s="145">
        <v>100000</v>
      </c>
      <c r="G77" s="144">
        <v>108.92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43159</v>
      </c>
      <c r="B78" s="144">
        <v>508494</v>
      </c>
      <c r="C78" s="144" t="s">
        <v>3601</v>
      </c>
      <c r="D78" s="144" t="s">
        <v>3603</v>
      </c>
      <c r="E78" s="144" t="s">
        <v>256</v>
      </c>
      <c r="F78" s="145">
        <v>100000</v>
      </c>
      <c r="G78" s="144">
        <v>108.93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43159</v>
      </c>
      <c r="B79" s="144" t="s">
        <v>3604</v>
      </c>
      <c r="C79" s="144" t="s">
        <v>3605</v>
      </c>
      <c r="D79" s="144" t="s">
        <v>3606</v>
      </c>
      <c r="E79" s="144" t="s">
        <v>257</v>
      </c>
      <c r="F79" s="144">
        <v>24000</v>
      </c>
      <c r="G79" s="144">
        <v>42.25</v>
      </c>
      <c r="H79" s="144" t="s">
        <v>2451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43159</v>
      </c>
      <c r="B80" s="144" t="s">
        <v>3512</v>
      </c>
      <c r="C80" s="144" t="s">
        <v>3513</v>
      </c>
      <c r="D80" s="144" t="s">
        <v>3607</v>
      </c>
      <c r="E80" s="144" t="s">
        <v>257</v>
      </c>
      <c r="F80" s="144">
        <v>63000</v>
      </c>
      <c r="G80" s="144">
        <v>79.25</v>
      </c>
      <c r="H80" s="144" t="s">
        <v>2451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43159</v>
      </c>
      <c r="B81" s="144" t="s">
        <v>3478</v>
      </c>
      <c r="C81" s="144" t="s">
        <v>3479</v>
      </c>
      <c r="D81" s="144" t="s">
        <v>3480</v>
      </c>
      <c r="E81" s="144" t="s">
        <v>257</v>
      </c>
      <c r="F81" s="144">
        <v>96000</v>
      </c>
      <c r="G81" s="144">
        <v>56.14</v>
      </c>
      <c r="H81" s="144" t="s">
        <v>2451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43159</v>
      </c>
      <c r="B82" s="144" t="s">
        <v>3608</v>
      </c>
      <c r="C82" s="144" t="s">
        <v>3609</v>
      </c>
      <c r="D82" s="144" t="s">
        <v>3606</v>
      </c>
      <c r="E82" s="144" t="s">
        <v>257</v>
      </c>
      <c r="F82" s="144">
        <v>69000</v>
      </c>
      <c r="G82" s="144">
        <v>43.5</v>
      </c>
      <c r="H82" s="144" t="s">
        <v>2451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43159</v>
      </c>
      <c r="B83" s="144" t="s">
        <v>2538</v>
      </c>
      <c r="C83" s="144" t="s">
        <v>3515</v>
      </c>
      <c r="D83" s="144" t="s">
        <v>3462</v>
      </c>
      <c r="E83" s="144" t="s">
        <v>257</v>
      </c>
      <c r="F83" s="144">
        <v>218709</v>
      </c>
      <c r="G83" s="144">
        <v>50.38</v>
      </c>
      <c r="H83" s="144" t="s">
        <v>2451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43159</v>
      </c>
      <c r="B84" s="144" t="s">
        <v>2339</v>
      </c>
      <c r="C84" s="144" t="s">
        <v>3610</v>
      </c>
      <c r="D84" s="144" t="s">
        <v>3462</v>
      </c>
      <c r="E84" s="144" t="s">
        <v>257</v>
      </c>
      <c r="F84" s="144">
        <v>85028</v>
      </c>
      <c r="G84" s="144">
        <v>141.83000000000001</v>
      </c>
      <c r="H84" s="144" t="s">
        <v>2451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43159</v>
      </c>
      <c r="B85" s="144" t="s">
        <v>3611</v>
      </c>
      <c r="C85" s="144" t="s">
        <v>3612</v>
      </c>
      <c r="D85" s="144" t="s">
        <v>3613</v>
      </c>
      <c r="E85" s="144" t="s">
        <v>257</v>
      </c>
      <c r="F85" s="144">
        <v>52000</v>
      </c>
      <c r="G85" s="144">
        <v>33.75</v>
      </c>
      <c r="H85" s="144" t="s">
        <v>2451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43159</v>
      </c>
      <c r="B86" s="144" t="s">
        <v>128</v>
      </c>
      <c r="C86" s="144" t="s">
        <v>3516</v>
      </c>
      <c r="D86" s="144" t="s">
        <v>3517</v>
      </c>
      <c r="E86" s="144" t="s">
        <v>257</v>
      </c>
      <c r="F86" s="144">
        <v>19427036</v>
      </c>
      <c r="G86" s="144">
        <v>97.07</v>
      </c>
      <c r="H86" s="144" t="s">
        <v>2451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43159</v>
      </c>
      <c r="B87" s="144" t="s">
        <v>3614</v>
      </c>
      <c r="C87" s="144" t="s">
        <v>3615</v>
      </c>
      <c r="D87" s="144" t="s">
        <v>3616</v>
      </c>
      <c r="E87" s="144" t="s">
        <v>257</v>
      </c>
      <c r="F87" s="144">
        <v>152000</v>
      </c>
      <c r="G87" s="144">
        <v>72.16</v>
      </c>
      <c r="H87" s="144" t="s">
        <v>2451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43159</v>
      </c>
      <c r="B88" s="144" t="s">
        <v>3617</v>
      </c>
      <c r="C88" s="144" t="s">
        <v>3618</v>
      </c>
      <c r="D88" s="144" t="s">
        <v>3619</v>
      </c>
      <c r="E88" s="144" t="s">
        <v>257</v>
      </c>
      <c r="F88" s="144">
        <v>59000</v>
      </c>
      <c r="G88" s="144">
        <v>79</v>
      </c>
      <c r="H88" s="144" t="s">
        <v>2451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43159</v>
      </c>
      <c r="B89" s="144" t="s">
        <v>2801</v>
      </c>
      <c r="C89" s="144" t="s">
        <v>3481</v>
      </c>
      <c r="D89" s="144" t="s">
        <v>3518</v>
      </c>
      <c r="E89" s="144" t="s">
        <v>257</v>
      </c>
      <c r="F89" s="144">
        <v>203707</v>
      </c>
      <c r="G89" s="144">
        <v>64.430000000000007</v>
      </c>
      <c r="H89" s="144" t="s">
        <v>2451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43159</v>
      </c>
      <c r="B90" s="144" t="s">
        <v>2801</v>
      </c>
      <c r="C90" s="144" t="s">
        <v>3481</v>
      </c>
      <c r="D90" s="144" t="s">
        <v>3620</v>
      </c>
      <c r="E90" s="144" t="s">
        <v>257</v>
      </c>
      <c r="F90" s="144">
        <v>172062</v>
      </c>
      <c r="G90" s="144">
        <v>61.93</v>
      </c>
      <c r="H90" s="144" t="s">
        <v>2451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43159</v>
      </c>
      <c r="B91" s="144" t="s">
        <v>2528</v>
      </c>
      <c r="C91" s="144" t="s">
        <v>3621</v>
      </c>
      <c r="D91" s="144" t="s">
        <v>3462</v>
      </c>
      <c r="E91" s="144" t="s">
        <v>257</v>
      </c>
      <c r="F91" s="144">
        <v>68476</v>
      </c>
      <c r="G91" s="144">
        <v>60.33</v>
      </c>
      <c r="H91" s="144" t="s">
        <v>2451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43159</v>
      </c>
      <c r="B92" s="144" t="s">
        <v>2042</v>
      </c>
      <c r="C92" s="144" t="s">
        <v>3622</v>
      </c>
      <c r="D92" s="144" t="s">
        <v>3623</v>
      </c>
      <c r="E92" s="144" t="s">
        <v>257</v>
      </c>
      <c r="F92" s="144">
        <v>142186</v>
      </c>
      <c r="G92" s="144">
        <v>100.02</v>
      </c>
      <c r="H92" s="144" t="s">
        <v>2451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43159</v>
      </c>
      <c r="B93" s="144" t="s">
        <v>3604</v>
      </c>
      <c r="C93" s="144" t="s">
        <v>3605</v>
      </c>
      <c r="D93" s="144" t="s">
        <v>3624</v>
      </c>
      <c r="E93" s="144" t="s">
        <v>256</v>
      </c>
      <c r="F93" s="144">
        <v>18000</v>
      </c>
      <c r="G93" s="144">
        <v>41.5</v>
      </c>
      <c r="H93" s="144" t="s">
        <v>2451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43159</v>
      </c>
      <c r="B94" s="144" t="s">
        <v>3512</v>
      </c>
      <c r="C94" s="144" t="s">
        <v>3513</v>
      </c>
      <c r="D94" s="144" t="s">
        <v>3514</v>
      </c>
      <c r="E94" s="144" t="s">
        <v>256</v>
      </c>
      <c r="F94" s="144">
        <v>63000</v>
      </c>
      <c r="G94" s="144">
        <v>79.25</v>
      </c>
      <c r="H94" s="144" t="s">
        <v>2451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43159</v>
      </c>
      <c r="B95" s="144" t="s">
        <v>3478</v>
      </c>
      <c r="C95" s="144" t="s">
        <v>3479</v>
      </c>
      <c r="D95" s="144" t="s">
        <v>3482</v>
      </c>
      <c r="E95" s="144" t="s">
        <v>256</v>
      </c>
      <c r="F95" s="144">
        <v>90000</v>
      </c>
      <c r="G95" s="144">
        <v>56.15</v>
      </c>
      <c r="H95" s="144" t="s">
        <v>2451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43159</v>
      </c>
      <c r="B96" s="144" t="s">
        <v>2538</v>
      </c>
      <c r="C96" s="144" t="s">
        <v>3515</v>
      </c>
      <c r="D96" s="144" t="s">
        <v>3462</v>
      </c>
      <c r="E96" s="144" t="s">
        <v>256</v>
      </c>
      <c r="F96" s="144">
        <v>218709</v>
      </c>
      <c r="G96" s="144">
        <v>51.55</v>
      </c>
      <c r="H96" s="144" t="s">
        <v>2451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43159</v>
      </c>
      <c r="B97" s="144" t="s">
        <v>2339</v>
      </c>
      <c r="C97" s="144" t="s">
        <v>3610</v>
      </c>
      <c r="D97" s="144" t="s">
        <v>3462</v>
      </c>
      <c r="E97" s="144" t="s">
        <v>256</v>
      </c>
      <c r="F97" s="144">
        <v>85028</v>
      </c>
      <c r="G97" s="144">
        <v>145.33000000000001</v>
      </c>
      <c r="H97" s="144" t="s">
        <v>2451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43159</v>
      </c>
      <c r="B98" s="144" t="s">
        <v>3611</v>
      </c>
      <c r="C98" s="144" t="s">
        <v>3612</v>
      </c>
      <c r="D98" s="144" t="s">
        <v>3625</v>
      </c>
      <c r="E98" s="144" t="s">
        <v>256</v>
      </c>
      <c r="F98" s="144">
        <v>60000</v>
      </c>
      <c r="G98" s="144">
        <v>33.770000000000003</v>
      </c>
      <c r="H98" s="144" t="s">
        <v>2451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43159</v>
      </c>
      <c r="B99" s="144" t="s">
        <v>3611</v>
      </c>
      <c r="C99" s="144" t="s">
        <v>3612</v>
      </c>
      <c r="D99" s="144" t="s">
        <v>3626</v>
      </c>
      <c r="E99" s="144" t="s">
        <v>256</v>
      </c>
      <c r="F99" s="144">
        <v>48000</v>
      </c>
      <c r="G99" s="144">
        <v>33.770000000000003</v>
      </c>
      <c r="H99" s="144" t="s">
        <v>2451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43159</v>
      </c>
      <c r="B100" s="144" t="s">
        <v>128</v>
      </c>
      <c r="C100" s="144" t="s">
        <v>3516</v>
      </c>
      <c r="D100" s="144" t="s">
        <v>3517</v>
      </c>
      <c r="E100" s="144" t="s">
        <v>256</v>
      </c>
      <c r="F100" s="144">
        <v>19427036</v>
      </c>
      <c r="G100" s="144">
        <v>97.14</v>
      </c>
      <c r="H100" s="144" t="s">
        <v>2451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43159</v>
      </c>
      <c r="B101" s="144" t="s">
        <v>3627</v>
      </c>
      <c r="C101" s="144" t="s">
        <v>3628</v>
      </c>
      <c r="D101" s="144" t="s">
        <v>3629</v>
      </c>
      <c r="E101" s="144" t="s">
        <v>256</v>
      </c>
      <c r="F101" s="144">
        <v>87468</v>
      </c>
      <c r="G101" s="144">
        <v>195</v>
      </c>
      <c r="H101" s="144" t="s">
        <v>2451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43159</v>
      </c>
      <c r="B102" s="144" t="s">
        <v>3617</v>
      </c>
      <c r="C102" s="144" t="s">
        <v>3618</v>
      </c>
      <c r="D102" s="144" t="s">
        <v>3630</v>
      </c>
      <c r="E102" s="144" t="s">
        <v>256</v>
      </c>
      <c r="F102" s="144">
        <v>59000</v>
      </c>
      <c r="G102" s="144">
        <v>79</v>
      </c>
      <c r="H102" s="144" t="s">
        <v>2451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43159</v>
      </c>
      <c r="B103" s="144" t="s">
        <v>2801</v>
      </c>
      <c r="C103" s="144" t="s">
        <v>3481</v>
      </c>
      <c r="D103" s="144" t="s">
        <v>3631</v>
      </c>
      <c r="E103" s="144" t="s">
        <v>256</v>
      </c>
      <c r="F103" s="144">
        <v>143912</v>
      </c>
      <c r="G103" s="144">
        <v>63.7</v>
      </c>
      <c r="H103" s="144" t="s">
        <v>2451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43159</v>
      </c>
      <c r="B104" s="144" t="s">
        <v>2801</v>
      </c>
      <c r="C104" s="144" t="s">
        <v>3481</v>
      </c>
      <c r="D104" s="144" t="s">
        <v>3477</v>
      </c>
      <c r="E104" s="144" t="s">
        <v>256</v>
      </c>
      <c r="F104" s="144">
        <v>281317</v>
      </c>
      <c r="G104" s="144">
        <v>63.3</v>
      </c>
      <c r="H104" s="144" t="s">
        <v>2451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43159</v>
      </c>
      <c r="B105" s="144" t="s">
        <v>2801</v>
      </c>
      <c r="C105" s="144" t="s">
        <v>3481</v>
      </c>
      <c r="D105" s="144" t="s">
        <v>3518</v>
      </c>
      <c r="E105" s="144" t="s">
        <v>256</v>
      </c>
      <c r="F105" s="144">
        <v>203707</v>
      </c>
      <c r="G105" s="144">
        <v>64.91</v>
      </c>
      <c r="H105" s="144" t="s">
        <v>2451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43159</v>
      </c>
      <c r="B106" s="144" t="s">
        <v>2528</v>
      </c>
      <c r="C106" s="144" t="s">
        <v>3621</v>
      </c>
      <c r="D106" s="144" t="s">
        <v>3462</v>
      </c>
      <c r="E106" s="144" t="s">
        <v>256</v>
      </c>
      <c r="F106" s="144">
        <v>68476</v>
      </c>
      <c r="G106" s="144">
        <v>60.15</v>
      </c>
      <c r="H106" s="144" t="s">
        <v>2451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43159</v>
      </c>
      <c r="B107" s="144" t="s">
        <v>2042</v>
      </c>
      <c r="C107" s="144" t="s">
        <v>3622</v>
      </c>
      <c r="D107" s="144" t="s">
        <v>3623</v>
      </c>
      <c r="E107" s="144" t="s">
        <v>256</v>
      </c>
      <c r="F107" s="144">
        <v>139161</v>
      </c>
      <c r="G107" s="144">
        <v>99.42</v>
      </c>
      <c r="H107" s="144" t="s">
        <v>2451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43159</v>
      </c>
      <c r="B108" s="144" t="s">
        <v>2082</v>
      </c>
      <c r="C108" s="144" t="s">
        <v>3632</v>
      </c>
      <c r="D108" s="144" t="s">
        <v>3633</v>
      </c>
      <c r="E108" s="144" t="s">
        <v>256</v>
      </c>
      <c r="F108" s="144">
        <v>2066259</v>
      </c>
      <c r="G108" s="144">
        <v>14.84</v>
      </c>
      <c r="H108" s="144" t="s">
        <v>2451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02"/>
  <sheetViews>
    <sheetView zoomScale="80" zoomScaleNormal="80" workbookViewId="0">
      <selection activeCell="J111" sqref="J111:K111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2997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43160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93" t="s">
        <v>265</v>
      </c>
      <c r="K9" s="594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7">
        <v>1</v>
      </c>
      <c r="B10" s="418">
        <v>43090</v>
      </c>
      <c r="C10" s="419"/>
      <c r="D10" s="420" t="s">
        <v>113</v>
      </c>
      <c r="E10" s="421" t="s">
        <v>2414</v>
      </c>
      <c r="F10" s="421">
        <v>750</v>
      </c>
      <c r="G10" s="421">
        <v>825</v>
      </c>
      <c r="H10" s="421">
        <v>724.5</v>
      </c>
      <c r="I10" s="422">
        <v>600</v>
      </c>
      <c r="J10" s="583" t="s">
        <v>3420</v>
      </c>
      <c r="K10" s="583"/>
      <c r="L10" s="423">
        <f>F10-H10</f>
        <v>25.5</v>
      </c>
      <c r="M10" s="424">
        <f t="shared" ref="M10" si="0">L10/F10</f>
        <v>3.4000000000000002E-2</v>
      </c>
      <c r="N10" s="421" t="s">
        <v>272</v>
      </c>
      <c r="O10" s="425">
        <v>43150</v>
      </c>
      <c r="P10" s="426"/>
      <c r="R10" s="201"/>
      <c r="S10" s="205" t="s">
        <v>2475</v>
      </c>
      <c r="T10" s="203"/>
      <c r="Z10" s="203"/>
    </row>
    <row r="11" spans="1:27" s="148" customFormat="1" ht="15" customHeight="1">
      <c r="A11" s="427">
        <v>2</v>
      </c>
      <c r="B11" s="428">
        <v>43111</v>
      </c>
      <c r="C11" s="405"/>
      <c r="D11" s="429" t="s">
        <v>142</v>
      </c>
      <c r="E11" s="430" t="s">
        <v>270</v>
      </c>
      <c r="F11" s="430">
        <v>593.5</v>
      </c>
      <c r="G11" s="431">
        <v>560</v>
      </c>
      <c r="H11" s="431">
        <v>557.5</v>
      </c>
      <c r="I11" s="432">
        <v>650</v>
      </c>
      <c r="J11" s="590" t="s">
        <v>2989</v>
      </c>
      <c r="K11" s="590"/>
      <c r="L11" s="433">
        <f t="shared" ref="L11" si="1">H11-F11-K11</f>
        <v>-36</v>
      </c>
      <c r="M11" s="434">
        <f t="shared" ref="M11" si="2">L11/F11</f>
        <v>-6.0657118786857624E-2</v>
      </c>
      <c r="N11" s="430" t="s">
        <v>2188</v>
      </c>
      <c r="O11" s="404">
        <v>43132</v>
      </c>
      <c r="P11" s="435"/>
      <c r="R11" s="201"/>
      <c r="S11" s="205" t="s">
        <v>2462</v>
      </c>
      <c r="T11" s="203"/>
      <c r="Z11" s="203"/>
    </row>
    <row r="12" spans="1:27" s="148" customFormat="1" ht="15" customHeight="1">
      <c r="A12" s="427">
        <v>3</v>
      </c>
      <c r="B12" s="428">
        <v>43112</v>
      </c>
      <c r="C12" s="405"/>
      <c r="D12" s="429" t="s">
        <v>355</v>
      </c>
      <c r="E12" s="430" t="s">
        <v>270</v>
      </c>
      <c r="F12" s="430">
        <f>(145.5+133.5)/2</f>
        <v>139.5</v>
      </c>
      <c r="G12" s="431">
        <v>131</v>
      </c>
      <c r="H12" s="431">
        <v>131</v>
      </c>
      <c r="I12" s="432" t="s">
        <v>2957</v>
      </c>
      <c r="J12" s="590" t="s">
        <v>2984</v>
      </c>
      <c r="K12" s="590"/>
      <c r="L12" s="433">
        <f t="shared" ref="L12" si="3">H12-F12-K12</f>
        <v>-8.5</v>
      </c>
      <c r="M12" s="434">
        <f t="shared" ref="M12:M13" si="4">L12/F12</f>
        <v>-6.093189964157706E-2</v>
      </c>
      <c r="N12" s="430" t="s">
        <v>2188</v>
      </c>
      <c r="O12" s="404">
        <v>43132</v>
      </c>
      <c r="P12" s="435"/>
      <c r="R12" s="201"/>
      <c r="S12" s="205" t="s">
        <v>2461</v>
      </c>
      <c r="T12" s="203"/>
      <c r="Z12" s="203"/>
    </row>
    <row r="13" spans="1:27" s="148" customFormat="1" ht="15" customHeight="1">
      <c r="A13" s="427">
        <v>4</v>
      </c>
      <c r="B13" s="428">
        <v>43116</v>
      </c>
      <c r="C13" s="405"/>
      <c r="D13" s="429" t="s">
        <v>208</v>
      </c>
      <c r="E13" s="430" t="s">
        <v>270</v>
      </c>
      <c r="F13" s="430">
        <v>906.5</v>
      </c>
      <c r="G13" s="431">
        <v>880</v>
      </c>
      <c r="H13" s="431">
        <v>870</v>
      </c>
      <c r="I13" s="432">
        <v>965</v>
      </c>
      <c r="J13" s="590" t="s">
        <v>3001</v>
      </c>
      <c r="K13" s="590"/>
      <c r="L13" s="433">
        <f>H13-F13-K13</f>
        <v>-36.5</v>
      </c>
      <c r="M13" s="434">
        <f t="shared" si="4"/>
        <v>-4.0264754550468837E-2</v>
      </c>
      <c r="N13" s="430" t="s">
        <v>2188</v>
      </c>
      <c r="O13" s="404">
        <v>43133</v>
      </c>
      <c r="P13" s="435"/>
      <c r="R13" s="201"/>
      <c r="S13" s="205" t="s">
        <v>2462</v>
      </c>
      <c r="T13" s="203"/>
      <c r="Z13" s="203"/>
    </row>
    <row r="14" spans="1:27" s="148" customFormat="1" ht="15" customHeight="1">
      <c r="A14" s="427">
        <v>5</v>
      </c>
      <c r="B14" s="428">
        <v>43118</v>
      </c>
      <c r="C14" s="405"/>
      <c r="D14" s="429" t="s">
        <v>42</v>
      </c>
      <c r="E14" s="430" t="s">
        <v>270</v>
      </c>
      <c r="F14" s="430">
        <v>660.5</v>
      </c>
      <c r="G14" s="431">
        <v>634</v>
      </c>
      <c r="H14" s="431">
        <v>626</v>
      </c>
      <c r="I14" s="432" t="s">
        <v>2965</v>
      </c>
      <c r="J14" s="590" t="s">
        <v>2983</v>
      </c>
      <c r="K14" s="590"/>
      <c r="L14" s="433">
        <f t="shared" ref="L14:L15" si="5">H14-F14-K14</f>
        <v>-34.5</v>
      </c>
      <c r="M14" s="434">
        <f t="shared" ref="M14:M16" si="6">L14/F14</f>
        <v>-5.2233156699470096E-2</v>
      </c>
      <c r="N14" s="430" t="s">
        <v>2188</v>
      </c>
      <c r="O14" s="404">
        <v>43132</v>
      </c>
      <c r="P14" s="435"/>
      <c r="R14" s="201"/>
      <c r="S14" s="205" t="s">
        <v>2461</v>
      </c>
      <c r="T14" s="203"/>
      <c r="Z14" s="203"/>
    </row>
    <row r="15" spans="1:27" s="148" customFormat="1" ht="15" customHeight="1">
      <c r="A15" s="417">
        <v>6</v>
      </c>
      <c r="B15" s="418">
        <v>43119</v>
      </c>
      <c r="C15" s="419"/>
      <c r="D15" s="420" t="s">
        <v>66</v>
      </c>
      <c r="E15" s="421" t="s">
        <v>2917</v>
      </c>
      <c r="F15" s="421">
        <v>171</v>
      </c>
      <c r="G15" s="421">
        <v>160</v>
      </c>
      <c r="H15" s="421">
        <v>176.75</v>
      </c>
      <c r="I15" s="422" t="s">
        <v>2966</v>
      </c>
      <c r="J15" s="583" t="s">
        <v>3493</v>
      </c>
      <c r="K15" s="583"/>
      <c r="L15" s="423">
        <f t="shared" si="5"/>
        <v>5.75</v>
      </c>
      <c r="M15" s="424">
        <f t="shared" si="6"/>
        <v>3.3625730994152045E-2</v>
      </c>
      <c r="N15" s="421" t="s">
        <v>272</v>
      </c>
      <c r="O15" s="425">
        <v>43158</v>
      </c>
      <c r="P15" s="426"/>
      <c r="R15" s="201"/>
      <c r="S15" s="205" t="s">
        <v>2461</v>
      </c>
      <c r="T15" s="203"/>
      <c r="Z15" s="203"/>
    </row>
    <row r="16" spans="1:27" s="148" customFormat="1" ht="15" customHeight="1">
      <c r="A16" s="427">
        <v>7</v>
      </c>
      <c r="B16" s="428">
        <v>43122</v>
      </c>
      <c r="C16" s="405"/>
      <c r="D16" s="429" t="s">
        <v>111</v>
      </c>
      <c r="E16" s="430" t="s">
        <v>2414</v>
      </c>
      <c r="F16" s="430">
        <v>1381.5</v>
      </c>
      <c r="G16" s="431">
        <v>1444</v>
      </c>
      <c r="H16" s="431">
        <v>1455</v>
      </c>
      <c r="I16" s="432">
        <v>1250</v>
      </c>
      <c r="J16" s="590" t="s">
        <v>2990</v>
      </c>
      <c r="K16" s="590"/>
      <c r="L16" s="436">
        <f>F16-H16</f>
        <v>-73.5</v>
      </c>
      <c r="M16" s="434">
        <f t="shared" si="6"/>
        <v>-5.3203040173724216E-2</v>
      </c>
      <c r="N16" s="430" t="s">
        <v>2188</v>
      </c>
      <c r="O16" s="404">
        <v>43132</v>
      </c>
      <c r="P16" s="435"/>
      <c r="R16" s="201"/>
      <c r="S16" s="205" t="s">
        <v>2462</v>
      </c>
      <c r="T16" s="203"/>
      <c r="Z16" s="203"/>
    </row>
    <row r="17" spans="1:26" s="148" customFormat="1" ht="15" customHeight="1">
      <c r="A17" s="417">
        <v>8</v>
      </c>
      <c r="B17" s="418">
        <v>43123</v>
      </c>
      <c r="C17" s="419"/>
      <c r="D17" s="420" t="s">
        <v>32</v>
      </c>
      <c r="E17" s="421" t="s">
        <v>2414</v>
      </c>
      <c r="F17" s="421">
        <v>435</v>
      </c>
      <c r="G17" s="421">
        <v>455</v>
      </c>
      <c r="H17" s="421">
        <v>417.5</v>
      </c>
      <c r="I17" s="422">
        <v>390</v>
      </c>
      <c r="J17" s="583" t="s">
        <v>2998</v>
      </c>
      <c r="K17" s="583"/>
      <c r="L17" s="423">
        <f>F17-H17</f>
        <v>17.5</v>
      </c>
      <c r="M17" s="424">
        <f t="shared" ref="M17:M18" si="7">L17/F17</f>
        <v>4.0229885057471264E-2</v>
      </c>
      <c r="N17" s="421" t="s">
        <v>272</v>
      </c>
      <c r="O17" s="425">
        <v>43132</v>
      </c>
      <c r="P17" s="426"/>
      <c r="R17" s="201"/>
      <c r="S17" s="205" t="s">
        <v>2462</v>
      </c>
      <c r="T17" s="203"/>
      <c r="Z17" s="203"/>
    </row>
    <row r="18" spans="1:26" s="148" customFormat="1" ht="15" customHeight="1">
      <c r="A18" s="427">
        <v>9</v>
      </c>
      <c r="B18" s="428">
        <v>43130</v>
      </c>
      <c r="C18" s="405"/>
      <c r="D18" s="429" t="s">
        <v>56</v>
      </c>
      <c r="E18" s="430" t="s">
        <v>270</v>
      </c>
      <c r="F18" s="430">
        <v>1067</v>
      </c>
      <c r="G18" s="431">
        <v>1020</v>
      </c>
      <c r="H18" s="431">
        <v>1010</v>
      </c>
      <c r="I18" s="432">
        <v>1140</v>
      </c>
      <c r="J18" s="590" t="s">
        <v>3401</v>
      </c>
      <c r="K18" s="590"/>
      <c r="L18" s="433">
        <f t="shared" ref="L18" si="8">H18-F18-K18</f>
        <v>-57</v>
      </c>
      <c r="M18" s="434">
        <f t="shared" si="7"/>
        <v>-5.3420805998125584E-2</v>
      </c>
      <c r="N18" s="430" t="s">
        <v>2188</v>
      </c>
      <c r="O18" s="404">
        <v>43146</v>
      </c>
      <c r="P18" s="435"/>
      <c r="R18" s="201"/>
      <c r="S18" s="205" t="s">
        <v>2462</v>
      </c>
      <c r="T18" s="203"/>
      <c r="Z18" s="203"/>
    </row>
    <row r="19" spans="1:26" s="148" customFormat="1" ht="15" customHeight="1">
      <c r="A19" s="427">
        <v>10</v>
      </c>
      <c r="B19" s="428">
        <v>43130</v>
      </c>
      <c r="C19" s="405"/>
      <c r="D19" s="429" t="s">
        <v>148</v>
      </c>
      <c r="E19" s="430" t="s">
        <v>270</v>
      </c>
      <c r="F19" s="430">
        <v>400.5</v>
      </c>
      <c r="G19" s="431">
        <v>385</v>
      </c>
      <c r="H19" s="431">
        <v>377.5</v>
      </c>
      <c r="I19" s="432" t="s">
        <v>2942</v>
      </c>
      <c r="J19" s="590" t="s">
        <v>3010</v>
      </c>
      <c r="K19" s="590"/>
      <c r="L19" s="433">
        <f t="shared" ref="L19" si="9">H19-F19-K19</f>
        <v>-23</v>
      </c>
      <c r="M19" s="434">
        <f t="shared" ref="M19" si="10">L19/F19</f>
        <v>-5.742821473158552E-2</v>
      </c>
      <c r="N19" s="430" t="s">
        <v>2188</v>
      </c>
      <c r="O19" s="404">
        <v>43137</v>
      </c>
      <c r="P19" s="435"/>
      <c r="R19" s="201"/>
      <c r="S19" s="205" t="s">
        <v>2461</v>
      </c>
      <c r="T19" s="203"/>
      <c r="Z19" s="203"/>
    </row>
    <row r="20" spans="1:26" s="148" customFormat="1" ht="15" customHeight="1">
      <c r="A20" s="198">
        <v>11</v>
      </c>
      <c r="B20" s="208">
        <v>43136</v>
      </c>
      <c r="C20" s="199"/>
      <c r="D20" s="206" t="s">
        <v>161</v>
      </c>
      <c r="E20" s="204" t="s">
        <v>270</v>
      </c>
      <c r="F20" s="210" t="s">
        <v>3003</v>
      </c>
      <c r="G20" s="200">
        <v>684</v>
      </c>
      <c r="H20" s="200"/>
      <c r="I20" s="402" t="s">
        <v>3004</v>
      </c>
      <c r="J20" s="565" t="s">
        <v>271</v>
      </c>
      <c r="K20" s="565"/>
      <c r="L20" s="403"/>
      <c r="M20" s="200"/>
      <c r="N20" s="200"/>
      <c r="O20" s="299"/>
      <c r="P20" s="226">
        <f>VLOOKUP(D20,Sheet2!$A$1:M2084,6,0)</f>
        <v>728.75</v>
      </c>
      <c r="R20" s="201"/>
      <c r="S20" s="205" t="s">
        <v>2461</v>
      </c>
      <c r="T20" s="203"/>
      <c r="Z20" s="203"/>
    </row>
    <row r="21" spans="1:26" s="148" customFormat="1" ht="15" customHeight="1">
      <c r="A21" s="417">
        <v>12</v>
      </c>
      <c r="B21" s="418">
        <v>43136</v>
      </c>
      <c r="C21" s="419"/>
      <c r="D21" s="420" t="s">
        <v>200</v>
      </c>
      <c r="E21" s="421" t="s">
        <v>270</v>
      </c>
      <c r="F21" s="421">
        <v>128</v>
      </c>
      <c r="G21" s="421">
        <v>121</v>
      </c>
      <c r="H21" s="421">
        <v>132.75</v>
      </c>
      <c r="I21" s="422">
        <v>140</v>
      </c>
      <c r="J21" s="583" t="s">
        <v>3006</v>
      </c>
      <c r="K21" s="583"/>
      <c r="L21" s="423">
        <f t="shared" ref="L21" si="11">H21-F21-K21</f>
        <v>4.75</v>
      </c>
      <c r="M21" s="424">
        <f t="shared" ref="M21" si="12">L21/F21</f>
        <v>3.7109375E-2</v>
      </c>
      <c r="N21" s="421" t="s">
        <v>272</v>
      </c>
      <c r="O21" s="425">
        <v>43136</v>
      </c>
      <c r="P21" s="426"/>
      <c r="R21" s="201"/>
      <c r="S21" s="205" t="s">
        <v>2461</v>
      </c>
      <c r="T21" s="203"/>
      <c r="Z21" s="203"/>
    </row>
    <row r="22" spans="1:26" s="148" customFormat="1" ht="15" customHeight="1">
      <c r="A22" s="417">
        <v>13</v>
      </c>
      <c r="B22" s="418">
        <v>43136</v>
      </c>
      <c r="C22" s="419"/>
      <c r="D22" s="420" t="s">
        <v>1058</v>
      </c>
      <c r="E22" s="421" t="s">
        <v>270</v>
      </c>
      <c r="F22" s="421">
        <v>336</v>
      </c>
      <c r="G22" s="421">
        <v>319</v>
      </c>
      <c r="H22" s="421">
        <v>348.5</v>
      </c>
      <c r="I22" s="422" t="s">
        <v>3007</v>
      </c>
      <c r="J22" s="583" t="s">
        <v>3369</v>
      </c>
      <c r="K22" s="583"/>
      <c r="L22" s="423">
        <f t="shared" ref="L22:L23" si="13">H22-F22-K22</f>
        <v>12.5</v>
      </c>
      <c r="M22" s="424">
        <f t="shared" ref="M22:M23" si="14">L22/F22</f>
        <v>3.7202380952380952E-2</v>
      </c>
      <c r="N22" s="421" t="s">
        <v>272</v>
      </c>
      <c r="O22" s="425">
        <v>43143</v>
      </c>
      <c r="P22" s="426"/>
      <c r="R22" s="201"/>
      <c r="S22" s="205" t="s">
        <v>2461</v>
      </c>
      <c r="T22" s="203"/>
      <c r="Z22" s="203"/>
    </row>
    <row r="23" spans="1:26" s="148" customFormat="1" ht="15" customHeight="1">
      <c r="A23" s="417">
        <v>14</v>
      </c>
      <c r="B23" s="418">
        <v>43136</v>
      </c>
      <c r="C23" s="419"/>
      <c r="D23" s="420" t="s">
        <v>110</v>
      </c>
      <c r="E23" s="421" t="s">
        <v>270</v>
      </c>
      <c r="F23" s="421">
        <v>511.5</v>
      </c>
      <c r="G23" s="421">
        <v>485</v>
      </c>
      <c r="H23" s="421">
        <v>529.70000000000005</v>
      </c>
      <c r="I23" s="422">
        <v>560</v>
      </c>
      <c r="J23" s="583" t="s">
        <v>3378</v>
      </c>
      <c r="K23" s="583"/>
      <c r="L23" s="423">
        <f t="shared" si="13"/>
        <v>18.200000000000045</v>
      </c>
      <c r="M23" s="424">
        <f t="shared" si="14"/>
        <v>3.5581622678396964E-2</v>
      </c>
      <c r="N23" s="421" t="s">
        <v>272</v>
      </c>
      <c r="O23" s="425">
        <v>43145</v>
      </c>
      <c r="P23" s="426"/>
      <c r="R23" s="201"/>
      <c r="S23" s="205" t="s">
        <v>2462</v>
      </c>
      <c r="T23" s="203"/>
      <c r="Z23" s="203"/>
    </row>
    <row r="24" spans="1:26" s="148" customFormat="1" ht="15" customHeight="1">
      <c r="A24" s="417">
        <v>15</v>
      </c>
      <c r="B24" s="418">
        <v>43136</v>
      </c>
      <c r="C24" s="419"/>
      <c r="D24" s="420" t="s">
        <v>188</v>
      </c>
      <c r="E24" s="421" t="s">
        <v>270</v>
      </c>
      <c r="F24" s="421">
        <v>1585</v>
      </c>
      <c r="G24" s="421">
        <v>1540</v>
      </c>
      <c r="H24" s="421">
        <v>1630</v>
      </c>
      <c r="I24" s="422">
        <v>1700</v>
      </c>
      <c r="J24" s="583" t="s">
        <v>3352</v>
      </c>
      <c r="K24" s="583"/>
      <c r="L24" s="423">
        <f t="shared" ref="L24" si="15">H24-F24-K24</f>
        <v>45</v>
      </c>
      <c r="M24" s="424">
        <f t="shared" ref="M24" si="16">L24/F24</f>
        <v>2.8391167192429023E-2</v>
      </c>
      <c r="N24" s="421" t="s">
        <v>272</v>
      </c>
      <c r="O24" s="425">
        <v>43137</v>
      </c>
      <c r="P24" s="426"/>
      <c r="R24" s="201"/>
      <c r="S24" s="205" t="s">
        <v>2461</v>
      </c>
      <c r="T24" s="203"/>
      <c r="Z24" s="203"/>
    </row>
    <row r="25" spans="1:26" s="148" customFormat="1" ht="15" customHeight="1">
      <c r="A25" s="417">
        <v>16</v>
      </c>
      <c r="B25" s="418">
        <v>43136</v>
      </c>
      <c r="C25" s="419"/>
      <c r="D25" s="420" t="s">
        <v>354</v>
      </c>
      <c r="E25" s="421" t="s">
        <v>2414</v>
      </c>
      <c r="F25" s="421">
        <v>815</v>
      </c>
      <c r="G25" s="421">
        <v>855</v>
      </c>
      <c r="H25" s="421">
        <v>767.5</v>
      </c>
      <c r="I25" s="422" t="s">
        <v>3008</v>
      </c>
      <c r="J25" s="583" t="s">
        <v>3009</v>
      </c>
      <c r="K25" s="583"/>
      <c r="L25" s="423">
        <f>F25-H25</f>
        <v>47.5</v>
      </c>
      <c r="M25" s="424">
        <f t="shared" ref="M25:M26" si="17">L25/F25</f>
        <v>5.8282208588957052E-2</v>
      </c>
      <c r="N25" s="421" t="s">
        <v>272</v>
      </c>
      <c r="O25" s="425">
        <v>43137</v>
      </c>
      <c r="P25" s="426"/>
      <c r="R25" s="201"/>
      <c r="S25" s="205" t="s">
        <v>2461</v>
      </c>
      <c r="T25" s="203"/>
      <c r="Z25" s="203"/>
    </row>
    <row r="26" spans="1:26" s="148" customFormat="1" ht="15" customHeight="1">
      <c r="A26" s="417">
        <v>17</v>
      </c>
      <c r="B26" s="418">
        <v>43137</v>
      </c>
      <c r="C26" s="419"/>
      <c r="D26" s="420" t="s">
        <v>77</v>
      </c>
      <c r="E26" s="421" t="s">
        <v>270</v>
      </c>
      <c r="F26" s="421">
        <v>1857.5</v>
      </c>
      <c r="G26" s="421">
        <v>1785</v>
      </c>
      <c r="H26" s="421">
        <v>1912.5</v>
      </c>
      <c r="I26" s="422">
        <v>2000</v>
      </c>
      <c r="J26" s="583" t="s">
        <v>2575</v>
      </c>
      <c r="K26" s="583"/>
      <c r="L26" s="423">
        <f t="shared" ref="L26" si="18">H26-F26-K26</f>
        <v>55</v>
      </c>
      <c r="M26" s="424">
        <f t="shared" si="17"/>
        <v>2.9609690444145357E-2</v>
      </c>
      <c r="N26" s="421" t="s">
        <v>272</v>
      </c>
      <c r="O26" s="425">
        <v>43137</v>
      </c>
      <c r="P26" s="426"/>
      <c r="R26" s="201"/>
      <c r="S26" s="205" t="s">
        <v>2462</v>
      </c>
      <c r="T26" s="203"/>
      <c r="Z26" s="203"/>
    </row>
    <row r="27" spans="1:26" s="148" customFormat="1" ht="15" customHeight="1">
      <c r="A27" s="417">
        <v>18</v>
      </c>
      <c r="B27" s="418">
        <v>43137</v>
      </c>
      <c r="C27" s="419"/>
      <c r="D27" s="420" t="s">
        <v>50</v>
      </c>
      <c r="E27" s="421" t="s">
        <v>270</v>
      </c>
      <c r="F27" s="421">
        <v>92.5</v>
      </c>
      <c r="G27" s="421">
        <v>87</v>
      </c>
      <c r="H27" s="421">
        <v>97.5</v>
      </c>
      <c r="I27" s="422" t="s">
        <v>3011</v>
      </c>
      <c r="J27" s="583" t="s">
        <v>3355</v>
      </c>
      <c r="K27" s="583"/>
      <c r="L27" s="423">
        <f t="shared" ref="L27" si="19">H27-F27-K27</f>
        <v>5</v>
      </c>
      <c r="M27" s="424">
        <f t="shared" ref="M27" si="20">L27/F27</f>
        <v>5.4054054054054057E-2</v>
      </c>
      <c r="N27" s="421" t="s">
        <v>272</v>
      </c>
      <c r="O27" s="425">
        <v>43139</v>
      </c>
      <c r="P27" s="426"/>
      <c r="R27" s="201"/>
      <c r="S27" s="205" t="s">
        <v>2463</v>
      </c>
      <c r="T27" s="203"/>
      <c r="Z27" s="203"/>
    </row>
    <row r="28" spans="1:26" s="148" customFormat="1" ht="15" customHeight="1">
      <c r="A28" s="427">
        <v>19</v>
      </c>
      <c r="B28" s="428">
        <v>43138</v>
      </c>
      <c r="C28" s="405"/>
      <c r="D28" s="429" t="s">
        <v>80</v>
      </c>
      <c r="E28" s="430" t="s">
        <v>270</v>
      </c>
      <c r="F28" s="430">
        <v>369.5</v>
      </c>
      <c r="G28" s="431">
        <v>355</v>
      </c>
      <c r="H28" s="431">
        <v>352.5</v>
      </c>
      <c r="I28" s="432" t="s">
        <v>3019</v>
      </c>
      <c r="J28" s="590" t="s">
        <v>3354</v>
      </c>
      <c r="K28" s="590"/>
      <c r="L28" s="433">
        <f t="shared" ref="L28:L29" si="21">H28-F28-K28</f>
        <v>-17</v>
      </c>
      <c r="M28" s="434">
        <f t="shared" ref="M28:M29" si="22">L28/F28</f>
        <v>-4.6008119079837616E-2</v>
      </c>
      <c r="N28" s="430" t="s">
        <v>2188</v>
      </c>
      <c r="O28" s="404">
        <v>43139</v>
      </c>
      <c r="P28" s="435"/>
      <c r="R28" s="201"/>
      <c r="S28" s="205" t="s">
        <v>2462</v>
      </c>
      <c r="T28" s="203"/>
      <c r="Z28" s="203"/>
    </row>
    <row r="29" spans="1:26" s="148" customFormat="1" ht="15" customHeight="1">
      <c r="A29" s="417">
        <v>20</v>
      </c>
      <c r="B29" s="418">
        <v>43139</v>
      </c>
      <c r="C29" s="419"/>
      <c r="D29" s="420" t="s">
        <v>150</v>
      </c>
      <c r="E29" s="421" t="s">
        <v>270</v>
      </c>
      <c r="F29" s="421">
        <v>84.5</v>
      </c>
      <c r="G29" s="421">
        <v>79</v>
      </c>
      <c r="H29" s="421">
        <v>87.9</v>
      </c>
      <c r="I29" s="422" t="s">
        <v>3353</v>
      </c>
      <c r="J29" s="583" t="s">
        <v>3392</v>
      </c>
      <c r="K29" s="583"/>
      <c r="L29" s="423">
        <f t="shared" si="21"/>
        <v>3.4000000000000057</v>
      </c>
      <c r="M29" s="424">
        <f t="shared" si="22"/>
        <v>4.0236686390532614E-2</v>
      </c>
      <c r="N29" s="421" t="s">
        <v>272</v>
      </c>
      <c r="O29" s="425">
        <v>43146</v>
      </c>
      <c r="P29" s="426"/>
      <c r="R29" s="201"/>
      <c r="S29" s="205" t="s">
        <v>2461</v>
      </c>
      <c r="T29" s="203"/>
      <c r="Z29" s="203"/>
    </row>
    <row r="30" spans="1:26" s="148" customFormat="1" ht="15" customHeight="1">
      <c r="A30" s="427">
        <v>21</v>
      </c>
      <c r="B30" s="428">
        <v>43139</v>
      </c>
      <c r="C30" s="405"/>
      <c r="D30" s="429" t="s">
        <v>94</v>
      </c>
      <c r="E30" s="430" t="s">
        <v>270</v>
      </c>
      <c r="F30" s="430">
        <v>1677.5</v>
      </c>
      <c r="G30" s="431">
        <v>1630</v>
      </c>
      <c r="H30" s="431">
        <v>1610</v>
      </c>
      <c r="I30" s="432">
        <v>1780</v>
      </c>
      <c r="J30" s="590" t="s">
        <v>3432</v>
      </c>
      <c r="K30" s="590"/>
      <c r="L30" s="433">
        <f t="shared" ref="L30" si="23">H30-F30-K30</f>
        <v>-67.5</v>
      </c>
      <c r="M30" s="434">
        <f t="shared" ref="M30" si="24">L30/F30</f>
        <v>-4.0238450074515646E-2</v>
      </c>
      <c r="N30" s="430" t="s">
        <v>2188</v>
      </c>
      <c r="O30" s="404">
        <v>43152</v>
      </c>
      <c r="P30" s="435"/>
      <c r="R30" s="201"/>
      <c r="S30" s="205" t="s">
        <v>2462</v>
      </c>
      <c r="T30" s="203"/>
      <c r="Z30" s="203"/>
    </row>
    <row r="31" spans="1:26" s="148" customFormat="1" ht="15" customHeight="1">
      <c r="A31" s="417">
        <v>22</v>
      </c>
      <c r="B31" s="478">
        <v>43139</v>
      </c>
      <c r="C31" s="479"/>
      <c r="D31" s="480" t="s">
        <v>35</v>
      </c>
      <c r="E31" s="481" t="s">
        <v>270</v>
      </c>
      <c r="F31" s="481">
        <v>251</v>
      </c>
      <c r="G31" s="421">
        <v>240</v>
      </c>
      <c r="H31" s="421">
        <v>261.5</v>
      </c>
      <c r="I31" s="422">
        <v>275</v>
      </c>
      <c r="J31" s="583" t="s">
        <v>3359</v>
      </c>
      <c r="K31" s="583"/>
      <c r="L31" s="423">
        <f t="shared" ref="L31" si="25">H31-F31-K31</f>
        <v>10.5</v>
      </c>
      <c r="M31" s="424">
        <f t="shared" ref="M31" si="26">L31/F31</f>
        <v>4.1832669322709161E-2</v>
      </c>
      <c r="N31" s="421" t="s">
        <v>272</v>
      </c>
      <c r="O31" s="425">
        <v>43139</v>
      </c>
      <c r="P31" s="426"/>
      <c r="S31" s="498" t="s">
        <v>2463</v>
      </c>
    </row>
    <row r="32" spans="1:26" s="148" customFormat="1" ht="15" customHeight="1">
      <c r="A32" s="417">
        <v>23</v>
      </c>
      <c r="B32" s="478">
        <v>43140</v>
      </c>
      <c r="C32" s="479"/>
      <c r="D32" s="480" t="s">
        <v>232</v>
      </c>
      <c r="E32" s="481" t="s">
        <v>270</v>
      </c>
      <c r="F32" s="481">
        <v>1517.5</v>
      </c>
      <c r="G32" s="421">
        <v>1450</v>
      </c>
      <c r="H32" s="421">
        <v>1559</v>
      </c>
      <c r="I32" s="422">
        <v>1650</v>
      </c>
      <c r="J32" s="583" t="s">
        <v>3366</v>
      </c>
      <c r="K32" s="583"/>
      <c r="L32" s="423">
        <f t="shared" ref="L32" si="27">H32-F32-K32</f>
        <v>41.5</v>
      </c>
      <c r="M32" s="424">
        <f t="shared" ref="M32" si="28">L32/F32</f>
        <v>2.7347611202635916E-2</v>
      </c>
      <c r="N32" s="421" t="s">
        <v>272</v>
      </c>
      <c r="O32" s="425">
        <v>43140</v>
      </c>
      <c r="P32" s="426"/>
      <c r="S32" s="498" t="s">
        <v>2462</v>
      </c>
    </row>
    <row r="33" spans="1:39" s="486" customFormat="1" ht="15" customHeight="1">
      <c r="A33" s="485">
        <v>24</v>
      </c>
      <c r="B33" s="384">
        <v>43140</v>
      </c>
      <c r="C33" s="477"/>
      <c r="D33" s="476" t="s">
        <v>83</v>
      </c>
      <c r="E33" s="120" t="s">
        <v>270</v>
      </c>
      <c r="F33" s="484" t="s">
        <v>3368</v>
      </c>
      <c r="G33" s="190">
        <v>1275</v>
      </c>
      <c r="H33" s="190"/>
      <c r="I33" s="484">
        <v>1450</v>
      </c>
      <c r="J33" s="565" t="s">
        <v>271</v>
      </c>
      <c r="K33" s="565"/>
      <c r="L33" s="190"/>
      <c r="M33" s="190"/>
      <c r="N33" s="190"/>
      <c r="O33" s="377"/>
      <c r="P33" s="226">
        <f>VLOOKUP(D33,Sheet2!$A$1:M2094,6,0)</f>
        <v>1317.75</v>
      </c>
      <c r="Q33" s="148"/>
      <c r="R33" s="148"/>
      <c r="S33" s="498" t="s">
        <v>2463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86" customFormat="1" ht="15" customHeight="1">
      <c r="A34" s="427">
        <v>25</v>
      </c>
      <c r="B34" s="428">
        <v>43143</v>
      </c>
      <c r="C34" s="405"/>
      <c r="D34" s="429" t="s">
        <v>361</v>
      </c>
      <c r="E34" s="430" t="s">
        <v>270</v>
      </c>
      <c r="F34" s="430">
        <v>530</v>
      </c>
      <c r="G34" s="431">
        <v>508</v>
      </c>
      <c r="H34" s="431">
        <v>505</v>
      </c>
      <c r="I34" s="432">
        <v>570</v>
      </c>
      <c r="J34" s="590" t="s">
        <v>3407</v>
      </c>
      <c r="K34" s="590"/>
      <c r="L34" s="433">
        <f t="shared" ref="L34" si="29">H34-F34-K34</f>
        <v>-25</v>
      </c>
      <c r="M34" s="434">
        <f t="shared" ref="M34" si="30">L34/F34</f>
        <v>-4.716981132075472E-2</v>
      </c>
      <c r="N34" s="430" t="s">
        <v>2188</v>
      </c>
      <c r="O34" s="404">
        <v>43147</v>
      </c>
      <c r="P34" s="435"/>
      <c r="Q34" s="148"/>
      <c r="R34" s="148"/>
      <c r="S34" s="498" t="s">
        <v>2461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86" customFormat="1" ht="15" customHeight="1">
      <c r="A35" s="417">
        <v>26</v>
      </c>
      <c r="B35" s="478">
        <v>43143</v>
      </c>
      <c r="C35" s="479"/>
      <c r="D35" s="480" t="s">
        <v>105</v>
      </c>
      <c r="E35" s="481" t="s">
        <v>270</v>
      </c>
      <c r="F35" s="481">
        <v>2042.5</v>
      </c>
      <c r="G35" s="421">
        <v>1975</v>
      </c>
      <c r="H35" s="421">
        <v>2112.5</v>
      </c>
      <c r="I35" s="422" t="s">
        <v>3370</v>
      </c>
      <c r="J35" s="583" t="s">
        <v>3394</v>
      </c>
      <c r="K35" s="583"/>
      <c r="L35" s="423">
        <f t="shared" ref="L35" si="31">H35-F35-K35</f>
        <v>70</v>
      </c>
      <c r="M35" s="424">
        <f t="shared" ref="M35" si="32">L35/F35</f>
        <v>3.4271725826193387E-2</v>
      </c>
      <c r="N35" s="421" t="s">
        <v>272</v>
      </c>
      <c r="O35" s="425">
        <v>43146</v>
      </c>
      <c r="P35" s="426"/>
      <c r="Q35" s="148"/>
      <c r="R35" s="148"/>
      <c r="S35" s="498" t="s">
        <v>2462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86" customFormat="1" ht="15" customHeight="1">
      <c r="A36" s="417">
        <v>27</v>
      </c>
      <c r="B36" s="478">
        <v>43143</v>
      </c>
      <c r="C36" s="479"/>
      <c r="D36" s="480" t="s">
        <v>92</v>
      </c>
      <c r="E36" s="481" t="s">
        <v>270</v>
      </c>
      <c r="F36" s="481">
        <v>298.5</v>
      </c>
      <c r="G36" s="421">
        <v>284</v>
      </c>
      <c r="H36" s="421">
        <v>311.5</v>
      </c>
      <c r="I36" s="422">
        <v>330</v>
      </c>
      <c r="J36" s="583" t="s">
        <v>3376</v>
      </c>
      <c r="K36" s="583"/>
      <c r="L36" s="423">
        <f t="shared" ref="L36" si="33">H36-F36-K36</f>
        <v>13</v>
      </c>
      <c r="M36" s="424">
        <f t="shared" ref="M36" si="34">L36/F36</f>
        <v>4.3551088777219429E-2</v>
      </c>
      <c r="N36" s="421" t="s">
        <v>272</v>
      </c>
      <c r="O36" s="425">
        <v>43145</v>
      </c>
      <c r="P36" s="426"/>
      <c r="Q36" s="148"/>
      <c r="R36" s="148"/>
      <c r="S36" s="498" t="s">
        <v>2461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86" customFormat="1" ht="15" customHeight="1">
      <c r="A37" s="485">
        <v>28</v>
      </c>
      <c r="B37" s="384">
        <v>43143</v>
      </c>
      <c r="C37" s="477"/>
      <c r="D37" s="476" t="s">
        <v>99</v>
      </c>
      <c r="E37" s="120" t="s">
        <v>270</v>
      </c>
      <c r="F37" s="495" t="s">
        <v>3371</v>
      </c>
      <c r="G37" s="190">
        <v>250</v>
      </c>
      <c r="H37" s="190"/>
      <c r="I37" s="495">
        <v>310</v>
      </c>
      <c r="J37" s="565" t="s">
        <v>271</v>
      </c>
      <c r="K37" s="565"/>
      <c r="L37" s="190"/>
      <c r="M37" s="190"/>
      <c r="N37" s="190"/>
      <c r="O37" s="377"/>
      <c r="P37" s="226">
        <f>VLOOKUP(D37,Sheet2!$A$1:M2098,6,0)</f>
        <v>265.05</v>
      </c>
      <c r="Q37" s="148"/>
      <c r="R37" s="148"/>
      <c r="S37" s="498" t="s">
        <v>2475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486" customFormat="1" ht="15" customHeight="1">
      <c r="A38" s="427">
        <v>29</v>
      </c>
      <c r="B38" s="428">
        <v>43143</v>
      </c>
      <c r="C38" s="405"/>
      <c r="D38" s="429" t="s">
        <v>46</v>
      </c>
      <c r="E38" s="430" t="s">
        <v>270</v>
      </c>
      <c r="F38" s="430">
        <v>145.5</v>
      </c>
      <c r="G38" s="431">
        <v>130</v>
      </c>
      <c r="H38" s="431">
        <v>125.5</v>
      </c>
      <c r="I38" s="432">
        <v>175</v>
      </c>
      <c r="J38" s="590" t="s">
        <v>3421</v>
      </c>
      <c r="K38" s="590"/>
      <c r="L38" s="433">
        <f t="shared" ref="L38:L39" si="35">H38-F38-K38</f>
        <v>-20</v>
      </c>
      <c r="M38" s="434">
        <f t="shared" ref="M38:M39" si="36">L38/F38</f>
        <v>-0.13745704467353953</v>
      </c>
      <c r="N38" s="430" t="s">
        <v>2188</v>
      </c>
      <c r="O38" s="404">
        <v>43150</v>
      </c>
      <c r="P38" s="435"/>
      <c r="Q38" s="148"/>
      <c r="R38" s="148"/>
      <c r="S38" s="498" t="s">
        <v>2475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486" customFormat="1" ht="15" customHeight="1">
      <c r="A39" s="517">
        <v>30</v>
      </c>
      <c r="B39" s="516">
        <v>43143</v>
      </c>
      <c r="C39" s="518"/>
      <c r="D39" s="519" t="s">
        <v>163</v>
      </c>
      <c r="E39" s="520" t="s">
        <v>270</v>
      </c>
      <c r="F39" s="520">
        <v>287</v>
      </c>
      <c r="G39" s="521">
        <v>272</v>
      </c>
      <c r="H39" s="521">
        <v>295.5</v>
      </c>
      <c r="I39" s="520" t="s">
        <v>3372</v>
      </c>
      <c r="J39" s="582" t="s">
        <v>3458</v>
      </c>
      <c r="K39" s="582"/>
      <c r="L39" s="522">
        <f t="shared" si="35"/>
        <v>8.5</v>
      </c>
      <c r="M39" s="523">
        <f t="shared" si="36"/>
        <v>2.9616724738675958E-2</v>
      </c>
      <c r="N39" s="524" t="s">
        <v>272</v>
      </c>
      <c r="O39" s="525">
        <v>43154</v>
      </c>
      <c r="P39" s="526"/>
      <c r="Q39" s="148"/>
      <c r="R39" s="148"/>
      <c r="S39" s="498" t="s">
        <v>2462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486" customFormat="1" ht="15" customHeight="1">
      <c r="A40" s="485">
        <v>31</v>
      </c>
      <c r="B40" s="384">
        <v>43145</v>
      </c>
      <c r="C40" s="477"/>
      <c r="D40" s="476" t="s">
        <v>59</v>
      </c>
      <c r="E40" s="120" t="s">
        <v>270</v>
      </c>
      <c r="F40" s="499" t="s">
        <v>3377</v>
      </c>
      <c r="G40" s="190">
        <v>1050</v>
      </c>
      <c r="H40" s="190"/>
      <c r="I40" s="499">
        <v>1200</v>
      </c>
      <c r="J40" s="565" t="s">
        <v>271</v>
      </c>
      <c r="K40" s="565"/>
      <c r="L40" s="190"/>
      <c r="M40" s="190"/>
      <c r="N40" s="190"/>
      <c r="O40" s="377"/>
      <c r="P40" s="226">
        <f>VLOOKUP(D40,Sheet2!$A$1:M2101,6,0)</f>
        <v>1041.0999999999999</v>
      </c>
      <c r="Q40" s="148"/>
      <c r="R40" s="148"/>
      <c r="S40" s="158" t="s">
        <v>2462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486" customFormat="1" ht="15" customHeight="1">
      <c r="A41" s="427">
        <v>32</v>
      </c>
      <c r="B41" s="428">
        <v>43145</v>
      </c>
      <c r="C41" s="405"/>
      <c r="D41" s="429" t="s">
        <v>190</v>
      </c>
      <c r="E41" s="430" t="s">
        <v>270</v>
      </c>
      <c r="F41" s="430">
        <v>159.5</v>
      </c>
      <c r="G41" s="431">
        <v>150</v>
      </c>
      <c r="H41" s="431">
        <v>146</v>
      </c>
      <c r="I41" s="432">
        <v>180</v>
      </c>
      <c r="J41" s="590" t="s">
        <v>3461</v>
      </c>
      <c r="K41" s="590"/>
      <c r="L41" s="433">
        <f t="shared" ref="L41" si="37">H41-F41-K41</f>
        <v>-13.5</v>
      </c>
      <c r="M41" s="434">
        <f t="shared" ref="M41" si="38">L41/F41</f>
        <v>-8.4639498432601878E-2</v>
      </c>
      <c r="N41" s="430" t="s">
        <v>2188</v>
      </c>
      <c r="O41" s="404">
        <v>43153</v>
      </c>
      <c r="P41" s="435"/>
      <c r="Q41" s="148"/>
      <c r="R41" s="148"/>
      <c r="S41" s="158" t="s">
        <v>2475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486" customFormat="1" ht="15" customHeight="1">
      <c r="A42" s="485">
        <v>33</v>
      </c>
      <c r="B42" s="384">
        <v>43145</v>
      </c>
      <c r="C42" s="477"/>
      <c r="D42" s="476" t="s">
        <v>70</v>
      </c>
      <c r="E42" s="120" t="s">
        <v>270</v>
      </c>
      <c r="F42" s="499" t="s">
        <v>3379</v>
      </c>
      <c r="G42" s="190">
        <v>510</v>
      </c>
      <c r="H42" s="190"/>
      <c r="I42" s="499">
        <v>580</v>
      </c>
      <c r="J42" s="565" t="s">
        <v>271</v>
      </c>
      <c r="K42" s="565"/>
      <c r="L42" s="190"/>
      <c r="M42" s="190"/>
      <c r="N42" s="190"/>
      <c r="O42" s="377"/>
      <c r="P42" s="226">
        <f>VLOOKUP(D42,Sheet2!$A$1:M2103,6,0)</f>
        <v>544.54999999999995</v>
      </c>
      <c r="Q42" s="148"/>
      <c r="R42" s="148"/>
      <c r="S42" s="158" t="s">
        <v>2462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486" customFormat="1" ht="15" customHeight="1">
      <c r="A43" s="427">
        <v>34</v>
      </c>
      <c r="B43" s="428">
        <v>43146</v>
      </c>
      <c r="C43" s="405"/>
      <c r="D43" s="429" t="s">
        <v>138</v>
      </c>
      <c r="E43" s="430" t="s">
        <v>270</v>
      </c>
      <c r="F43" s="430">
        <v>280.5</v>
      </c>
      <c r="G43" s="431">
        <v>267</v>
      </c>
      <c r="H43" s="431">
        <v>263</v>
      </c>
      <c r="I43" s="432" t="s">
        <v>3393</v>
      </c>
      <c r="J43" s="590" t="s">
        <v>3419</v>
      </c>
      <c r="K43" s="590"/>
      <c r="L43" s="433">
        <f t="shared" ref="L43" si="39">H43-F43-K43</f>
        <v>-17.5</v>
      </c>
      <c r="M43" s="434">
        <f t="shared" ref="M43" si="40">L43/F43</f>
        <v>-6.2388591800356503E-2</v>
      </c>
      <c r="N43" s="430" t="s">
        <v>2188</v>
      </c>
      <c r="O43" s="404">
        <v>43150</v>
      </c>
      <c r="P43" s="435"/>
      <c r="Q43" s="148"/>
      <c r="R43" s="148"/>
      <c r="S43" s="498" t="s">
        <v>2461</v>
      </c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486" customFormat="1" ht="15" customHeight="1">
      <c r="A44" s="427">
        <v>35</v>
      </c>
      <c r="B44" s="428">
        <v>43146</v>
      </c>
      <c r="C44" s="405"/>
      <c r="D44" s="429" t="s">
        <v>128</v>
      </c>
      <c r="E44" s="430" t="s">
        <v>270</v>
      </c>
      <c r="F44" s="430">
        <v>138</v>
      </c>
      <c r="G44" s="431">
        <v>127</v>
      </c>
      <c r="H44" s="431">
        <v>117</v>
      </c>
      <c r="I44" s="432">
        <v>157</v>
      </c>
      <c r="J44" s="590" t="s">
        <v>3422</v>
      </c>
      <c r="K44" s="590"/>
      <c r="L44" s="433">
        <f t="shared" ref="L44" si="41">H44-F44-K44</f>
        <v>-21</v>
      </c>
      <c r="M44" s="434">
        <f t="shared" ref="M44" si="42">L44/F44</f>
        <v>-0.15217391304347827</v>
      </c>
      <c r="N44" s="430" t="s">
        <v>2188</v>
      </c>
      <c r="O44" s="404">
        <v>43150</v>
      </c>
      <c r="P44" s="435"/>
      <c r="Q44" s="148"/>
      <c r="R44" s="148"/>
      <c r="S44" s="498" t="s">
        <v>2475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486" customFormat="1" ht="15" customHeight="1">
      <c r="A45" s="485">
        <v>36</v>
      </c>
      <c r="B45" s="384">
        <v>43146</v>
      </c>
      <c r="C45" s="477"/>
      <c r="D45" s="476" t="s">
        <v>195</v>
      </c>
      <c r="E45" s="120" t="s">
        <v>270</v>
      </c>
      <c r="F45" s="501" t="s">
        <v>3398</v>
      </c>
      <c r="G45" s="190">
        <v>394</v>
      </c>
      <c r="H45" s="190"/>
      <c r="I45" s="501" t="s">
        <v>3399</v>
      </c>
      <c r="J45" s="565" t="s">
        <v>271</v>
      </c>
      <c r="K45" s="565"/>
      <c r="L45" s="190"/>
      <c r="M45" s="190"/>
      <c r="N45" s="190"/>
      <c r="O45" s="377"/>
      <c r="P45" s="226">
        <f>VLOOKUP(D45,Sheet2!$A$1:M2106,6,0)</f>
        <v>405.1</v>
      </c>
      <c r="Q45" s="148"/>
      <c r="R45" s="148"/>
      <c r="S45" s="158" t="s">
        <v>2461</v>
      </c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486" customFormat="1" ht="15" customHeight="1">
      <c r="A46" s="485">
        <v>37</v>
      </c>
      <c r="B46" s="510">
        <v>43151</v>
      </c>
      <c r="C46" s="477"/>
      <c r="D46" s="476" t="s">
        <v>455</v>
      </c>
      <c r="E46" s="120" t="s">
        <v>270</v>
      </c>
      <c r="F46" s="509" t="s">
        <v>3426</v>
      </c>
      <c r="G46" s="190">
        <v>167</v>
      </c>
      <c r="H46" s="190"/>
      <c r="I46" s="499">
        <v>195</v>
      </c>
      <c r="J46" s="565" t="s">
        <v>271</v>
      </c>
      <c r="K46" s="565"/>
      <c r="L46" s="190"/>
      <c r="M46" s="190"/>
      <c r="N46" s="190"/>
      <c r="O46" s="377"/>
      <c r="P46" s="226">
        <f>VLOOKUP(D46,Sheet2!$A$1:M2107,6,0)</f>
        <v>179.75</v>
      </c>
      <c r="Q46" s="148"/>
      <c r="R46" s="148"/>
      <c r="S46" s="158" t="s">
        <v>2462</v>
      </c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486" customFormat="1" ht="15" customHeight="1">
      <c r="A47" s="427">
        <v>38</v>
      </c>
      <c r="B47" s="428">
        <v>43152</v>
      </c>
      <c r="C47" s="405"/>
      <c r="D47" s="429" t="s">
        <v>128</v>
      </c>
      <c r="E47" s="430" t="s">
        <v>270</v>
      </c>
      <c r="F47" s="430">
        <v>117.5</v>
      </c>
      <c r="G47" s="431">
        <v>107</v>
      </c>
      <c r="H47" s="431">
        <v>100</v>
      </c>
      <c r="I47" s="432">
        <v>137</v>
      </c>
      <c r="J47" s="590" t="s">
        <v>3500</v>
      </c>
      <c r="K47" s="590"/>
      <c r="L47" s="433">
        <f t="shared" ref="L47" si="43">H47-F47-K47</f>
        <v>-17.5</v>
      </c>
      <c r="M47" s="434">
        <f t="shared" ref="M47" si="44">L47/F47</f>
        <v>-0.14893617021276595</v>
      </c>
      <c r="N47" s="430" t="s">
        <v>2188</v>
      </c>
      <c r="O47" s="404">
        <v>43158</v>
      </c>
      <c r="P47" s="435"/>
      <c r="Q47" s="148"/>
      <c r="R47" s="148"/>
      <c r="S47" s="158" t="s">
        <v>2475</v>
      </c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486" customFormat="1" ht="15" customHeight="1">
      <c r="A48" s="517">
        <v>39</v>
      </c>
      <c r="B48" s="516">
        <v>43153</v>
      </c>
      <c r="C48" s="518"/>
      <c r="D48" s="519" t="s">
        <v>138</v>
      </c>
      <c r="E48" s="520" t="s">
        <v>270</v>
      </c>
      <c r="F48" s="520">
        <v>270.5</v>
      </c>
      <c r="G48" s="521">
        <v>257</v>
      </c>
      <c r="H48" s="521">
        <v>279.5</v>
      </c>
      <c r="I48" s="520" t="s">
        <v>3447</v>
      </c>
      <c r="J48" s="582" t="s">
        <v>3467</v>
      </c>
      <c r="K48" s="582"/>
      <c r="L48" s="522">
        <f t="shared" ref="L48" si="45">H48-F48-K48</f>
        <v>9</v>
      </c>
      <c r="M48" s="523">
        <f t="shared" ref="M48:M49" si="46">L48/F48</f>
        <v>3.3271719038817003E-2</v>
      </c>
      <c r="N48" s="524" t="s">
        <v>272</v>
      </c>
      <c r="O48" s="525">
        <v>43157</v>
      </c>
      <c r="P48" s="526"/>
      <c r="Q48" s="148"/>
      <c r="R48" s="148"/>
      <c r="S48" s="158" t="s">
        <v>2461</v>
      </c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39" s="486" customFormat="1" ht="15" customHeight="1">
      <c r="A49" s="427">
        <v>40</v>
      </c>
      <c r="B49" s="428">
        <v>43153</v>
      </c>
      <c r="C49" s="405"/>
      <c r="D49" s="429" t="s">
        <v>51</v>
      </c>
      <c r="E49" s="430" t="s">
        <v>2414</v>
      </c>
      <c r="F49" s="430">
        <v>607.5</v>
      </c>
      <c r="G49" s="431">
        <v>640</v>
      </c>
      <c r="H49" s="431">
        <v>640</v>
      </c>
      <c r="I49" s="432">
        <v>550</v>
      </c>
      <c r="J49" s="590" t="s">
        <v>3523</v>
      </c>
      <c r="K49" s="590"/>
      <c r="L49" s="535">
        <f>F49-H49</f>
        <v>-32.5</v>
      </c>
      <c r="M49" s="536">
        <f t="shared" si="46"/>
        <v>-5.3497942386831275E-2</v>
      </c>
      <c r="N49" s="430" t="s">
        <v>2188</v>
      </c>
      <c r="O49" s="404">
        <v>43159</v>
      </c>
      <c r="P49" s="435"/>
      <c r="Q49" s="148"/>
      <c r="R49" s="148"/>
      <c r="S49" s="158" t="s">
        <v>2462</v>
      </c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1:39" s="486" customFormat="1" ht="15" customHeight="1">
      <c r="A50" s="417">
        <v>41</v>
      </c>
      <c r="B50" s="418">
        <v>43154</v>
      </c>
      <c r="C50" s="419"/>
      <c r="D50" s="420" t="s">
        <v>110</v>
      </c>
      <c r="E50" s="421" t="s">
        <v>270</v>
      </c>
      <c r="F50" s="421">
        <v>511</v>
      </c>
      <c r="G50" s="421">
        <v>485</v>
      </c>
      <c r="H50" s="421">
        <v>524</v>
      </c>
      <c r="I50" s="422">
        <v>560</v>
      </c>
      <c r="J50" s="583" t="s">
        <v>3376</v>
      </c>
      <c r="K50" s="583"/>
      <c r="L50" s="423">
        <f t="shared" ref="L50" si="47">H50-F50-K50</f>
        <v>13</v>
      </c>
      <c r="M50" s="424">
        <f t="shared" ref="M50" si="48">L50/F50</f>
        <v>2.5440313111545987E-2</v>
      </c>
      <c r="N50" s="421" t="s">
        <v>272</v>
      </c>
      <c r="O50" s="425">
        <v>43158</v>
      </c>
      <c r="P50" s="426"/>
      <c r="Q50" s="148"/>
      <c r="R50" s="148"/>
      <c r="S50" s="158" t="s">
        <v>2462</v>
      </c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1:39" s="486" customFormat="1" ht="15" customHeight="1">
      <c r="A51" s="417">
        <v>42</v>
      </c>
      <c r="B51" s="418">
        <v>43154</v>
      </c>
      <c r="C51" s="419"/>
      <c r="D51" s="420" t="s">
        <v>81</v>
      </c>
      <c r="E51" s="421" t="s">
        <v>270</v>
      </c>
      <c r="F51" s="421">
        <v>243.5</v>
      </c>
      <c r="G51" s="421">
        <v>234</v>
      </c>
      <c r="H51" s="421">
        <v>249.75</v>
      </c>
      <c r="I51" s="422" t="s">
        <v>3460</v>
      </c>
      <c r="J51" s="583" t="s">
        <v>3494</v>
      </c>
      <c r="K51" s="583"/>
      <c r="L51" s="423">
        <f t="shared" ref="L51" si="49">H51-F51-K51</f>
        <v>6.25</v>
      </c>
      <c r="M51" s="424">
        <f t="shared" ref="M51:M52" si="50">L51/F51</f>
        <v>2.5667351129363448E-2</v>
      </c>
      <c r="N51" s="421" t="s">
        <v>272</v>
      </c>
      <c r="O51" s="425">
        <v>43158</v>
      </c>
      <c r="P51" s="426"/>
      <c r="Q51" s="148"/>
      <c r="R51" s="148"/>
      <c r="S51" s="158" t="s">
        <v>2461</v>
      </c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s="486" customFormat="1" ht="15" customHeight="1">
      <c r="A52" s="417">
        <v>43</v>
      </c>
      <c r="B52" s="418">
        <v>43157</v>
      </c>
      <c r="C52" s="419"/>
      <c r="D52" s="420" t="s">
        <v>354</v>
      </c>
      <c r="E52" s="421" t="s">
        <v>2414</v>
      </c>
      <c r="F52" s="421">
        <v>830</v>
      </c>
      <c r="G52" s="421">
        <v>865</v>
      </c>
      <c r="H52" s="421">
        <v>805</v>
      </c>
      <c r="I52" s="422">
        <v>770</v>
      </c>
      <c r="J52" s="583" t="s">
        <v>3499</v>
      </c>
      <c r="K52" s="583"/>
      <c r="L52" s="423">
        <f>F52-H52</f>
        <v>25</v>
      </c>
      <c r="M52" s="424">
        <f t="shared" si="50"/>
        <v>3.0120481927710843E-2</v>
      </c>
      <c r="N52" s="421" t="s">
        <v>272</v>
      </c>
      <c r="O52" s="425">
        <v>43158</v>
      </c>
      <c r="P52" s="426"/>
      <c r="Q52" s="148"/>
      <c r="R52" s="148"/>
      <c r="S52" s="158" t="s">
        <v>2461</v>
      </c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</row>
    <row r="53" spans="1:39" s="486" customFormat="1" ht="15" customHeight="1">
      <c r="A53" s="485">
        <v>44</v>
      </c>
      <c r="B53" s="384">
        <v>43157</v>
      </c>
      <c r="C53" s="477"/>
      <c r="D53" s="530" t="s">
        <v>726</v>
      </c>
      <c r="E53" s="120" t="s">
        <v>270</v>
      </c>
      <c r="F53" s="529" t="s">
        <v>3472</v>
      </c>
      <c r="G53" s="190">
        <v>2600</v>
      </c>
      <c r="H53" s="190"/>
      <c r="I53" s="529">
        <v>2900</v>
      </c>
      <c r="J53" s="565" t="s">
        <v>271</v>
      </c>
      <c r="K53" s="565"/>
      <c r="L53" s="190"/>
      <c r="M53" s="190"/>
      <c r="N53" s="190"/>
      <c r="O53" s="377"/>
      <c r="P53" s="226">
        <f>VLOOKUP(D53,Sheet2!$A$1:M2114,6,0)</f>
        <v>2632.5</v>
      </c>
      <c r="Q53" s="148"/>
      <c r="R53" s="148"/>
      <c r="S53" s="158" t="s">
        <v>2462</v>
      </c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</row>
    <row r="54" spans="1:39" s="486" customFormat="1" ht="15" customHeight="1">
      <c r="A54" s="417">
        <v>45</v>
      </c>
      <c r="B54" s="418">
        <v>43158</v>
      </c>
      <c r="C54" s="419"/>
      <c r="D54" s="420" t="s">
        <v>234</v>
      </c>
      <c r="E54" s="421" t="s">
        <v>2414</v>
      </c>
      <c r="F54" s="421">
        <v>576.5</v>
      </c>
      <c r="G54" s="421">
        <v>602</v>
      </c>
      <c r="H54" s="421">
        <v>565</v>
      </c>
      <c r="I54" s="422">
        <v>525</v>
      </c>
      <c r="J54" s="583" t="s">
        <v>3495</v>
      </c>
      <c r="K54" s="583"/>
      <c r="L54" s="423">
        <f>F54-H54</f>
        <v>11.5</v>
      </c>
      <c r="M54" s="424">
        <f t="shared" ref="M54:M55" si="51">L54/F54</f>
        <v>1.9947961838681701E-2</v>
      </c>
      <c r="N54" s="421" t="s">
        <v>272</v>
      </c>
      <c r="O54" s="425">
        <v>43158</v>
      </c>
      <c r="P54" s="426"/>
      <c r="Q54" s="148"/>
      <c r="R54" s="148"/>
      <c r="S54" s="158" t="s">
        <v>2462</v>
      </c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</row>
    <row r="55" spans="1:39" s="486" customFormat="1" ht="15" customHeight="1">
      <c r="A55" s="544">
        <v>46</v>
      </c>
      <c r="B55" s="396">
        <v>43158</v>
      </c>
      <c r="C55" s="545"/>
      <c r="D55" s="480" t="s">
        <v>228</v>
      </c>
      <c r="E55" s="490" t="s">
        <v>2414</v>
      </c>
      <c r="F55" s="490">
        <v>340</v>
      </c>
      <c r="G55" s="393">
        <v>356</v>
      </c>
      <c r="H55" s="393">
        <v>330.5</v>
      </c>
      <c r="I55" s="394">
        <v>310</v>
      </c>
      <c r="J55" s="583" t="s">
        <v>3528</v>
      </c>
      <c r="K55" s="583"/>
      <c r="L55" s="423">
        <f>F55-H55</f>
        <v>9.5</v>
      </c>
      <c r="M55" s="424">
        <f t="shared" si="51"/>
        <v>2.7941176470588237E-2</v>
      </c>
      <c r="N55" s="421" t="s">
        <v>272</v>
      </c>
      <c r="O55" s="425">
        <v>43159</v>
      </c>
      <c r="P55" s="426"/>
      <c r="Q55" s="148"/>
      <c r="R55" s="148"/>
      <c r="S55" s="158" t="s">
        <v>2462</v>
      </c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</row>
    <row r="56" spans="1:39" s="486" customFormat="1" ht="15" customHeight="1">
      <c r="A56" s="485">
        <v>47</v>
      </c>
      <c r="B56" s="384">
        <v>43159</v>
      </c>
      <c r="C56" s="477"/>
      <c r="D56" s="548" t="s">
        <v>142</v>
      </c>
      <c r="E56" s="120" t="s">
        <v>270</v>
      </c>
      <c r="F56" s="533" t="s">
        <v>3521</v>
      </c>
      <c r="G56" s="190">
        <v>515</v>
      </c>
      <c r="H56" s="190"/>
      <c r="I56" s="533">
        <v>600</v>
      </c>
      <c r="J56" s="565" t="s">
        <v>271</v>
      </c>
      <c r="K56" s="565"/>
      <c r="L56" s="190"/>
      <c r="M56" s="190"/>
      <c r="N56" s="190"/>
      <c r="O56" s="377"/>
      <c r="P56" s="226">
        <f>VLOOKUP(D56,Sheet2!$A$1:M2117,6,0)</f>
        <v>535.35</v>
      </c>
      <c r="Q56" s="148"/>
      <c r="R56" s="148"/>
      <c r="S56" s="158" t="s">
        <v>2462</v>
      </c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</row>
    <row r="57" spans="1:39" s="486" customFormat="1" ht="15" customHeight="1">
      <c r="A57" s="485"/>
      <c r="B57" s="384"/>
      <c r="C57" s="477"/>
      <c r="D57" s="548"/>
      <c r="E57" s="546"/>
      <c r="F57" s="547"/>
      <c r="G57" s="190"/>
      <c r="H57" s="190"/>
      <c r="I57" s="533"/>
      <c r="J57" s="532"/>
      <c r="K57" s="532"/>
      <c r="L57" s="190"/>
      <c r="M57" s="190"/>
      <c r="N57" s="190"/>
      <c r="O57" s="377"/>
      <c r="P57" s="226"/>
      <c r="Q57" s="148"/>
      <c r="R57" s="148"/>
      <c r="S57" s="15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</row>
    <row r="58" spans="1:39" s="486" customFormat="1" ht="15" customHeight="1">
      <c r="A58" s="485"/>
      <c r="B58" s="384"/>
      <c r="C58" s="477"/>
      <c r="D58" s="534"/>
      <c r="E58" s="120"/>
      <c r="F58" s="533"/>
      <c r="G58" s="190"/>
      <c r="H58" s="190"/>
      <c r="I58" s="533"/>
      <c r="J58" s="532"/>
      <c r="K58" s="532"/>
      <c r="L58" s="190"/>
      <c r="M58" s="190"/>
      <c r="N58" s="190"/>
      <c r="O58" s="377"/>
      <c r="P58" s="226"/>
      <c r="Q58" s="148"/>
      <c r="R58" s="148"/>
      <c r="S58" s="15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</row>
    <row r="59" spans="1:39" s="486" customFormat="1" ht="15" customHeight="1">
      <c r="A59" s="485"/>
      <c r="B59" s="384"/>
      <c r="C59" s="477"/>
      <c r="D59" s="65"/>
      <c r="E59" s="120"/>
      <c r="F59" s="529"/>
      <c r="G59" s="190"/>
      <c r="H59" s="190"/>
      <c r="I59" s="529"/>
      <c r="J59" s="527"/>
      <c r="K59" s="527"/>
      <c r="L59" s="190"/>
      <c r="M59" s="190"/>
      <c r="N59" s="190"/>
      <c r="O59" s="377"/>
      <c r="P59" s="226"/>
      <c r="Q59" s="148"/>
      <c r="R59" s="148"/>
      <c r="S59" s="15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</row>
    <row r="60" spans="1:39" s="486" customFormat="1">
      <c r="A60" s="485"/>
      <c r="B60" s="487"/>
      <c r="C60" s="477"/>
      <c r="D60" s="65"/>
      <c r="E60" s="120"/>
      <c r="F60" s="484"/>
      <c r="G60" s="190"/>
      <c r="H60" s="190"/>
      <c r="I60" s="484"/>
      <c r="J60" s="565"/>
      <c r="K60" s="565"/>
      <c r="L60" s="190"/>
      <c r="M60" s="190"/>
      <c r="N60" s="190"/>
      <c r="O60" s="377"/>
      <c r="P60" s="226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</row>
    <row r="61" spans="1:39" s="19" customFormat="1" ht="12" customHeight="1">
      <c r="A61" s="339" t="s">
        <v>347</v>
      </c>
      <c r="B61" s="339"/>
      <c r="C61" s="339"/>
      <c r="D61" s="339"/>
      <c r="F61" s="182" t="s">
        <v>370</v>
      </c>
      <c r="G61" s="89"/>
      <c r="H61" s="103"/>
      <c r="I61" s="104"/>
      <c r="J61" s="149"/>
      <c r="K61" s="149"/>
      <c r="L61" s="175"/>
      <c r="M61" s="176"/>
      <c r="N61" s="176"/>
      <c r="O61" s="18"/>
      <c r="P61" s="157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</row>
    <row r="62" spans="1:39" s="19" customFormat="1" ht="12" customHeight="1">
      <c r="A62" s="197" t="s">
        <v>2564</v>
      </c>
      <c r="B62" s="164"/>
      <c r="C62" s="195"/>
      <c r="D62" s="164"/>
      <c r="E62" s="88"/>
      <c r="F62" s="182" t="s">
        <v>2606</v>
      </c>
      <c r="G62" s="89"/>
      <c r="H62" s="103"/>
      <c r="I62" s="104"/>
      <c r="J62" s="149"/>
      <c r="K62" s="149"/>
      <c r="L62" s="175"/>
      <c r="M62" s="176"/>
      <c r="N62" s="176"/>
      <c r="O62" s="18"/>
      <c r="P62" s="157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</row>
    <row r="63" spans="1:39" s="19" customFormat="1" ht="12" customHeight="1">
      <c r="A63" s="164"/>
      <c r="B63" s="164"/>
      <c r="C63" s="195"/>
      <c r="D63" s="164"/>
      <c r="E63" s="88"/>
      <c r="F63" s="89"/>
      <c r="G63" s="89"/>
      <c r="H63" s="103"/>
      <c r="I63" s="104"/>
      <c r="J63" s="150"/>
      <c r="K63" s="149"/>
      <c r="L63" s="175"/>
      <c r="M63" s="176"/>
      <c r="N63" s="89"/>
      <c r="O63" s="90"/>
      <c r="P63" s="147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</row>
    <row r="64" spans="1:39" ht="15" customHeight="1">
      <c r="A64" s="108" t="s">
        <v>2192</v>
      </c>
      <c r="B64" s="108"/>
      <c r="C64" s="108"/>
      <c r="D64" s="108"/>
      <c r="E64" s="88"/>
      <c r="F64" s="89"/>
      <c r="G64" s="49"/>
      <c r="H64" s="89"/>
      <c r="I64" s="49"/>
      <c r="J64" s="7"/>
      <c r="K64" s="93"/>
      <c r="L64" s="49"/>
      <c r="M64" s="49"/>
      <c r="N64" s="49"/>
      <c r="O64" s="49"/>
      <c r="P64" s="91"/>
      <c r="R64" s="1"/>
      <c r="S64" s="49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ht="44.25" customHeight="1">
      <c r="A65" s="85" t="s">
        <v>13</v>
      </c>
      <c r="B65" s="85" t="s">
        <v>218</v>
      </c>
      <c r="C65" s="85"/>
      <c r="D65" s="86" t="s">
        <v>259</v>
      </c>
      <c r="E65" s="85" t="s">
        <v>260</v>
      </c>
      <c r="F65" s="85" t="s">
        <v>261</v>
      </c>
      <c r="G65" s="85" t="s">
        <v>262</v>
      </c>
      <c r="H65" s="85" t="s">
        <v>263</v>
      </c>
      <c r="I65" s="85" t="s">
        <v>264</v>
      </c>
      <c r="J65" s="610" t="s">
        <v>265</v>
      </c>
      <c r="K65" s="611"/>
      <c r="L65" s="177" t="s">
        <v>273</v>
      </c>
      <c r="M65" s="177" t="s">
        <v>274</v>
      </c>
      <c r="N65" s="85" t="s">
        <v>275</v>
      </c>
      <c r="O65" s="85" t="s">
        <v>268</v>
      </c>
      <c r="P65" s="86" t="s">
        <v>269</v>
      </c>
      <c r="R65" s="1"/>
      <c r="S65" s="89"/>
      <c r="T65" s="18"/>
      <c r="U65" s="18"/>
      <c r="V65" s="18"/>
      <c r="W65" s="18"/>
      <c r="X65" s="18"/>
      <c r="Y65" s="18"/>
      <c r="Z65" s="18"/>
    </row>
    <row r="66" spans="1:28" s="148" customFormat="1">
      <c r="A66" s="393">
        <v>1</v>
      </c>
      <c r="B66" s="396">
        <v>43132</v>
      </c>
      <c r="C66" s="396"/>
      <c r="D66" s="397" t="s">
        <v>2986</v>
      </c>
      <c r="E66" s="394" t="s">
        <v>2414</v>
      </c>
      <c r="F66" s="394">
        <v>11110</v>
      </c>
      <c r="G66" s="393">
        <v>11230</v>
      </c>
      <c r="H66" s="393">
        <v>11025</v>
      </c>
      <c r="I66" s="394">
        <v>10900</v>
      </c>
      <c r="J66" s="612" t="s">
        <v>2987</v>
      </c>
      <c r="K66" s="612"/>
      <c r="L66" s="398">
        <f>F66-H66</f>
        <v>85</v>
      </c>
      <c r="M66" s="393">
        <f>L66*N66</f>
        <v>6375</v>
      </c>
      <c r="N66" s="399">
        <v>75</v>
      </c>
      <c r="O66" s="395" t="s">
        <v>272</v>
      </c>
      <c r="P66" s="396">
        <v>43132</v>
      </c>
      <c r="R66" s="201"/>
      <c r="S66" s="205" t="s">
        <v>2461</v>
      </c>
      <c r="T66" s="203"/>
      <c r="U66" s="203"/>
      <c r="V66" s="203"/>
      <c r="W66" s="203"/>
      <c r="X66" s="203"/>
      <c r="Y66" s="203"/>
      <c r="Z66" s="203"/>
    </row>
    <row r="67" spans="1:28" s="148" customFormat="1">
      <c r="A67" s="393">
        <v>2</v>
      </c>
      <c r="B67" s="396">
        <v>43138</v>
      </c>
      <c r="C67" s="396"/>
      <c r="D67" s="397" t="s">
        <v>2986</v>
      </c>
      <c r="E67" s="394" t="s">
        <v>270</v>
      </c>
      <c r="F67" s="394">
        <v>10545</v>
      </c>
      <c r="G67" s="393">
        <v>10430</v>
      </c>
      <c r="H67" s="393">
        <v>10635</v>
      </c>
      <c r="I67" s="394">
        <v>10750</v>
      </c>
      <c r="J67" s="591" t="s">
        <v>3409</v>
      </c>
      <c r="K67" s="592"/>
      <c r="L67" s="393">
        <f>H67-F67</f>
        <v>90</v>
      </c>
      <c r="M67" s="393">
        <f>L67*N67</f>
        <v>6750</v>
      </c>
      <c r="N67" s="393">
        <v>75</v>
      </c>
      <c r="O67" s="395" t="s">
        <v>272</v>
      </c>
      <c r="P67" s="396">
        <v>43139</v>
      </c>
      <c r="R67" s="201"/>
      <c r="S67" s="205" t="s">
        <v>2462</v>
      </c>
      <c r="T67" s="203"/>
      <c r="U67" s="203"/>
      <c r="V67" s="203"/>
      <c r="W67" s="203"/>
      <c r="X67" s="203"/>
      <c r="Y67" s="203"/>
      <c r="Z67" s="203"/>
    </row>
    <row r="68" spans="1:28" s="148" customFormat="1">
      <c r="A68" s="616">
        <v>3</v>
      </c>
      <c r="B68" s="618">
        <v>43138</v>
      </c>
      <c r="C68" s="404"/>
      <c r="D68" s="466" t="s">
        <v>3021</v>
      </c>
      <c r="E68" s="475" t="s">
        <v>2414</v>
      </c>
      <c r="F68" s="475">
        <v>130</v>
      </c>
      <c r="G68" s="616">
        <v>133</v>
      </c>
      <c r="H68" s="475">
        <v>133</v>
      </c>
      <c r="I68" s="616">
        <v>124</v>
      </c>
      <c r="J68" s="620" t="s">
        <v>3023</v>
      </c>
      <c r="K68" s="621"/>
      <c r="L68" s="255">
        <f>F68-H68</f>
        <v>-3</v>
      </c>
      <c r="M68" s="254">
        <f>L68*N68</f>
        <v>-21000</v>
      </c>
      <c r="N68" s="586">
        <v>7000</v>
      </c>
      <c r="O68" s="586" t="s">
        <v>2188</v>
      </c>
      <c r="P68" s="580">
        <v>43138</v>
      </c>
      <c r="R68" s="201"/>
      <c r="S68" s="205" t="s">
        <v>2461</v>
      </c>
      <c r="T68" s="203"/>
      <c r="U68" s="203"/>
      <c r="V68" s="203"/>
      <c r="W68" s="203"/>
      <c r="X68" s="203"/>
      <c r="Y68" s="203"/>
      <c r="Z68" s="203"/>
    </row>
    <row r="69" spans="1:28" s="148" customFormat="1">
      <c r="A69" s="617"/>
      <c r="B69" s="619"/>
      <c r="C69" s="404"/>
      <c r="D69" s="253" t="s">
        <v>3022</v>
      </c>
      <c r="E69" s="475" t="s">
        <v>2414</v>
      </c>
      <c r="F69" s="475">
        <v>3.25</v>
      </c>
      <c r="G69" s="617"/>
      <c r="H69" s="475">
        <v>2</v>
      </c>
      <c r="I69" s="617"/>
      <c r="J69" s="622"/>
      <c r="K69" s="623"/>
      <c r="L69" s="255">
        <f>F69-H69</f>
        <v>1.25</v>
      </c>
      <c r="M69" s="254">
        <f>L69*N68</f>
        <v>8750</v>
      </c>
      <c r="N69" s="587"/>
      <c r="O69" s="587"/>
      <c r="P69" s="581"/>
      <c r="R69" s="201"/>
      <c r="S69" s="205"/>
      <c r="T69" s="203"/>
      <c r="U69" s="203"/>
      <c r="V69" s="203"/>
      <c r="W69" s="203"/>
      <c r="X69" s="203"/>
      <c r="Y69" s="203"/>
      <c r="Z69" s="203"/>
    </row>
    <row r="70" spans="1:28">
      <c r="A70" s="503">
        <v>4</v>
      </c>
      <c r="B70" s="504">
        <v>43150</v>
      </c>
      <c r="C70" s="505"/>
      <c r="D70" s="505" t="s">
        <v>3416</v>
      </c>
      <c r="E70" s="503" t="s">
        <v>270</v>
      </c>
      <c r="F70" s="503">
        <v>10455</v>
      </c>
      <c r="G70" s="503">
        <v>10350</v>
      </c>
      <c r="H70" s="503">
        <v>10350</v>
      </c>
      <c r="I70" s="503" t="s">
        <v>3417</v>
      </c>
      <c r="J70" s="575" t="s">
        <v>3418</v>
      </c>
      <c r="K70" s="576"/>
      <c r="L70" s="503">
        <f>H70-F70</f>
        <v>-105</v>
      </c>
      <c r="M70" s="503">
        <f>L70*N70</f>
        <v>-7875</v>
      </c>
      <c r="N70" s="503">
        <v>75</v>
      </c>
      <c r="O70" s="506" t="s">
        <v>2188</v>
      </c>
      <c r="P70" s="507">
        <v>43150</v>
      </c>
      <c r="R70" s="1"/>
      <c r="S70" s="89" t="s">
        <v>2462</v>
      </c>
      <c r="T70" s="18"/>
      <c r="U70" s="18"/>
      <c r="V70" s="18"/>
      <c r="W70" s="18"/>
      <c r="X70" s="18"/>
      <c r="Y70" s="18"/>
      <c r="Z70" s="18"/>
    </row>
    <row r="71" spans="1:28">
      <c r="A71" s="386"/>
      <c r="B71" s="187"/>
      <c r="C71" s="387"/>
      <c r="D71" s="388"/>
      <c r="E71" s="389"/>
      <c r="F71" s="390"/>
      <c r="G71" s="390"/>
      <c r="H71" s="390"/>
      <c r="I71" s="390"/>
      <c r="J71" s="613"/>
      <c r="K71" s="614"/>
      <c r="L71" s="391"/>
      <c r="M71" s="391"/>
      <c r="N71" s="385"/>
      <c r="O71" s="68"/>
      <c r="P71" s="392"/>
      <c r="R71" s="1"/>
      <c r="S71" s="49"/>
      <c r="T71" s="18"/>
      <c r="U71" s="18"/>
      <c r="V71" s="18"/>
      <c r="W71" s="18"/>
      <c r="X71" s="18"/>
      <c r="Y71" s="18"/>
      <c r="Z71" s="18"/>
      <c r="AA71" s="18"/>
      <c r="AB71" s="18"/>
    </row>
    <row r="72" spans="1:28">
      <c r="A72" s="407"/>
      <c r="B72" s="207"/>
      <c r="C72" s="408"/>
      <c r="D72" s="409"/>
      <c r="E72" s="410"/>
      <c r="F72" s="183"/>
      <c r="G72" s="183"/>
      <c r="H72" s="183"/>
      <c r="I72" s="183"/>
      <c r="J72" s="89"/>
      <c r="K72" s="89"/>
      <c r="L72" s="411"/>
      <c r="M72" s="411"/>
      <c r="N72" s="89"/>
      <c r="O72" s="18"/>
      <c r="P72" s="412"/>
      <c r="R72" s="1"/>
      <c r="S72" s="49"/>
      <c r="T72" s="18"/>
      <c r="U72" s="18"/>
      <c r="V72" s="18"/>
      <c r="W72" s="18"/>
      <c r="X72" s="18"/>
      <c r="Y72" s="18"/>
      <c r="Z72" s="18"/>
      <c r="AA72" s="18"/>
      <c r="AB72" s="18"/>
    </row>
    <row r="73" spans="1:28">
      <c r="A73" s="407"/>
      <c r="B73" s="207"/>
      <c r="C73" s="408"/>
      <c r="D73" s="409"/>
      <c r="E73" s="410"/>
      <c r="F73" s="183"/>
      <c r="G73" s="183"/>
      <c r="H73" s="183"/>
      <c r="I73" s="183"/>
      <c r="J73" s="89"/>
      <c r="K73" s="89"/>
      <c r="L73" s="411"/>
      <c r="M73" s="411"/>
      <c r="N73" s="89"/>
      <c r="O73" s="18"/>
      <c r="P73" s="412"/>
      <c r="R73" s="1"/>
      <c r="S73" s="49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ht="15">
      <c r="A74" s="107" t="s">
        <v>276</v>
      </c>
      <c r="B74" s="107"/>
      <c r="C74" s="107"/>
      <c r="D74" s="107"/>
      <c r="E74" s="166"/>
      <c r="F74" s="183"/>
      <c r="G74" s="183"/>
      <c r="H74" s="183"/>
      <c r="I74" s="183"/>
      <c r="J74" s="9"/>
      <c r="K74" s="93"/>
      <c r="L74" s="49"/>
      <c r="M74" s="49"/>
      <c r="N74" s="49"/>
      <c r="O74" s="1"/>
      <c r="P74" s="9"/>
      <c r="R74" s="1"/>
      <c r="S74" s="49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38.25">
      <c r="A75" s="85" t="s">
        <v>13</v>
      </c>
      <c r="B75" s="85" t="s">
        <v>218</v>
      </c>
      <c r="C75" s="85"/>
      <c r="D75" s="86" t="s">
        <v>259</v>
      </c>
      <c r="E75" s="85" t="s">
        <v>260</v>
      </c>
      <c r="F75" s="85" t="s">
        <v>261</v>
      </c>
      <c r="G75" s="184" t="s">
        <v>262</v>
      </c>
      <c r="H75" s="85" t="s">
        <v>263</v>
      </c>
      <c r="I75" s="85" t="s">
        <v>264</v>
      </c>
      <c r="J75" s="610" t="s">
        <v>265</v>
      </c>
      <c r="K75" s="611"/>
      <c r="L75" s="169" t="s">
        <v>277</v>
      </c>
      <c r="M75" s="177" t="s">
        <v>274</v>
      </c>
      <c r="N75" s="85" t="s">
        <v>275</v>
      </c>
      <c r="O75" s="85" t="s">
        <v>268</v>
      </c>
      <c r="P75" s="86" t="s">
        <v>269</v>
      </c>
      <c r="R75" s="1"/>
      <c r="S75" s="89"/>
      <c r="T75" s="18"/>
      <c r="U75" s="18"/>
      <c r="V75" s="18"/>
      <c r="W75" s="18"/>
      <c r="X75" s="18"/>
      <c r="Y75" s="18"/>
      <c r="Z75" s="18"/>
    </row>
    <row r="76" spans="1:28">
      <c r="A76" s="567">
        <v>1</v>
      </c>
      <c r="B76" s="569">
        <v>43131</v>
      </c>
      <c r="C76" s="259"/>
      <c r="D76" s="259" t="s">
        <v>2981</v>
      </c>
      <c r="E76" s="394" t="s">
        <v>270</v>
      </c>
      <c r="F76" s="394">
        <v>106</v>
      </c>
      <c r="G76" s="393"/>
      <c r="H76" s="393">
        <v>213</v>
      </c>
      <c r="I76" s="567">
        <v>350</v>
      </c>
      <c r="J76" s="571" t="s">
        <v>3002</v>
      </c>
      <c r="K76" s="572"/>
      <c r="L76" s="393">
        <f>H76-F76</f>
        <v>107</v>
      </c>
      <c r="M76" s="567">
        <f>50.5*N76</f>
        <v>3787.5</v>
      </c>
      <c r="N76" s="567">
        <v>75</v>
      </c>
      <c r="O76" s="584" t="s">
        <v>272</v>
      </c>
      <c r="P76" s="588">
        <v>43133</v>
      </c>
      <c r="R76" s="1"/>
      <c r="S76" s="89" t="s">
        <v>2463</v>
      </c>
      <c r="T76" s="18"/>
      <c r="U76" s="18"/>
      <c r="V76" s="18"/>
      <c r="W76" s="18"/>
      <c r="X76" s="18"/>
      <c r="Y76" s="18"/>
      <c r="Z76" s="18"/>
    </row>
    <row r="77" spans="1:28">
      <c r="A77" s="568"/>
      <c r="B77" s="570"/>
      <c r="C77" s="259"/>
      <c r="D77" s="259" t="s">
        <v>2982</v>
      </c>
      <c r="E77" s="394" t="s">
        <v>270</v>
      </c>
      <c r="F77" s="394">
        <v>66</v>
      </c>
      <c r="G77" s="393"/>
      <c r="H77" s="393">
        <v>9.5</v>
      </c>
      <c r="I77" s="568"/>
      <c r="J77" s="573"/>
      <c r="K77" s="574"/>
      <c r="L77" s="393">
        <f>H77-F77</f>
        <v>-56.5</v>
      </c>
      <c r="M77" s="568"/>
      <c r="N77" s="568"/>
      <c r="O77" s="585"/>
      <c r="P77" s="589"/>
      <c r="R77" s="1"/>
      <c r="S77" s="89"/>
      <c r="T77" s="18"/>
      <c r="U77" s="18"/>
      <c r="V77" s="18"/>
      <c r="W77" s="18"/>
      <c r="X77" s="18"/>
      <c r="Y77" s="18"/>
      <c r="Z77" s="18"/>
    </row>
    <row r="78" spans="1:28">
      <c r="A78" s="393">
        <v>2</v>
      </c>
      <c r="B78" s="467">
        <v>43139</v>
      </c>
      <c r="C78" s="259"/>
      <c r="D78" s="259" t="s">
        <v>3357</v>
      </c>
      <c r="E78" s="394" t="s">
        <v>270</v>
      </c>
      <c r="F78" s="394">
        <v>23</v>
      </c>
      <c r="G78" s="393"/>
      <c r="H78" s="393">
        <v>41</v>
      </c>
      <c r="I78" s="394">
        <v>60</v>
      </c>
      <c r="J78" s="591" t="s">
        <v>3358</v>
      </c>
      <c r="K78" s="592"/>
      <c r="L78" s="393">
        <f>H78-F78</f>
        <v>18</v>
      </c>
      <c r="M78" s="393">
        <f>L78*N78</f>
        <v>720</v>
      </c>
      <c r="N78" s="393">
        <v>40</v>
      </c>
      <c r="O78" s="500" t="s">
        <v>272</v>
      </c>
      <c r="P78" s="396">
        <v>43139</v>
      </c>
      <c r="R78" s="1"/>
      <c r="S78" s="89" t="s">
        <v>2463</v>
      </c>
      <c r="T78" s="18"/>
      <c r="U78" s="18"/>
      <c r="V78" s="18"/>
      <c r="W78" s="18"/>
      <c r="X78" s="18"/>
      <c r="Y78" s="18"/>
      <c r="Z78" s="18"/>
    </row>
    <row r="79" spans="1:28">
      <c r="A79" s="393">
        <v>3</v>
      </c>
      <c r="B79" s="467">
        <v>43145</v>
      </c>
      <c r="C79" s="259"/>
      <c r="D79" s="259" t="s">
        <v>3380</v>
      </c>
      <c r="E79" s="394" t="s">
        <v>270</v>
      </c>
      <c r="F79" s="394">
        <v>30</v>
      </c>
      <c r="G79" s="393"/>
      <c r="H79" s="393">
        <v>44</v>
      </c>
      <c r="I79" s="394">
        <v>70</v>
      </c>
      <c r="J79" s="591" t="s">
        <v>3381</v>
      </c>
      <c r="K79" s="592"/>
      <c r="L79" s="393">
        <f>H79-F79</f>
        <v>14</v>
      </c>
      <c r="M79" s="393">
        <f>L79*N79</f>
        <v>3500</v>
      </c>
      <c r="N79" s="393">
        <v>250</v>
      </c>
      <c r="O79" s="500" t="s">
        <v>272</v>
      </c>
      <c r="P79" s="396">
        <v>43145</v>
      </c>
      <c r="R79" s="1"/>
      <c r="S79" s="89"/>
      <c r="T79" s="18"/>
      <c r="U79" s="18"/>
      <c r="V79" s="18"/>
      <c r="W79" s="18"/>
      <c r="X79" s="18"/>
      <c r="Y79" s="18"/>
      <c r="Z79" s="18"/>
    </row>
    <row r="80" spans="1:28">
      <c r="A80" s="503">
        <v>4</v>
      </c>
      <c r="B80" s="504">
        <v>43145</v>
      </c>
      <c r="C80" s="505"/>
      <c r="D80" s="505" t="s">
        <v>3382</v>
      </c>
      <c r="E80" s="503" t="s">
        <v>270</v>
      </c>
      <c r="F80" s="503">
        <v>1.5</v>
      </c>
      <c r="G80" s="503"/>
      <c r="H80" s="503">
        <v>0</v>
      </c>
      <c r="I80" s="503">
        <v>4</v>
      </c>
      <c r="J80" s="575" t="s">
        <v>3446</v>
      </c>
      <c r="K80" s="576"/>
      <c r="L80" s="503">
        <f t="shared" ref="L80" si="52">H80-F80</f>
        <v>-1.5</v>
      </c>
      <c r="M80" s="503">
        <f t="shared" ref="M80" si="53">L80*N80</f>
        <v>-5625</v>
      </c>
      <c r="N80" s="503">
        <v>3750</v>
      </c>
      <c r="O80" s="506" t="s">
        <v>2188</v>
      </c>
      <c r="P80" s="507">
        <v>43153</v>
      </c>
      <c r="R80" s="1"/>
      <c r="S80" s="89" t="s">
        <v>2463</v>
      </c>
      <c r="T80" s="18"/>
      <c r="U80" s="18"/>
      <c r="V80" s="18"/>
      <c r="W80" s="18"/>
      <c r="X80" s="18"/>
      <c r="Y80" s="18"/>
      <c r="Z80" s="18"/>
    </row>
    <row r="81" spans="1:27">
      <c r="A81" s="393">
        <v>5</v>
      </c>
      <c r="B81" s="467">
        <v>43145</v>
      </c>
      <c r="C81" s="259"/>
      <c r="D81" s="259" t="s">
        <v>3383</v>
      </c>
      <c r="E81" s="394" t="s">
        <v>270</v>
      </c>
      <c r="F81" s="394">
        <v>9</v>
      </c>
      <c r="G81" s="393"/>
      <c r="H81" s="393">
        <v>14</v>
      </c>
      <c r="I81" s="394">
        <v>20</v>
      </c>
      <c r="J81" s="591" t="s">
        <v>3355</v>
      </c>
      <c r="K81" s="592"/>
      <c r="L81" s="393">
        <f>H81-F81</f>
        <v>5</v>
      </c>
      <c r="M81" s="393">
        <f>L81*N81</f>
        <v>3000</v>
      </c>
      <c r="N81" s="393">
        <v>600</v>
      </c>
      <c r="O81" s="500" t="s">
        <v>272</v>
      </c>
      <c r="P81" s="502">
        <v>43146</v>
      </c>
      <c r="R81" s="1"/>
      <c r="S81" s="89" t="s">
        <v>2463</v>
      </c>
      <c r="T81" s="18"/>
      <c r="U81" s="18"/>
      <c r="V81" s="18"/>
      <c r="W81" s="18"/>
      <c r="X81" s="18"/>
      <c r="Y81" s="18"/>
      <c r="Z81" s="18"/>
    </row>
    <row r="82" spans="1:27">
      <c r="A82" s="393">
        <v>6</v>
      </c>
      <c r="B82" s="467">
        <v>43146</v>
      </c>
      <c r="C82" s="259"/>
      <c r="D82" s="259" t="s">
        <v>3390</v>
      </c>
      <c r="E82" s="394" t="s">
        <v>270</v>
      </c>
      <c r="F82" s="394">
        <v>2.2000000000000002</v>
      </c>
      <c r="G82" s="393"/>
      <c r="H82" s="393">
        <v>3.25</v>
      </c>
      <c r="I82" s="394">
        <v>6</v>
      </c>
      <c r="J82" s="591" t="s">
        <v>3391</v>
      </c>
      <c r="K82" s="592"/>
      <c r="L82" s="393">
        <f>H82-F82</f>
        <v>1.0499999999999998</v>
      </c>
      <c r="M82" s="393">
        <f>L82*N82</f>
        <v>2519.9999999999995</v>
      </c>
      <c r="N82" s="393">
        <v>2400</v>
      </c>
      <c r="O82" s="500" t="s">
        <v>272</v>
      </c>
      <c r="P82" s="502">
        <v>43146</v>
      </c>
      <c r="R82" s="1"/>
      <c r="S82" s="89" t="s">
        <v>2461</v>
      </c>
      <c r="T82" s="18"/>
      <c r="U82" s="18"/>
      <c r="V82" s="18"/>
      <c r="W82" s="18"/>
      <c r="X82" s="18"/>
      <c r="Y82" s="18"/>
      <c r="Z82" s="18"/>
    </row>
    <row r="83" spans="1:27">
      <c r="A83" s="503">
        <v>7</v>
      </c>
      <c r="B83" s="504">
        <v>43146</v>
      </c>
      <c r="C83" s="505"/>
      <c r="D83" s="505" t="s">
        <v>3395</v>
      </c>
      <c r="E83" s="503" t="s">
        <v>270</v>
      </c>
      <c r="F83" s="503">
        <v>30</v>
      </c>
      <c r="G83" s="503"/>
      <c r="H83" s="503">
        <v>0</v>
      </c>
      <c r="I83" s="503" t="s">
        <v>3396</v>
      </c>
      <c r="J83" s="575" t="s">
        <v>3397</v>
      </c>
      <c r="K83" s="576"/>
      <c r="L83" s="503">
        <f>H83-F83</f>
        <v>-30</v>
      </c>
      <c r="M83" s="503">
        <f>L83*N83</f>
        <v>-1200</v>
      </c>
      <c r="N83" s="503">
        <v>40</v>
      </c>
      <c r="O83" s="506" t="s">
        <v>2188</v>
      </c>
      <c r="P83" s="507">
        <v>43146</v>
      </c>
      <c r="R83" s="1"/>
      <c r="S83" s="89" t="s">
        <v>2463</v>
      </c>
      <c r="T83" s="18"/>
      <c r="U83" s="18"/>
      <c r="V83" s="18"/>
      <c r="W83" s="18"/>
      <c r="X83" s="18"/>
      <c r="Y83" s="18"/>
      <c r="Z83" s="18"/>
    </row>
    <row r="84" spans="1:27">
      <c r="A84" s="503">
        <v>8</v>
      </c>
      <c r="B84" s="504">
        <v>43150</v>
      </c>
      <c r="C84" s="505"/>
      <c r="D84" s="505" t="s">
        <v>3383</v>
      </c>
      <c r="E84" s="503" t="s">
        <v>270</v>
      </c>
      <c r="F84" s="503">
        <v>9</v>
      </c>
      <c r="G84" s="503"/>
      <c r="H84" s="503">
        <v>0</v>
      </c>
      <c r="I84" s="503">
        <v>20</v>
      </c>
      <c r="J84" s="575" t="s">
        <v>3445</v>
      </c>
      <c r="K84" s="576"/>
      <c r="L84" s="503">
        <f t="shared" ref="L84:L85" si="54">H84-F84</f>
        <v>-9</v>
      </c>
      <c r="M84" s="503">
        <f t="shared" ref="M84:M85" si="55">L84*N84</f>
        <v>-5400</v>
      </c>
      <c r="N84" s="503">
        <v>600</v>
      </c>
      <c r="O84" s="506" t="s">
        <v>2188</v>
      </c>
      <c r="P84" s="507">
        <v>43153</v>
      </c>
      <c r="R84" s="1"/>
      <c r="S84" s="89" t="s">
        <v>2463</v>
      </c>
      <c r="T84" s="18"/>
      <c r="U84" s="18"/>
      <c r="V84" s="18"/>
      <c r="W84" s="18"/>
      <c r="X84" s="18"/>
      <c r="Y84" s="18"/>
      <c r="Z84" s="18"/>
    </row>
    <row r="85" spans="1:27">
      <c r="A85" s="503">
        <v>9</v>
      </c>
      <c r="B85" s="504">
        <v>43151</v>
      </c>
      <c r="C85" s="505"/>
      <c r="D85" s="505" t="s">
        <v>3442</v>
      </c>
      <c r="E85" s="503" t="s">
        <v>270</v>
      </c>
      <c r="F85" s="503">
        <v>36</v>
      </c>
      <c r="G85" s="503"/>
      <c r="H85" s="503">
        <v>0</v>
      </c>
      <c r="I85" s="503" t="s">
        <v>3396</v>
      </c>
      <c r="J85" s="575" t="s">
        <v>2989</v>
      </c>
      <c r="K85" s="576"/>
      <c r="L85" s="503">
        <f t="shared" si="54"/>
        <v>-36</v>
      </c>
      <c r="M85" s="503">
        <f t="shared" si="55"/>
        <v>-2700</v>
      </c>
      <c r="N85" s="503">
        <v>75</v>
      </c>
      <c r="O85" s="506" t="s">
        <v>2188</v>
      </c>
      <c r="P85" s="507">
        <v>43153</v>
      </c>
      <c r="R85" s="1"/>
      <c r="S85" s="89" t="s">
        <v>2463</v>
      </c>
      <c r="T85" s="18"/>
      <c r="U85" s="18"/>
      <c r="V85" s="18"/>
      <c r="W85" s="18"/>
      <c r="X85" s="18"/>
      <c r="Y85" s="18"/>
      <c r="Z85" s="18"/>
    </row>
    <row r="86" spans="1:27">
      <c r="A86" s="503">
        <v>10</v>
      </c>
      <c r="B86" s="504">
        <v>43153</v>
      </c>
      <c r="C86" s="505"/>
      <c r="D86" s="505" t="s">
        <v>3443</v>
      </c>
      <c r="E86" s="503" t="s">
        <v>270</v>
      </c>
      <c r="F86" s="503">
        <v>24</v>
      </c>
      <c r="G86" s="503"/>
      <c r="H86" s="503">
        <v>0</v>
      </c>
      <c r="I86" s="503">
        <v>60</v>
      </c>
      <c r="J86" s="575" t="s">
        <v>3444</v>
      </c>
      <c r="K86" s="576"/>
      <c r="L86" s="503">
        <f>H86-F86</f>
        <v>-24</v>
      </c>
      <c r="M86" s="503">
        <f>L86*N86</f>
        <v>-960</v>
      </c>
      <c r="N86" s="503">
        <v>40</v>
      </c>
      <c r="O86" s="506" t="s">
        <v>2188</v>
      </c>
      <c r="P86" s="507">
        <v>43153</v>
      </c>
      <c r="R86" s="1"/>
      <c r="S86" s="89" t="s">
        <v>2463</v>
      </c>
      <c r="T86" s="18"/>
      <c r="U86" s="18"/>
      <c r="V86" s="18"/>
      <c r="W86" s="18"/>
      <c r="X86" s="18"/>
      <c r="Y86" s="18"/>
      <c r="Z86" s="18"/>
    </row>
    <row r="87" spans="1:27">
      <c r="A87" s="378"/>
      <c r="B87" s="187"/>
      <c r="C87" s="379"/>
      <c r="D87" s="379"/>
      <c r="E87" s="380"/>
      <c r="F87" s="380"/>
      <c r="G87" s="378"/>
      <c r="H87" s="378"/>
      <c r="I87" s="515"/>
      <c r="J87" s="513"/>
      <c r="K87" s="514"/>
      <c r="L87" s="190"/>
      <c r="M87" s="190"/>
      <c r="N87" s="190"/>
      <c r="O87" s="377"/>
      <c r="P87" s="226"/>
      <c r="R87" s="1"/>
      <c r="S87" s="89"/>
      <c r="T87" s="18"/>
      <c r="U87" s="18"/>
      <c r="V87" s="18"/>
      <c r="W87" s="18"/>
      <c r="X87" s="18"/>
      <c r="Y87" s="18"/>
      <c r="Z87" s="18"/>
    </row>
    <row r="88" spans="1:27">
      <c r="A88" s="413"/>
      <c r="B88" s="207"/>
      <c r="C88" s="414"/>
      <c r="D88" s="414"/>
      <c r="E88" s="104"/>
      <c r="F88" s="104"/>
      <c r="G88" s="413"/>
      <c r="H88" s="413"/>
      <c r="I88" s="415"/>
      <c r="J88" s="89"/>
      <c r="K88" s="159"/>
      <c r="L88" s="215"/>
      <c r="M88" s="215"/>
      <c r="N88" s="215"/>
      <c r="O88" s="416"/>
      <c r="P88" s="262"/>
      <c r="R88" s="1"/>
      <c r="S88" s="89"/>
      <c r="T88" s="18"/>
      <c r="U88" s="18"/>
      <c r="V88" s="18"/>
      <c r="W88" s="18"/>
      <c r="X88" s="18"/>
      <c r="Y88" s="18"/>
      <c r="Z88" s="18"/>
    </row>
    <row r="89" spans="1:27">
      <c r="A89" s="413"/>
      <c r="B89" s="207"/>
      <c r="C89" s="414"/>
      <c r="D89" s="414"/>
      <c r="E89" s="104"/>
      <c r="F89" s="104"/>
      <c r="G89" s="413"/>
      <c r="H89" s="413"/>
      <c r="I89" s="415"/>
      <c r="J89" s="89"/>
      <c r="K89" s="159"/>
      <c r="L89" s="215"/>
      <c r="M89" s="215"/>
      <c r="N89" s="215"/>
      <c r="O89" s="416"/>
      <c r="P89" s="262"/>
      <c r="R89" s="1"/>
      <c r="S89" s="89"/>
      <c r="T89" s="18"/>
      <c r="U89" s="18"/>
      <c r="V89" s="18"/>
      <c r="W89" s="18"/>
      <c r="X89" s="18"/>
      <c r="Y89" s="18"/>
      <c r="Z89" s="18"/>
    </row>
    <row r="90" spans="1:27" ht="15">
      <c r="B90" s="343" t="s">
        <v>278</v>
      </c>
      <c r="C90" s="343"/>
      <c r="D90" s="343"/>
      <c r="E90" s="343"/>
      <c r="F90" s="182"/>
      <c r="G90" s="182"/>
      <c r="H90" s="182"/>
      <c r="I90" s="182"/>
      <c r="J90" s="152"/>
      <c r="K90" s="153"/>
      <c r="L90" s="178"/>
      <c r="M90" s="179"/>
      <c r="N90" s="180"/>
      <c r="O90" s="94"/>
      <c r="P90" s="151"/>
      <c r="R90" s="1"/>
      <c r="S90" s="49"/>
      <c r="T90" s="18"/>
      <c r="Z90" s="18"/>
      <c r="AA90" s="18"/>
    </row>
    <row r="91" spans="1:27" ht="38.25">
      <c r="A91" s="165" t="s">
        <v>13</v>
      </c>
      <c r="B91" s="85" t="s">
        <v>218</v>
      </c>
      <c r="C91" s="85"/>
      <c r="D91" s="86" t="s">
        <v>259</v>
      </c>
      <c r="E91" s="85" t="s">
        <v>260</v>
      </c>
      <c r="F91" s="85" t="s">
        <v>261</v>
      </c>
      <c r="G91" s="85" t="s">
        <v>346</v>
      </c>
      <c r="H91" s="85" t="s">
        <v>263</v>
      </c>
      <c r="I91" s="85" t="s">
        <v>264</v>
      </c>
      <c r="J91" s="593" t="s">
        <v>265</v>
      </c>
      <c r="K91" s="594"/>
      <c r="L91" s="85" t="s">
        <v>266</v>
      </c>
      <c r="M91" s="85" t="s">
        <v>267</v>
      </c>
      <c r="N91" s="85" t="s">
        <v>268</v>
      </c>
      <c r="O91" s="86" t="s">
        <v>269</v>
      </c>
      <c r="P91" s="85" t="s">
        <v>393</v>
      </c>
      <c r="R91" s="1"/>
      <c r="S91" s="49"/>
      <c r="T91" s="18"/>
      <c r="Z91" s="18"/>
      <c r="AA91" s="18"/>
    </row>
    <row r="92" spans="1:27" s="148" customFormat="1">
      <c r="A92" s="417">
        <v>1</v>
      </c>
      <c r="B92" s="418">
        <v>43139</v>
      </c>
      <c r="C92" s="419"/>
      <c r="D92" s="420" t="s">
        <v>193</v>
      </c>
      <c r="E92" s="421" t="s">
        <v>270</v>
      </c>
      <c r="F92" s="421">
        <f>(4750+4595)/2</f>
        <v>4672.5</v>
      </c>
      <c r="G92" s="421">
        <v>4470</v>
      </c>
      <c r="H92" s="421">
        <v>4855</v>
      </c>
      <c r="I92" s="422" t="s">
        <v>2945</v>
      </c>
      <c r="J92" s="583" t="s">
        <v>3374</v>
      </c>
      <c r="K92" s="583"/>
      <c r="L92" s="423">
        <f>H92-F92</f>
        <v>182.5</v>
      </c>
      <c r="M92" s="424">
        <f t="shared" ref="M92" si="56">L92/F92</f>
        <v>3.9058319957196365E-2</v>
      </c>
      <c r="N92" s="421" t="s">
        <v>272</v>
      </c>
      <c r="O92" s="425">
        <v>43145</v>
      </c>
      <c r="P92" s="426"/>
      <c r="Q92" s="223"/>
      <c r="R92" s="221"/>
      <c r="S92" s="205" t="s">
        <v>2462</v>
      </c>
      <c r="T92" s="225"/>
      <c r="U92" s="203"/>
      <c r="V92" s="203"/>
      <c r="W92" s="203"/>
      <c r="X92" s="203"/>
      <c r="Y92" s="203"/>
      <c r="Z92" s="203"/>
    </row>
    <row r="93" spans="1:27" s="148" customFormat="1">
      <c r="A93" s="431">
        <v>2</v>
      </c>
      <c r="B93" s="437">
        <v>43117</v>
      </c>
      <c r="C93" s="428"/>
      <c r="D93" s="438" t="s">
        <v>47</v>
      </c>
      <c r="E93" s="430" t="s">
        <v>270</v>
      </c>
      <c r="F93" s="430">
        <v>726</v>
      </c>
      <c r="G93" s="431">
        <v>704</v>
      </c>
      <c r="H93" s="431">
        <v>700</v>
      </c>
      <c r="I93" s="430">
        <v>770</v>
      </c>
      <c r="J93" s="590" t="s">
        <v>3000</v>
      </c>
      <c r="K93" s="590"/>
      <c r="L93" s="433">
        <f t="shared" ref="L93" si="57">H93-F93-K93</f>
        <v>-26</v>
      </c>
      <c r="M93" s="434">
        <f t="shared" ref="M93" si="58">L93/F93</f>
        <v>-3.5812672176308541E-2</v>
      </c>
      <c r="N93" s="430" t="s">
        <v>2188</v>
      </c>
      <c r="O93" s="404">
        <v>43133</v>
      </c>
      <c r="P93" s="435"/>
      <c r="Q93" s="223"/>
      <c r="R93" s="221"/>
      <c r="S93" s="205" t="s">
        <v>2462</v>
      </c>
      <c r="T93" s="225"/>
      <c r="U93" s="203"/>
      <c r="V93" s="203"/>
      <c r="W93" s="203"/>
      <c r="X93" s="203"/>
      <c r="Y93" s="203"/>
      <c r="Z93" s="203"/>
    </row>
    <row r="94" spans="1:27" s="148" customFormat="1">
      <c r="A94" s="431">
        <v>3</v>
      </c>
      <c r="B94" s="437">
        <v>43130</v>
      </c>
      <c r="C94" s="428"/>
      <c r="D94" s="438" t="s">
        <v>357</v>
      </c>
      <c r="E94" s="430" t="s">
        <v>270</v>
      </c>
      <c r="F94" s="430">
        <v>3302.5</v>
      </c>
      <c r="G94" s="431">
        <v>3200</v>
      </c>
      <c r="H94" s="431">
        <v>3200</v>
      </c>
      <c r="I94" s="430">
        <v>3500</v>
      </c>
      <c r="J94" s="590" t="s">
        <v>2985</v>
      </c>
      <c r="K94" s="590"/>
      <c r="L94" s="433">
        <f t="shared" ref="L94" si="59">H94-F94-K94</f>
        <v>-102.5</v>
      </c>
      <c r="M94" s="434">
        <f t="shared" ref="M94" si="60">L94/F94</f>
        <v>-3.1037093111279335E-2</v>
      </c>
      <c r="N94" s="430" t="s">
        <v>2188</v>
      </c>
      <c r="O94" s="404">
        <v>43132</v>
      </c>
      <c r="P94" s="435"/>
      <c r="Q94" s="223"/>
      <c r="R94" s="221"/>
      <c r="S94" s="205" t="s">
        <v>2462</v>
      </c>
      <c r="T94" s="225"/>
      <c r="U94" s="203"/>
      <c r="V94" s="203"/>
      <c r="W94" s="203"/>
      <c r="X94" s="203"/>
      <c r="Y94" s="203"/>
      <c r="Z94" s="203"/>
    </row>
    <row r="95" spans="1:27" s="148" customFormat="1">
      <c r="A95" s="417">
        <v>4</v>
      </c>
      <c r="B95" s="418">
        <v>43136</v>
      </c>
      <c r="C95" s="419"/>
      <c r="D95" s="420" t="s">
        <v>377</v>
      </c>
      <c r="E95" s="421" t="s">
        <v>270</v>
      </c>
      <c r="F95" s="421">
        <v>206.5</v>
      </c>
      <c r="G95" s="421">
        <v>198</v>
      </c>
      <c r="H95" s="421">
        <v>212</v>
      </c>
      <c r="I95" s="422" t="s">
        <v>322</v>
      </c>
      <c r="J95" s="583" t="s">
        <v>3005</v>
      </c>
      <c r="K95" s="583"/>
      <c r="L95" s="423">
        <f t="shared" ref="L95:L101" si="61">H95-F95</f>
        <v>5.5</v>
      </c>
      <c r="M95" s="424">
        <f t="shared" ref="M95" si="62">L95/F95</f>
        <v>2.6634382566585957E-2</v>
      </c>
      <c r="N95" s="421" t="s">
        <v>272</v>
      </c>
      <c r="O95" s="425">
        <v>43136</v>
      </c>
      <c r="P95" s="426"/>
      <c r="Q95" s="223"/>
      <c r="R95" s="221"/>
      <c r="S95" s="205" t="s">
        <v>2461</v>
      </c>
      <c r="T95" s="225"/>
      <c r="U95" s="203"/>
      <c r="V95" s="203"/>
      <c r="W95" s="203"/>
      <c r="X95" s="203"/>
      <c r="Y95" s="203"/>
      <c r="Z95" s="203"/>
    </row>
    <row r="96" spans="1:27" s="148" customFormat="1">
      <c r="A96" s="417">
        <v>5</v>
      </c>
      <c r="B96" s="418">
        <v>43136</v>
      </c>
      <c r="C96" s="419"/>
      <c r="D96" s="420" t="s">
        <v>67</v>
      </c>
      <c r="E96" s="421" t="s">
        <v>270</v>
      </c>
      <c r="F96" s="421">
        <v>205</v>
      </c>
      <c r="G96" s="421">
        <v>197</v>
      </c>
      <c r="H96" s="421">
        <v>210.5</v>
      </c>
      <c r="I96" s="422" t="s">
        <v>322</v>
      </c>
      <c r="J96" s="583" t="s">
        <v>3005</v>
      </c>
      <c r="K96" s="583"/>
      <c r="L96" s="423">
        <f t="shared" si="61"/>
        <v>5.5</v>
      </c>
      <c r="M96" s="424">
        <f t="shared" ref="M96:M97" si="63">L96/F96</f>
        <v>2.6829268292682926E-2</v>
      </c>
      <c r="N96" s="421" t="s">
        <v>272</v>
      </c>
      <c r="O96" s="425">
        <v>43140</v>
      </c>
      <c r="P96" s="426"/>
      <c r="Q96" s="223"/>
      <c r="R96" s="221"/>
      <c r="S96" s="205" t="s">
        <v>2461</v>
      </c>
      <c r="T96" s="225"/>
      <c r="U96" s="203"/>
      <c r="V96" s="203"/>
      <c r="W96" s="203"/>
      <c r="X96" s="203"/>
      <c r="Y96" s="203"/>
      <c r="Z96" s="203"/>
    </row>
    <row r="97" spans="1:26" s="148" customFormat="1">
      <c r="A97" s="417">
        <v>6</v>
      </c>
      <c r="B97" s="418">
        <v>43138</v>
      </c>
      <c r="C97" s="419"/>
      <c r="D97" s="420" t="s">
        <v>129</v>
      </c>
      <c r="E97" s="421" t="s">
        <v>3361</v>
      </c>
      <c r="F97" s="421">
        <v>190.55</v>
      </c>
      <c r="G97" s="421">
        <v>183</v>
      </c>
      <c r="H97" s="421">
        <v>197.75</v>
      </c>
      <c r="I97" s="422" t="s">
        <v>3020</v>
      </c>
      <c r="J97" s="583" t="s">
        <v>3373</v>
      </c>
      <c r="K97" s="583"/>
      <c r="L97" s="423">
        <f t="shared" si="61"/>
        <v>7.1999999999999886</v>
      </c>
      <c r="M97" s="424">
        <f t="shared" si="63"/>
        <v>3.778535817370763E-2</v>
      </c>
      <c r="N97" s="421" t="s">
        <v>272</v>
      </c>
      <c r="O97" s="425">
        <v>43143</v>
      </c>
      <c r="P97" s="426"/>
      <c r="Q97" s="223"/>
      <c r="R97" s="221"/>
      <c r="S97" s="205" t="s">
        <v>2461</v>
      </c>
      <c r="T97" s="225"/>
      <c r="U97" s="203"/>
      <c r="V97" s="203"/>
      <c r="W97" s="203"/>
      <c r="X97" s="203"/>
      <c r="Y97" s="203"/>
      <c r="Z97" s="203"/>
    </row>
    <row r="98" spans="1:26" s="148" customFormat="1">
      <c r="A98" s="417">
        <v>7</v>
      </c>
      <c r="B98" s="418">
        <v>43139</v>
      </c>
      <c r="C98" s="419"/>
      <c r="D98" s="420" t="s">
        <v>377</v>
      </c>
      <c r="E98" s="421" t="s">
        <v>270</v>
      </c>
      <c r="F98" s="421">
        <v>205.5</v>
      </c>
      <c r="G98" s="421">
        <v>195</v>
      </c>
      <c r="H98" s="421">
        <v>212.5</v>
      </c>
      <c r="I98" s="422" t="s">
        <v>322</v>
      </c>
      <c r="J98" s="583" t="s">
        <v>3367</v>
      </c>
      <c r="K98" s="583"/>
      <c r="L98" s="423">
        <f t="shared" si="61"/>
        <v>7</v>
      </c>
      <c r="M98" s="424">
        <f t="shared" ref="M98:M99" si="64">L98/F98</f>
        <v>3.4063260340632603E-2</v>
      </c>
      <c r="N98" s="421" t="s">
        <v>272</v>
      </c>
      <c r="O98" s="425">
        <v>43140</v>
      </c>
      <c r="P98" s="426"/>
      <c r="Q98" s="223"/>
      <c r="R98" s="221"/>
      <c r="S98" s="205" t="s">
        <v>2461</v>
      </c>
      <c r="T98" s="225"/>
      <c r="U98" s="203"/>
      <c r="V98" s="203"/>
      <c r="W98" s="203"/>
      <c r="X98" s="203"/>
      <c r="Y98" s="203"/>
      <c r="Z98" s="203"/>
    </row>
    <row r="99" spans="1:26" s="148" customFormat="1">
      <c r="A99" s="417">
        <v>8</v>
      </c>
      <c r="B99" s="418">
        <v>43139</v>
      </c>
      <c r="C99" s="419"/>
      <c r="D99" s="420" t="s">
        <v>72</v>
      </c>
      <c r="E99" s="421" t="s">
        <v>270</v>
      </c>
      <c r="F99" s="421">
        <v>544.5</v>
      </c>
      <c r="G99" s="421">
        <v>524</v>
      </c>
      <c r="H99" s="421">
        <v>555.5</v>
      </c>
      <c r="I99" s="422" t="s">
        <v>3356</v>
      </c>
      <c r="J99" s="583" t="s">
        <v>3529</v>
      </c>
      <c r="K99" s="583"/>
      <c r="L99" s="423">
        <f t="shared" si="61"/>
        <v>11</v>
      </c>
      <c r="M99" s="424">
        <f t="shared" si="64"/>
        <v>2.0202020202020204E-2</v>
      </c>
      <c r="N99" s="421" t="s">
        <v>272</v>
      </c>
      <c r="O99" s="425">
        <v>43159</v>
      </c>
      <c r="P99" s="426"/>
      <c r="Q99" s="223"/>
      <c r="R99" s="221"/>
      <c r="S99" s="205" t="s">
        <v>2461</v>
      </c>
      <c r="T99" s="225"/>
      <c r="U99" s="203"/>
      <c r="V99" s="203"/>
      <c r="W99" s="203"/>
      <c r="X99" s="203"/>
      <c r="Y99" s="203"/>
      <c r="Z99" s="203"/>
    </row>
    <row r="100" spans="1:26" s="148" customFormat="1">
      <c r="A100" s="417">
        <v>9</v>
      </c>
      <c r="B100" s="418">
        <v>43139</v>
      </c>
      <c r="C100" s="419"/>
      <c r="D100" s="420" t="s">
        <v>81</v>
      </c>
      <c r="E100" s="421" t="s">
        <v>270</v>
      </c>
      <c r="F100" s="421">
        <v>245</v>
      </c>
      <c r="G100" s="421">
        <v>237</v>
      </c>
      <c r="H100" s="421">
        <v>251.5</v>
      </c>
      <c r="I100" s="422">
        <v>260</v>
      </c>
      <c r="J100" s="583" t="s">
        <v>3405</v>
      </c>
      <c r="K100" s="583"/>
      <c r="L100" s="423">
        <f t="shared" si="61"/>
        <v>6.5</v>
      </c>
      <c r="M100" s="424">
        <f>L100/F100</f>
        <v>2.6530612244897958E-2</v>
      </c>
      <c r="N100" s="421" t="s">
        <v>272</v>
      </c>
      <c r="O100" s="425">
        <v>43146</v>
      </c>
      <c r="P100" s="426"/>
      <c r="Q100" s="223"/>
      <c r="R100" s="221"/>
      <c r="S100" s="205" t="s">
        <v>2462</v>
      </c>
      <c r="T100" s="225"/>
      <c r="U100" s="203"/>
      <c r="V100" s="203"/>
      <c r="W100" s="203"/>
      <c r="X100" s="203"/>
      <c r="Y100" s="203"/>
      <c r="Z100" s="203"/>
    </row>
    <row r="101" spans="1:26" s="148" customFormat="1">
      <c r="A101" s="417">
        <v>10</v>
      </c>
      <c r="B101" s="418">
        <v>43143</v>
      </c>
      <c r="C101" s="419"/>
      <c r="D101" s="420" t="s">
        <v>153</v>
      </c>
      <c r="E101" s="421" t="s">
        <v>270</v>
      </c>
      <c r="F101" s="421">
        <v>602.5</v>
      </c>
      <c r="G101" s="421">
        <v>585</v>
      </c>
      <c r="H101" s="421">
        <v>618.5</v>
      </c>
      <c r="I101" s="422">
        <v>635</v>
      </c>
      <c r="J101" s="583" t="s">
        <v>3388</v>
      </c>
      <c r="K101" s="583"/>
      <c r="L101" s="423">
        <f t="shared" si="61"/>
        <v>16</v>
      </c>
      <c r="M101" s="424">
        <f t="shared" ref="M101:M102" si="65">L101/F101</f>
        <v>2.6556016597510373E-2</v>
      </c>
      <c r="N101" s="421" t="s">
        <v>272</v>
      </c>
      <c r="O101" s="425">
        <v>43146</v>
      </c>
      <c r="P101" s="426"/>
      <c r="Q101" s="223"/>
      <c r="R101" s="221"/>
      <c r="S101" s="205" t="s">
        <v>2462</v>
      </c>
      <c r="T101" s="225"/>
      <c r="U101" s="203"/>
      <c r="V101" s="203"/>
      <c r="W101" s="203"/>
      <c r="X101" s="203"/>
      <c r="Y101" s="203"/>
      <c r="Z101" s="203"/>
    </row>
    <row r="102" spans="1:26" s="148" customFormat="1">
      <c r="A102" s="431">
        <v>11</v>
      </c>
      <c r="B102" s="437">
        <v>43145</v>
      </c>
      <c r="C102" s="428"/>
      <c r="D102" s="438" t="s">
        <v>983</v>
      </c>
      <c r="E102" s="430" t="s">
        <v>270</v>
      </c>
      <c r="F102" s="430">
        <v>163</v>
      </c>
      <c r="G102" s="431">
        <v>155</v>
      </c>
      <c r="H102" s="431">
        <v>155</v>
      </c>
      <c r="I102" s="430" t="s">
        <v>3375</v>
      </c>
      <c r="J102" s="590" t="s">
        <v>3431</v>
      </c>
      <c r="K102" s="590"/>
      <c r="L102" s="433">
        <f t="shared" ref="L102" si="66">H102-F102-K102</f>
        <v>-8</v>
      </c>
      <c r="M102" s="434">
        <f t="shared" si="65"/>
        <v>-4.9079754601226995E-2</v>
      </c>
      <c r="N102" s="430" t="s">
        <v>2188</v>
      </c>
      <c r="O102" s="404">
        <v>43152</v>
      </c>
      <c r="P102" s="435"/>
      <c r="Q102" s="223"/>
      <c r="R102" s="221"/>
      <c r="S102" s="205" t="s">
        <v>2461</v>
      </c>
      <c r="T102" s="225"/>
      <c r="U102" s="203"/>
      <c r="V102" s="203"/>
      <c r="W102" s="203"/>
      <c r="X102" s="203"/>
      <c r="Y102" s="203"/>
      <c r="Z102" s="203"/>
    </row>
    <row r="103" spans="1:26" s="148" customFormat="1">
      <c r="A103" s="431">
        <v>12</v>
      </c>
      <c r="B103" s="437">
        <v>43145</v>
      </c>
      <c r="C103" s="428"/>
      <c r="D103" s="438" t="s">
        <v>188</v>
      </c>
      <c r="E103" s="430" t="s">
        <v>270</v>
      </c>
      <c r="F103" s="430">
        <v>1675</v>
      </c>
      <c r="G103" s="431">
        <v>1618</v>
      </c>
      <c r="H103" s="431">
        <v>1610</v>
      </c>
      <c r="I103" s="430">
        <v>1800</v>
      </c>
      <c r="J103" s="590" t="s">
        <v>3430</v>
      </c>
      <c r="K103" s="590"/>
      <c r="L103" s="433">
        <f t="shared" ref="L103" si="67">H103-F103-K103</f>
        <v>-65</v>
      </c>
      <c r="M103" s="434">
        <f t="shared" ref="M103" si="68">L103/F103</f>
        <v>-3.880597014925373E-2</v>
      </c>
      <c r="N103" s="430" t="s">
        <v>2188</v>
      </c>
      <c r="O103" s="404">
        <v>43152</v>
      </c>
      <c r="P103" s="435"/>
      <c r="Q103" s="223"/>
      <c r="R103" s="221"/>
      <c r="S103" s="205" t="s">
        <v>2461</v>
      </c>
      <c r="T103" s="225"/>
      <c r="U103" s="203"/>
      <c r="V103" s="203"/>
      <c r="W103" s="203"/>
      <c r="X103" s="203"/>
      <c r="Y103" s="203"/>
      <c r="Z103" s="203"/>
    </row>
    <row r="104" spans="1:26" s="148" customFormat="1">
      <c r="A104" s="417">
        <v>13</v>
      </c>
      <c r="B104" s="418">
        <v>43146</v>
      </c>
      <c r="C104" s="419"/>
      <c r="D104" s="420" t="s">
        <v>155</v>
      </c>
      <c r="E104" s="421" t="s">
        <v>270</v>
      </c>
      <c r="F104" s="421">
        <v>657</v>
      </c>
      <c r="G104" s="421">
        <v>635</v>
      </c>
      <c r="H104" s="421">
        <v>674</v>
      </c>
      <c r="I104" s="422" t="s">
        <v>3389</v>
      </c>
      <c r="J104" s="583" t="s">
        <v>3468</v>
      </c>
      <c r="K104" s="583"/>
      <c r="L104" s="423">
        <f>H104-F104</f>
        <v>17</v>
      </c>
      <c r="M104" s="424">
        <f>L104/F104</f>
        <v>2.5875190258751901E-2</v>
      </c>
      <c r="N104" s="421" t="s">
        <v>272</v>
      </c>
      <c r="O104" s="425">
        <v>43157</v>
      </c>
      <c r="P104" s="426"/>
      <c r="Q104" s="223"/>
      <c r="R104" s="221"/>
      <c r="S104" s="205" t="s">
        <v>2462</v>
      </c>
      <c r="T104" s="225"/>
      <c r="U104" s="203"/>
      <c r="V104" s="203"/>
      <c r="W104" s="203"/>
      <c r="X104" s="203"/>
      <c r="Y104" s="203"/>
      <c r="Z104" s="203"/>
    </row>
    <row r="105" spans="1:26" s="148" customFormat="1">
      <c r="A105" s="417">
        <v>14</v>
      </c>
      <c r="B105" s="418">
        <v>43146</v>
      </c>
      <c r="C105" s="419"/>
      <c r="D105" s="420" t="s">
        <v>166</v>
      </c>
      <c r="E105" s="421" t="s">
        <v>270</v>
      </c>
      <c r="F105" s="421">
        <v>566</v>
      </c>
      <c r="G105" s="421">
        <v>550</v>
      </c>
      <c r="H105" s="421">
        <v>583</v>
      </c>
      <c r="I105" s="422" t="s">
        <v>3400</v>
      </c>
      <c r="J105" s="583" t="s">
        <v>3468</v>
      </c>
      <c r="K105" s="583"/>
      <c r="L105" s="423">
        <f>H105-F105</f>
        <v>17</v>
      </c>
      <c r="M105" s="424">
        <f>L105/F105</f>
        <v>3.0035335689045935E-2</v>
      </c>
      <c r="N105" s="421" t="s">
        <v>272</v>
      </c>
      <c r="O105" s="425">
        <v>43157</v>
      </c>
      <c r="P105" s="426"/>
      <c r="Q105" s="223"/>
      <c r="R105" s="221"/>
      <c r="S105" s="205" t="s">
        <v>2462</v>
      </c>
      <c r="T105" s="225"/>
      <c r="U105" s="203"/>
      <c r="V105" s="203"/>
      <c r="W105" s="203"/>
      <c r="X105" s="203"/>
      <c r="Y105" s="203"/>
      <c r="Z105" s="203"/>
    </row>
    <row r="106" spans="1:26" s="148" customFormat="1">
      <c r="A106" s="496">
        <v>15</v>
      </c>
      <c r="B106" s="384">
        <v>43146</v>
      </c>
      <c r="C106" s="497"/>
      <c r="D106" s="222" t="s">
        <v>30</v>
      </c>
      <c r="E106" s="210" t="s">
        <v>270</v>
      </c>
      <c r="F106" s="204" t="s">
        <v>3402</v>
      </c>
      <c r="G106" s="200">
        <v>1575</v>
      </c>
      <c r="H106" s="200"/>
      <c r="I106" s="210">
        <v>1750</v>
      </c>
      <c r="J106" s="565" t="s">
        <v>271</v>
      </c>
      <c r="K106" s="566"/>
      <c r="L106" s="211"/>
      <c r="M106" s="212"/>
      <c r="N106" s="209"/>
      <c r="O106" s="344"/>
      <c r="P106" s="226">
        <f>VLOOKUP(D106,Sheet2!$A$1:M2134,6,0)</f>
        <v>1623.05</v>
      </c>
      <c r="Q106" s="223"/>
      <c r="R106" s="221"/>
      <c r="S106" s="205" t="s">
        <v>2462</v>
      </c>
      <c r="T106" s="225"/>
      <c r="U106" s="203"/>
      <c r="V106" s="203"/>
      <c r="W106" s="203"/>
      <c r="X106" s="203"/>
      <c r="Y106" s="203"/>
      <c r="Z106" s="203"/>
    </row>
    <row r="107" spans="1:26" s="148" customFormat="1">
      <c r="A107" s="417">
        <v>16</v>
      </c>
      <c r="B107" s="418">
        <v>43147</v>
      </c>
      <c r="C107" s="419"/>
      <c r="D107" s="420" t="s">
        <v>35</v>
      </c>
      <c r="E107" s="421" t="s">
        <v>270</v>
      </c>
      <c r="F107" s="421">
        <v>257.5</v>
      </c>
      <c r="G107" s="421">
        <v>245</v>
      </c>
      <c r="H107" s="421">
        <v>264.5</v>
      </c>
      <c r="I107" s="422" t="s">
        <v>3406</v>
      </c>
      <c r="J107" s="583" t="s">
        <v>3367</v>
      </c>
      <c r="K107" s="583"/>
      <c r="L107" s="423">
        <f t="shared" ref="L107:L113" si="69">H107-F107</f>
        <v>7</v>
      </c>
      <c r="M107" s="424">
        <f t="shared" ref="M107" si="70">L107/F107</f>
        <v>2.7184466019417475E-2</v>
      </c>
      <c r="N107" s="421" t="s">
        <v>272</v>
      </c>
      <c r="O107" s="425">
        <v>43151</v>
      </c>
      <c r="P107" s="426"/>
      <c r="Q107" s="223"/>
      <c r="R107" s="221"/>
      <c r="S107" s="205" t="s">
        <v>2461</v>
      </c>
      <c r="T107" s="225"/>
      <c r="U107" s="203"/>
      <c r="V107" s="203"/>
      <c r="W107" s="203"/>
      <c r="X107" s="203"/>
      <c r="Y107" s="203"/>
      <c r="Z107" s="203"/>
    </row>
    <row r="108" spans="1:26" s="148" customFormat="1">
      <c r="A108" s="417">
        <v>17</v>
      </c>
      <c r="B108" s="418">
        <v>43151</v>
      </c>
      <c r="C108" s="419"/>
      <c r="D108" s="420" t="s">
        <v>92</v>
      </c>
      <c r="E108" s="421" t="s">
        <v>270</v>
      </c>
      <c r="F108" s="421">
        <v>291</v>
      </c>
      <c r="G108" s="421">
        <v>284</v>
      </c>
      <c r="H108" s="421">
        <v>298</v>
      </c>
      <c r="I108" s="422">
        <v>310</v>
      </c>
      <c r="J108" s="583" t="s">
        <v>3367</v>
      </c>
      <c r="K108" s="583"/>
      <c r="L108" s="423">
        <f t="shared" si="69"/>
        <v>7</v>
      </c>
      <c r="M108" s="424">
        <f t="shared" ref="M108" si="71">L108/F108</f>
        <v>2.4054982817869417E-2</v>
      </c>
      <c r="N108" s="421" t="s">
        <v>272</v>
      </c>
      <c r="O108" s="425">
        <v>43151</v>
      </c>
      <c r="P108" s="426"/>
      <c r="Q108" s="223"/>
      <c r="R108" s="221"/>
      <c r="S108" s="205" t="s">
        <v>2461</v>
      </c>
      <c r="T108" s="225"/>
      <c r="U108" s="203"/>
      <c r="V108" s="203"/>
      <c r="W108" s="203"/>
      <c r="X108" s="203"/>
      <c r="Y108" s="203"/>
      <c r="Z108" s="203"/>
    </row>
    <row r="109" spans="1:26" s="148" customFormat="1">
      <c r="A109" s="417">
        <v>18</v>
      </c>
      <c r="B109" s="418">
        <v>43151</v>
      </c>
      <c r="C109" s="419"/>
      <c r="D109" s="420" t="s">
        <v>1667</v>
      </c>
      <c r="E109" s="421" t="s">
        <v>270</v>
      </c>
      <c r="F109" s="421">
        <v>948.5</v>
      </c>
      <c r="G109" s="421">
        <v>920</v>
      </c>
      <c r="H109" s="421">
        <v>966.5</v>
      </c>
      <c r="I109" s="422">
        <v>1000</v>
      </c>
      <c r="J109" s="583" t="s">
        <v>3358</v>
      </c>
      <c r="K109" s="583"/>
      <c r="L109" s="423">
        <f t="shared" si="69"/>
        <v>18</v>
      </c>
      <c r="M109" s="424">
        <f t="shared" ref="M109" si="72">L109/F109</f>
        <v>1.8977332630469163E-2</v>
      </c>
      <c r="N109" s="421" t="s">
        <v>272</v>
      </c>
      <c r="O109" s="425">
        <v>43151</v>
      </c>
      <c r="P109" s="426"/>
      <c r="Q109" s="223"/>
      <c r="R109" s="221"/>
      <c r="S109" s="205" t="s">
        <v>2462</v>
      </c>
      <c r="T109" s="225"/>
      <c r="U109" s="203"/>
      <c r="V109" s="203"/>
      <c r="W109" s="203"/>
      <c r="X109" s="203"/>
      <c r="Y109" s="203"/>
      <c r="Z109" s="203"/>
    </row>
    <row r="110" spans="1:26" s="148" customFormat="1">
      <c r="A110" s="417">
        <v>19</v>
      </c>
      <c r="B110" s="418">
        <v>43152</v>
      </c>
      <c r="C110" s="419"/>
      <c r="D110" s="420" t="s">
        <v>1495</v>
      </c>
      <c r="E110" s="421" t="s">
        <v>270</v>
      </c>
      <c r="F110" s="421">
        <v>185</v>
      </c>
      <c r="G110" s="421">
        <v>177</v>
      </c>
      <c r="H110" s="421">
        <v>189.75</v>
      </c>
      <c r="I110" s="422" t="s">
        <v>3429</v>
      </c>
      <c r="J110" s="583" t="s">
        <v>3006</v>
      </c>
      <c r="K110" s="583"/>
      <c r="L110" s="423">
        <f t="shared" si="69"/>
        <v>4.75</v>
      </c>
      <c r="M110" s="424">
        <f t="shared" ref="M110" si="73">L110/F110</f>
        <v>2.5675675675675677E-2</v>
      </c>
      <c r="N110" s="421" t="s">
        <v>272</v>
      </c>
      <c r="O110" s="425">
        <v>43158</v>
      </c>
      <c r="P110" s="426"/>
      <c r="Q110" s="223"/>
      <c r="R110" s="221"/>
      <c r="S110" s="205" t="s">
        <v>2461</v>
      </c>
      <c r="T110" s="225"/>
      <c r="U110" s="203"/>
      <c r="V110" s="203"/>
      <c r="W110" s="203"/>
      <c r="X110" s="203"/>
      <c r="Y110" s="203"/>
      <c r="Z110" s="203"/>
    </row>
    <row r="111" spans="1:26" s="148" customFormat="1">
      <c r="A111" s="417">
        <v>20</v>
      </c>
      <c r="B111" s="418">
        <v>43153</v>
      </c>
      <c r="C111" s="419"/>
      <c r="D111" s="420" t="s">
        <v>111</v>
      </c>
      <c r="E111" s="421" t="s">
        <v>270</v>
      </c>
      <c r="F111" s="421">
        <v>1282.5</v>
      </c>
      <c r="G111" s="421">
        <v>1245</v>
      </c>
      <c r="H111" s="421">
        <v>1323.5</v>
      </c>
      <c r="I111" s="422">
        <v>1360</v>
      </c>
      <c r="J111" s="583" t="s">
        <v>3470</v>
      </c>
      <c r="K111" s="583"/>
      <c r="L111" s="423">
        <f t="shared" si="69"/>
        <v>41</v>
      </c>
      <c r="M111" s="424">
        <f t="shared" ref="M111" si="74">L111/F111</f>
        <v>3.1968810916179334E-2</v>
      </c>
      <c r="N111" s="421" t="s">
        <v>272</v>
      </c>
      <c r="O111" s="425">
        <v>43157</v>
      </c>
      <c r="P111" s="426"/>
      <c r="Q111" s="223"/>
      <c r="R111" s="221"/>
      <c r="S111" s="205" t="s">
        <v>2462</v>
      </c>
      <c r="T111" s="225"/>
      <c r="U111" s="203"/>
      <c r="V111" s="203"/>
      <c r="W111" s="203"/>
      <c r="X111" s="203"/>
      <c r="Y111" s="203"/>
      <c r="Z111" s="203"/>
    </row>
    <row r="112" spans="1:26" s="148" customFormat="1">
      <c r="A112" s="417">
        <v>21</v>
      </c>
      <c r="B112" s="418">
        <v>43153</v>
      </c>
      <c r="C112" s="419"/>
      <c r="D112" s="420" t="s">
        <v>92</v>
      </c>
      <c r="E112" s="421" t="s">
        <v>270</v>
      </c>
      <c r="F112" s="421">
        <v>291.25</v>
      </c>
      <c r="G112" s="421">
        <v>283</v>
      </c>
      <c r="H112" s="421">
        <v>299.5</v>
      </c>
      <c r="I112" s="422">
        <v>310</v>
      </c>
      <c r="J112" s="583" t="s">
        <v>3459</v>
      </c>
      <c r="K112" s="583"/>
      <c r="L112" s="423">
        <f t="shared" si="69"/>
        <v>8.25</v>
      </c>
      <c r="M112" s="424">
        <f t="shared" ref="M112" si="75">L112/F112</f>
        <v>2.8326180257510731E-2</v>
      </c>
      <c r="N112" s="421" t="s">
        <v>272</v>
      </c>
      <c r="O112" s="425">
        <v>43154</v>
      </c>
      <c r="P112" s="426"/>
      <c r="Q112" s="223"/>
      <c r="R112" s="221"/>
      <c r="S112" s="205" t="s">
        <v>2461</v>
      </c>
      <c r="T112" s="225"/>
      <c r="U112" s="203"/>
      <c r="V112" s="203"/>
      <c r="W112" s="203"/>
      <c r="X112" s="203"/>
      <c r="Y112" s="203"/>
      <c r="Z112" s="203"/>
    </row>
    <row r="113" spans="1:35" s="148" customFormat="1">
      <c r="A113" s="417">
        <v>22</v>
      </c>
      <c r="B113" s="418">
        <v>43153</v>
      </c>
      <c r="C113" s="419"/>
      <c r="D113" s="420" t="s">
        <v>165</v>
      </c>
      <c r="E113" s="421" t="s">
        <v>270</v>
      </c>
      <c r="F113" s="421">
        <v>313.5</v>
      </c>
      <c r="G113" s="421">
        <v>304</v>
      </c>
      <c r="H113" s="421">
        <v>321.75</v>
      </c>
      <c r="I113" s="422">
        <v>332</v>
      </c>
      <c r="J113" s="583" t="s">
        <v>3459</v>
      </c>
      <c r="K113" s="583"/>
      <c r="L113" s="423">
        <f t="shared" si="69"/>
        <v>8.25</v>
      </c>
      <c r="M113" s="424">
        <f t="shared" ref="M113" si="76">L113/F113</f>
        <v>2.6315789473684209E-2</v>
      </c>
      <c r="N113" s="421" t="s">
        <v>272</v>
      </c>
      <c r="O113" s="425">
        <v>43154</v>
      </c>
      <c r="P113" s="426"/>
      <c r="Q113" s="223"/>
      <c r="R113" s="221"/>
      <c r="S113" s="205" t="s">
        <v>2462</v>
      </c>
      <c r="T113" s="225"/>
      <c r="U113" s="203"/>
      <c r="V113" s="203"/>
      <c r="W113" s="203"/>
      <c r="X113" s="203"/>
      <c r="Y113" s="203"/>
      <c r="Z113" s="203"/>
    </row>
    <row r="114" spans="1:35" s="148" customFormat="1">
      <c r="A114" s="496">
        <v>23</v>
      </c>
      <c r="B114" s="384">
        <v>43157</v>
      </c>
      <c r="C114" s="497"/>
      <c r="D114" s="530" t="s">
        <v>76</v>
      </c>
      <c r="E114" s="210" t="s">
        <v>270</v>
      </c>
      <c r="F114" s="204" t="s">
        <v>3469</v>
      </c>
      <c r="G114" s="200">
        <v>1780</v>
      </c>
      <c r="H114" s="200"/>
      <c r="I114" s="210">
        <v>1950</v>
      </c>
      <c r="J114" s="565" t="s">
        <v>271</v>
      </c>
      <c r="K114" s="566"/>
      <c r="L114" s="211"/>
      <c r="M114" s="212"/>
      <c r="N114" s="209"/>
      <c r="O114" s="344"/>
      <c r="P114" s="226">
        <f>VLOOKUP(D114,Sheet2!$A$1:M2170,6,0)</f>
        <v>1808.7</v>
      </c>
      <c r="Q114" s="223"/>
      <c r="R114" s="221"/>
      <c r="S114" s="205" t="s">
        <v>2462</v>
      </c>
      <c r="T114" s="225"/>
      <c r="U114" s="203"/>
      <c r="V114" s="203"/>
      <c r="W114" s="203"/>
      <c r="X114" s="203"/>
      <c r="Y114" s="203"/>
      <c r="Z114" s="203"/>
    </row>
    <row r="115" spans="1:35" s="148" customFormat="1">
      <c r="A115" s="417">
        <v>24</v>
      </c>
      <c r="B115" s="418">
        <v>43153</v>
      </c>
      <c r="C115" s="419"/>
      <c r="D115" s="420" t="s">
        <v>92</v>
      </c>
      <c r="E115" s="421" t="s">
        <v>270</v>
      </c>
      <c r="F115" s="421">
        <v>291.5</v>
      </c>
      <c r="G115" s="421">
        <v>283</v>
      </c>
      <c r="H115" s="421">
        <v>300.5</v>
      </c>
      <c r="I115" s="422">
        <v>310</v>
      </c>
      <c r="J115" s="583" t="s">
        <v>3496</v>
      </c>
      <c r="K115" s="583"/>
      <c r="L115" s="423">
        <f>H115-F115</f>
        <v>9</v>
      </c>
      <c r="M115" s="424">
        <f t="shared" ref="M115" si="77">L115/F115</f>
        <v>3.0874785591766724E-2</v>
      </c>
      <c r="N115" s="421" t="s">
        <v>272</v>
      </c>
      <c r="O115" s="425">
        <v>43158</v>
      </c>
      <c r="P115" s="426"/>
      <c r="Q115" s="223"/>
      <c r="R115" s="221"/>
      <c r="S115" s="205" t="s">
        <v>2461</v>
      </c>
      <c r="T115" s="225"/>
      <c r="U115" s="203"/>
      <c r="V115" s="203"/>
      <c r="W115" s="203"/>
      <c r="X115" s="203"/>
      <c r="Y115" s="203"/>
      <c r="Z115" s="203"/>
    </row>
    <row r="116" spans="1:35" s="148" customFormat="1">
      <c r="A116" s="417">
        <v>25</v>
      </c>
      <c r="B116" s="418">
        <v>43157</v>
      </c>
      <c r="C116" s="419"/>
      <c r="D116" s="420" t="s">
        <v>98</v>
      </c>
      <c r="E116" s="421" t="s">
        <v>270</v>
      </c>
      <c r="F116" s="421">
        <v>228.5</v>
      </c>
      <c r="G116" s="421">
        <v>222</v>
      </c>
      <c r="H116" s="421">
        <v>234</v>
      </c>
      <c r="I116" s="422" t="s">
        <v>3471</v>
      </c>
      <c r="J116" s="583" t="s">
        <v>3005</v>
      </c>
      <c r="K116" s="583"/>
      <c r="L116" s="423">
        <f>H116-F116</f>
        <v>5.5</v>
      </c>
      <c r="M116" s="424">
        <f t="shared" ref="M116" si="78">L116/F116</f>
        <v>2.4070021881838075E-2</v>
      </c>
      <c r="N116" s="421" t="s">
        <v>272</v>
      </c>
      <c r="O116" s="425">
        <v>43158</v>
      </c>
      <c r="P116" s="426"/>
      <c r="Q116" s="223"/>
      <c r="R116" s="221"/>
      <c r="S116" s="205" t="s">
        <v>2462</v>
      </c>
      <c r="T116" s="225"/>
      <c r="U116" s="203"/>
      <c r="V116" s="203"/>
      <c r="W116" s="203"/>
      <c r="X116" s="203"/>
      <c r="Y116" s="203"/>
      <c r="Z116" s="203"/>
    </row>
    <row r="117" spans="1:35" s="148" customFormat="1">
      <c r="A117" s="496">
        <v>26</v>
      </c>
      <c r="B117" s="384">
        <v>43158</v>
      </c>
      <c r="C117" s="497"/>
      <c r="D117" s="530" t="s">
        <v>377</v>
      </c>
      <c r="E117" s="210" t="s">
        <v>270</v>
      </c>
      <c r="F117" s="204" t="s">
        <v>2216</v>
      </c>
      <c r="G117" s="200">
        <v>190</v>
      </c>
      <c r="H117" s="200"/>
      <c r="I117" s="210" t="s">
        <v>3498</v>
      </c>
      <c r="J117" s="565" t="s">
        <v>271</v>
      </c>
      <c r="K117" s="566"/>
      <c r="L117" s="211"/>
      <c r="M117" s="212"/>
      <c r="N117" s="209"/>
      <c r="O117" s="344"/>
      <c r="P117" s="226">
        <f>VLOOKUP(D117,Sheet2!$A$1:M2175,6,0)</f>
        <v>196.4</v>
      </c>
      <c r="Q117" s="223"/>
      <c r="R117" s="221"/>
      <c r="S117" s="205" t="s">
        <v>2461</v>
      </c>
      <c r="T117" s="225"/>
      <c r="U117" s="203"/>
      <c r="V117" s="203"/>
      <c r="W117" s="203"/>
      <c r="X117" s="203"/>
      <c r="Y117" s="203"/>
      <c r="Z117" s="203"/>
    </row>
    <row r="118" spans="1:35" s="148" customFormat="1">
      <c r="A118" s="496">
        <v>27</v>
      </c>
      <c r="B118" s="384">
        <v>43159</v>
      </c>
      <c r="C118" s="497"/>
      <c r="D118" s="530" t="s">
        <v>35</v>
      </c>
      <c r="E118" s="210" t="s">
        <v>270</v>
      </c>
      <c r="F118" s="204" t="s">
        <v>3522</v>
      </c>
      <c r="G118" s="200">
        <v>238</v>
      </c>
      <c r="H118" s="200"/>
      <c r="I118" s="210" t="s">
        <v>3460</v>
      </c>
      <c r="J118" s="565" t="s">
        <v>271</v>
      </c>
      <c r="K118" s="566"/>
      <c r="L118" s="211"/>
      <c r="M118" s="212"/>
      <c r="N118" s="209"/>
      <c r="O118" s="344"/>
      <c r="P118" s="226">
        <f>VLOOKUP(D118,Sheet2!$A$1:M2176,6,0)</f>
        <v>252.35</v>
      </c>
      <c r="Q118" s="223"/>
      <c r="R118" s="221"/>
      <c r="S118" s="205" t="s">
        <v>2461</v>
      </c>
      <c r="T118" s="225"/>
      <c r="U118" s="203"/>
      <c r="V118" s="203"/>
      <c r="W118" s="203"/>
      <c r="X118" s="203"/>
      <c r="Y118" s="203"/>
      <c r="Z118" s="203"/>
    </row>
    <row r="119" spans="1:35" s="148" customFormat="1">
      <c r="A119" s="417">
        <v>28</v>
      </c>
      <c r="B119" s="418">
        <v>43159</v>
      </c>
      <c r="C119" s="419"/>
      <c r="D119" s="420" t="s">
        <v>3524</v>
      </c>
      <c r="E119" s="421" t="s">
        <v>270</v>
      </c>
      <c r="F119" s="421">
        <v>231</v>
      </c>
      <c r="G119" s="421">
        <v>224</v>
      </c>
      <c r="H119" s="421">
        <v>237.75</v>
      </c>
      <c r="I119" s="422" t="s">
        <v>3525</v>
      </c>
      <c r="J119" s="583" t="s">
        <v>3526</v>
      </c>
      <c r="K119" s="583"/>
      <c r="L119" s="423">
        <f>H119-F119</f>
        <v>6.75</v>
      </c>
      <c r="M119" s="424">
        <f t="shared" ref="M119" si="79">L119/F119</f>
        <v>2.922077922077922E-2</v>
      </c>
      <c r="N119" s="421" t="s">
        <v>272</v>
      </c>
      <c r="O119" s="425">
        <v>43159</v>
      </c>
      <c r="P119" s="426"/>
      <c r="Q119" s="223"/>
      <c r="R119" s="221"/>
      <c r="S119" s="205" t="s">
        <v>2462</v>
      </c>
      <c r="T119" s="225"/>
      <c r="U119" s="203"/>
      <c r="V119" s="203"/>
      <c r="W119" s="203"/>
      <c r="X119" s="203"/>
      <c r="Y119" s="203"/>
      <c r="Z119" s="203"/>
    </row>
    <row r="120" spans="1:35" s="148" customFormat="1">
      <c r="A120" s="496"/>
      <c r="B120" s="384"/>
      <c r="C120" s="497"/>
      <c r="D120" s="508"/>
      <c r="E120" s="210"/>
      <c r="F120" s="204"/>
      <c r="G120" s="200"/>
      <c r="H120" s="200"/>
      <c r="I120" s="210"/>
      <c r="J120" s="527"/>
      <c r="K120" s="528"/>
      <c r="L120" s="211"/>
      <c r="M120" s="212"/>
      <c r="N120" s="209"/>
      <c r="O120" s="344"/>
      <c r="P120" s="226"/>
      <c r="Q120" s="223"/>
      <c r="R120" s="221"/>
      <c r="S120" s="205"/>
      <c r="T120" s="225"/>
      <c r="U120" s="203"/>
      <c r="V120" s="203"/>
      <c r="W120" s="203"/>
      <c r="X120" s="203"/>
      <c r="Y120" s="203"/>
      <c r="Z120" s="203"/>
    </row>
    <row r="121" spans="1:35" s="148" customFormat="1">
      <c r="A121" s="496"/>
      <c r="B121" s="384"/>
      <c r="C121" s="497"/>
      <c r="D121" s="508"/>
      <c r="E121" s="210"/>
      <c r="F121" s="204"/>
      <c r="G121" s="200"/>
      <c r="H121" s="200"/>
      <c r="I121" s="210"/>
      <c r="J121" s="527"/>
      <c r="K121" s="528"/>
      <c r="L121" s="211"/>
      <c r="M121" s="212"/>
      <c r="N121" s="209"/>
      <c r="O121" s="344"/>
      <c r="P121" s="226"/>
      <c r="Q121" s="223"/>
      <c r="R121" s="221"/>
      <c r="S121" s="205"/>
      <c r="T121" s="225"/>
      <c r="U121" s="203"/>
      <c r="V121" s="203"/>
      <c r="W121" s="203"/>
      <c r="X121" s="203"/>
      <c r="Y121" s="203"/>
      <c r="Z121" s="203"/>
    </row>
    <row r="122" spans="1:35" s="148" customFormat="1">
      <c r="A122" s="496"/>
      <c r="B122" s="487"/>
      <c r="C122" s="497"/>
      <c r="D122" s="222"/>
      <c r="E122" s="210"/>
      <c r="F122" s="204"/>
      <c r="G122" s="200"/>
      <c r="H122" s="200"/>
      <c r="I122" s="210"/>
      <c r="J122" s="565"/>
      <c r="K122" s="566"/>
      <c r="L122" s="211"/>
      <c r="M122" s="212"/>
      <c r="N122" s="209"/>
      <c r="O122" s="344"/>
      <c r="P122" s="226"/>
      <c r="Q122" s="223"/>
      <c r="R122" s="221"/>
      <c r="S122" s="205"/>
      <c r="T122" s="225"/>
      <c r="U122" s="203"/>
      <c r="V122" s="203"/>
      <c r="W122" s="203"/>
      <c r="X122" s="203"/>
      <c r="Y122" s="203"/>
      <c r="Z122" s="203"/>
    </row>
    <row r="123" spans="1:35" s="19" customFormat="1">
      <c r="A123" s="339" t="s">
        <v>347</v>
      </c>
      <c r="B123" s="339"/>
      <c r="C123" s="339"/>
      <c r="D123" s="339"/>
      <c r="F123" s="182" t="s">
        <v>370</v>
      </c>
      <c r="G123" s="215"/>
      <c r="H123" s="215"/>
      <c r="I123" s="162"/>
      <c r="J123" s="89"/>
      <c r="K123" s="159"/>
      <c r="L123" s="216"/>
      <c r="M123" s="217"/>
      <c r="N123" s="159"/>
      <c r="O123" s="218"/>
      <c r="P123" s="219"/>
      <c r="Q123" s="119"/>
      <c r="R123" s="1"/>
      <c r="S123" s="89"/>
      <c r="T123" s="18"/>
      <c r="U123" s="18"/>
      <c r="V123" s="18"/>
      <c r="W123" s="18"/>
      <c r="X123" s="18"/>
      <c r="Y123" s="18"/>
      <c r="Z123" s="18"/>
      <c r="AA123" s="119"/>
      <c r="AB123" s="119"/>
      <c r="AC123" s="119"/>
      <c r="AD123" s="119"/>
      <c r="AE123" s="119"/>
      <c r="AF123" s="119"/>
      <c r="AG123" s="119"/>
      <c r="AH123" s="119"/>
      <c r="AI123" s="119"/>
    </row>
    <row r="124" spans="1:35" s="19" customFormat="1">
      <c r="A124" s="197" t="s">
        <v>2564</v>
      </c>
      <c r="B124" s="227"/>
      <c r="C124" s="227"/>
      <c r="D124" s="227"/>
      <c r="E124" s="88"/>
      <c r="F124" s="182" t="s">
        <v>2606</v>
      </c>
      <c r="G124" s="215"/>
      <c r="H124" s="215"/>
      <c r="I124" s="162"/>
      <c r="J124" s="89"/>
      <c r="K124" s="159"/>
      <c r="L124" s="216"/>
      <c r="M124" s="217"/>
      <c r="N124" s="159"/>
      <c r="O124" s="218"/>
      <c r="P124" s="219"/>
      <c r="Q124" s="119"/>
      <c r="R124" s="1"/>
      <c r="S124" s="89"/>
      <c r="T124" s="18"/>
      <c r="U124" s="18"/>
      <c r="V124" s="18"/>
      <c r="W124" s="18"/>
      <c r="X124" s="18"/>
      <c r="Y124" s="18"/>
      <c r="Z124" s="18"/>
      <c r="AA124" s="119"/>
      <c r="AB124" s="119"/>
      <c r="AC124" s="119"/>
      <c r="AD124" s="119"/>
      <c r="AE124" s="119"/>
      <c r="AF124" s="119"/>
      <c r="AG124" s="119"/>
      <c r="AH124" s="119"/>
      <c r="AI124" s="119"/>
    </row>
    <row r="125" spans="1:35" s="19" customFormat="1">
      <c r="A125" s="213"/>
      <c r="B125" s="207"/>
      <c r="C125" s="214"/>
      <c r="D125" s="115"/>
      <c r="E125" s="162"/>
      <c r="F125" s="95"/>
      <c r="G125" s="215"/>
      <c r="H125" s="215"/>
      <c r="I125" s="162"/>
      <c r="J125" s="89"/>
      <c r="K125" s="159"/>
      <c r="L125" s="216"/>
      <c r="M125" s="217"/>
      <c r="N125" s="159"/>
      <c r="O125" s="218"/>
      <c r="P125" s="219"/>
      <c r="Q125" s="119"/>
      <c r="R125" s="1"/>
      <c r="S125" s="89"/>
      <c r="T125" s="18"/>
      <c r="U125" s="18"/>
      <c r="V125" s="18"/>
      <c r="W125" s="18"/>
      <c r="X125" s="18"/>
      <c r="Y125" s="18"/>
      <c r="Z125" s="18"/>
      <c r="AA125" s="119"/>
      <c r="AB125" s="119"/>
      <c r="AC125" s="119"/>
      <c r="AD125" s="119"/>
      <c r="AE125" s="119"/>
      <c r="AF125" s="119"/>
      <c r="AG125" s="119"/>
      <c r="AH125" s="119"/>
      <c r="AI125" s="119"/>
    </row>
    <row r="126" spans="1:35">
      <c r="F126" s="119"/>
      <c r="G126" s="119"/>
      <c r="H126" s="119"/>
      <c r="I126" s="119"/>
      <c r="J126" s="119"/>
      <c r="K126" s="119"/>
      <c r="L126" s="119"/>
      <c r="M126" s="119"/>
      <c r="N126" s="119"/>
      <c r="P126" s="119"/>
      <c r="R126" s="1"/>
      <c r="S126" s="89"/>
      <c r="T126" s="18"/>
      <c r="U126" s="18"/>
      <c r="V126" s="18"/>
      <c r="W126" s="18"/>
      <c r="X126" s="18"/>
      <c r="Y126" s="18"/>
      <c r="Z126" s="18"/>
    </row>
    <row r="127" spans="1:35" ht="15">
      <c r="A127" s="105" t="s">
        <v>344</v>
      </c>
      <c r="B127" s="97"/>
      <c r="C127" s="97"/>
      <c r="D127" s="98"/>
      <c r="E127" s="99"/>
      <c r="F127" s="88"/>
      <c r="G127" s="88"/>
      <c r="H127" s="167"/>
      <c r="I127" s="185"/>
      <c r="J127" s="154"/>
      <c r="K127" s="155"/>
      <c r="L127" s="89"/>
      <c r="M127" s="89"/>
      <c r="N127" s="89"/>
      <c r="O127" s="1"/>
      <c r="P127" s="9"/>
      <c r="R127" s="1"/>
      <c r="S127" s="89"/>
      <c r="T127" s="18"/>
      <c r="U127" s="18"/>
      <c r="V127" s="18"/>
      <c r="W127" s="18"/>
      <c r="X127" s="18"/>
      <c r="Y127" s="18"/>
      <c r="Z127" s="18"/>
    </row>
    <row r="128" spans="1:35" ht="38.25">
      <c r="A128" s="165" t="s">
        <v>13</v>
      </c>
      <c r="B128" s="85" t="s">
        <v>218</v>
      </c>
      <c r="C128" s="85"/>
      <c r="D128" s="86" t="s">
        <v>259</v>
      </c>
      <c r="E128" s="85" t="s">
        <v>260</v>
      </c>
      <c r="F128" s="85" t="s">
        <v>261</v>
      </c>
      <c r="G128" s="85" t="s">
        <v>346</v>
      </c>
      <c r="H128" s="85" t="s">
        <v>263</v>
      </c>
      <c r="I128" s="85" t="s">
        <v>264</v>
      </c>
      <c r="J128" s="610" t="s">
        <v>265</v>
      </c>
      <c r="K128" s="611"/>
      <c r="L128" s="85" t="s">
        <v>266</v>
      </c>
      <c r="M128" s="85" t="s">
        <v>267</v>
      </c>
      <c r="N128" s="85" t="s">
        <v>268</v>
      </c>
      <c r="O128" s="86" t="s">
        <v>269</v>
      </c>
      <c r="P128" s="85" t="s">
        <v>393</v>
      </c>
      <c r="Q128" s="203"/>
      <c r="R128" s="203"/>
      <c r="S128" s="89"/>
      <c r="T128" s="18"/>
      <c r="U128" s="18"/>
      <c r="V128" s="18"/>
      <c r="W128" s="18"/>
      <c r="X128" s="18"/>
      <c r="Y128" s="18"/>
      <c r="Z128" s="18"/>
    </row>
    <row r="129" spans="1:38">
      <c r="A129" s="417">
        <v>1</v>
      </c>
      <c r="B129" s="418">
        <v>43138</v>
      </c>
      <c r="C129" s="419"/>
      <c r="D129" s="420" t="s">
        <v>1486</v>
      </c>
      <c r="E129" s="421" t="s">
        <v>270</v>
      </c>
      <c r="F129" s="421">
        <v>1655</v>
      </c>
      <c r="G129" s="421">
        <v>1520</v>
      </c>
      <c r="H129" s="421">
        <v>1762.5</v>
      </c>
      <c r="I129" s="422" t="s">
        <v>3016</v>
      </c>
      <c r="J129" s="583" t="s">
        <v>3365</v>
      </c>
      <c r="K129" s="583"/>
      <c r="L129" s="423">
        <f t="shared" ref="L129" si="80">H129-F129-K129</f>
        <v>107.5</v>
      </c>
      <c r="M129" s="424">
        <f t="shared" ref="M129" si="81">L129/F129</f>
        <v>6.4954682779456194E-2</v>
      </c>
      <c r="N129" s="421" t="s">
        <v>272</v>
      </c>
      <c r="O129" s="425">
        <v>43140</v>
      </c>
      <c r="P129" s="426"/>
      <c r="Q129" s="203"/>
      <c r="R129" s="203"/>
      <c r="S129" s="89" t="s">
        <v>2461</v>
      </c>
      <c r="T129" s="18"/>
      <c r="U129" s="18"/>
      <c r="V129" s="18"/>
      <c r="W129" s="18"/>
      <c r="X129" s="18"/>
      <c r="Z129" s="18"/>
      <c r="AL129" s="18"/>
    </row>
    <row r="130" spans="1:38">
      <c r="A130" s="339" t="s">
        <v>347</v>
      </c>
      <c r="B130" s="339"/>
      <c r="C130" s="339"/>
      <c r="D130" s="339"/>
      <c r="E130" s="19"/>
      <c r="F130" s="182" t="s">
        <v>370</v>
      </c>
      <c r="G130" s="95"/>
      <c r="H130" s="95"/>
      <c r="I130" s="162"/>
      <c r="J130" s="159"/>
      <c r="K130" s="159"/>
      <c r="L130" s="216"/>
      <c r="M130" s="217"/>
      <c r="N130" s="159"/>
      <c r="O130" s="218"/>
      <c r="P130" s="228"/>
      <c r="Q130" s="1"/>
      <c r="R130" s="1"/>
      <c r="S130" s="89"/>
      <c r="T130" s="18"/>
      <c r="U130" s="18"/>
      <c r="V130" s="18"/>
      <c r="W130" s="18"/>
      <c r="X130" s="18"/>
      <c r="Z130" s="18"/>
      <c r="AL130" s="18"/>
    </row>
    <row r="131" spans="1:38">
      <c r="A131" s="197" t="s">
        <v>2564</v>
      </c>
      <c r="B131" s="227"/>
      <c r="C131" s="227"/>
      <c r="D131" s="227"/>
      <c r="E131" s="88"/>
      <c r="F131" s="182" t="s">
        <v>2606</v>
      </c>
      <c r="G131" s="49"/>
      <c r="H131" s="49"/>
      <c r="I131" s="49"/>
      <c r="J131" s="9"/>
      <c r="K131" s="9"/>
      <c r="L131" s="49"/>
      <c r="M131" s="49"/>
      <c r="N131" s="49"/>
      <c r="O131" s="1"/>
      <c r="P131" s="9"/>
      <c r="S131" s="95"/>
      <c r="T131" s="18"/>
      <c r="U131" s="18"/>
      <c r="V131" s="18"/>
      <c r="W131" s="18"/>
      <c r="X131" s="18"/>
      <c r="Y131" s="18"/>
      <c r="Z131" s="18"/>
      <c r="AA131" s="18"/>
    </row>
    <row r="132" spans="1:38">
      <c r="A132" s="197"/>
      <c r="B132" s="260"/>
      <c r="C132" s="260"/>
      <c r="D132" s="260"/>
      <c r="E132" s="88"/>
      <c r="F132" s="182"/>
      <c r="G132" s="49"/>
      <c r="H132" s="49"/>
      <c r="I132" s="49"/>
      <c r="J132" s="9"/>
      <c r="K132" s="9"/>
      <c r="L132" s="49"/>
      <c r="M132" s="49"/>
      <c r="N132" s="49"/>
      <c r="O132" s="1"/>
      <c r="P132" s="9"/>
      <c r="S132" s="95"/>
      <c r="T132" s="18"/>
      <c r="U132" s="18"/>
      <c r="V132" s="18"/>
      <c r="W132" s="18"/>
      <c r="X132" s="18"/>
      <c r="Y132" s="18"/>
      <c r="Z132" s="18"/>
      <c r="AA132" s="18"/>
    </row>
    <row r="133" spans="1:38">
      <c r="A133" s="197"/>
      <c r="B133" s="260"/>
      <c r="C133" s="260"/>
      <c r="D133" s="260"/>
      <c r="E133" s="88"/>
      <c r="F133" s="182"/>
      <c r="G133" s="49"/>
      <c r="H133" s="49"/>
      <c r="I133" s="49"/>
      <c r="J133" s="9"/>
      <c r="K133" s="9"/>
      <c r="L133" s="49"/>
      <c r="M133" s="49"/>
      <c r="N133" s="49"/>
      <c r="O133" s="1"/>
      <c r="P133" s="9"/>
      <c r="S133" s="95"/>
      <c r="T133" s="18"/>
      <c r="U133" s="18"/>
      <c r="V133" s="18"/>
      <c r="W133" s="18"/>
      <c r="X133" s="18"/>
      <c r="Y133" s="18"/>
      <c r="Z133" s="18"/>
      <c r="AA133" s="18"/>
    </row>
    <row r="134" spans="1:38">
      <c r="A134" s="197"/>
      <c r="B134" s="260"/>
      <c r="C134" s="260"/>
      <c r="D134" s="260"/>
      <c r="E134" s="88"/>
      <c r="F134" s="182"/>
      <c r="G134" s="49"/>
      <c r="H134" s="49"/>
      <c r="I134" s="49"/>
      <c r="J134" s="9"/>
      <c r="K134" s="9"/>
      <c r="L134" s="49"/>
      <c r="M134" s="49"/>
      <c r="N134" s="49"/>
      <c r="O134" s="1"/>
      <c r="P134" s="9"/>
      <c r="S134" s="95"/>
      <c r="T134" s="18"/>
      <c r="U134" s="18"/>
      <c r="V134" s="18"/>
      <c r="W134" s="18"/>
      <c r="X134" s="18"/>
      <c r="Y134" s="18"/>
      <c r="Z134" s="18"/>
      <c r="AA134" s="18"/>
    </row>
    <row r="135" spans="1:38" s="146" customFormat="1" ht="15">
      <c r="A135" s="1"/>
      <c r="B135" s="340" t="s">
        <v>2170</v>
      </c>
      <c r="C135" s="340"/>
      <c r="D135" s="340"/>
      <c r="E135" s="340"/>
      <c r="F135" s="99"/>
      <c r="G135" s="88"/>
      <c r="H135" s="88"/>
      <c r="I135" s="167"/>
      <c r="J135" s="156"/>
      <c r="K135" s="168"/>
      <c r="L135" s="181"/>
      <c r="M135" s="49"/>
      <c r="N135" s="49"/>
      <c r="O135" s="1"/>
      <c r="P135" s="9"/>
      <c r="S135" s="162"/>
      <c r="T135" s="115"/>
      <c r="U135" s="115"/>
      <c r="V135" s="115"/>
      <c r="W135" s="115"/>
      <c r="X135" s="115"/>
      <c r="Y135" s="115"/>
      <c r="Z135" s="115"/>
      <c r="AA135" s="115"/>
    </row>
    <row r="136" spans="1:38" ht="38.25">
      <c r="A136" s="165" t="s">
        <v>13</v>
      </c>
      <c r="B136" s="85" t="s">
        <v>218</v>
      </c>
      <c r="C136" s="85"/>
      <c r="D136" s="86" t="s">
        <v>259</v>
      </c>
      <c r="E136" s="85" t="s">
        <v>260</v>
      </c>
      <c r="F136" s="85" t="s">
        <v>261</v>
      </c>
      <c r="G136" s="85" t="s">
        <v>262</v>
      </c>
      <c r="H136" s="85" t="s">
        <v>263</v>
      </c>
      <c r="I136" s="85" t="s">
        <v>264</v>
      </c>
      <c r="J136" s="624" t="s">
        <v>265</v>
      </c>
      <c r="K136" s="625"/>
      <c r="L136" s="85" t="s">
        <v>2174</v>
      </c>
      <c r="M136" s="85" t="s">
        <v>267</v>
      </c>
      <c r="N136" s="177" t="s">
        <v>274</v>
      </c>
      <c r="O136" s="85" t="s">
        <v>275</v>
      </c>
      <c r="P136" s="85" t="s">
        <v>268</v>
      </c>
      <c r="Q136" s="86" t="s">
        <v>269</v>
      </c>
      <c r="R136" s="85" t="s">
        <v>393</v>
      </c>
      <c r="S136" s="89"/>
      <c r="T136" s="18"/>
      <c r="U136" s="18"/>
      <c r="V136" s="18"/>
      <c r="W136" s="18"/>
      <c r="X136" s="18"/>
      <c r="Y136" s="18"/>
      <c r="Z136" s="18"/>
      <c r="AA136" s="18"/>
    </row>
    <row r="137" spans="1:38">
      <c r="A137" s="439">
        <v>1</v>
      </c>
      <c r="B137" s="252">
        <v>43131</v>
      </c>
      <c r="C137" s="440"/>
      <c r="D137" s="438" t="s">
        <v>631</v>
      </c>
      <c r="E137" s="430" t="s">
        <v>270</v>
      </c>
      <c r="F137" s="430">
        <v>232.5</v>
      </c>
      <c r="G137" s="431">
        <v>225</v>
      </c>
      <c r="H137" s="431">
        <v>218</v>
      </c>
      <c r="I137" s="430">
        <v>250</v>
      </c>
      <c r="J137" s="590" t="s">
        <v>2988</v>
      </c>
      <c r="K137" s="590"/>
      <c r="L137" s="433">
        <f t="shared" ref="L137" si="82">H137-F137-K137</f>
        <v>-14.5</v>
      </c>
      <c r="M137" s="462">
        <f t="shared" ref="M137" si="83">L137/F137</f>
        <v>-6.236559139784946E-2</v>
      </c>
      <c r="N137" s="466"/>
      <c r="O137" s="464"/>
      <c r="P137" s="430" t="s">
        <v>2188</v>
      </c>
      <c r="Q137" s="404">
        <v>43132</v>
      </c>
      <c r="R137" s="441"/>
      <c r="S137" s="158" t="s">
        <v>2462</v>
      </c>
    </row>
    <row r="138" spans="1:38">
      <c r="A138" s="442">
        <v>2</v>
      </c>
      <c r="B138" s="443">
        <v>43133</v>
      </c>
      <c r="C138" s="444"/>
      <c r="D138" s="445" t="s">
        <v>599</v>
      </c>
      <c r="E138" s="446" t="s">
        <v>270</v>
      </c>
      <c r="F138" s="446">
        <v>469</v>
      </c>
      <c r="G138" s="447">
        <v>457</v>
      </c>
      <c r="H138" s="447">
        <v>457</v>
      </c>
      <c r="I138" s="446">
        <v>485</v>
      </c>
      <c r="J138" s="586" t="s">
        <v>2999</v>
      </c>
      <c r="K138" s="586"/>
      <c r="L138" s="448">
        <f t="shared" ref="L138:L139" si="84">H138-F138-K138</f>
        <v>-12</v>
      </c>
      <c r="M138" s="463">
        <f t="shared" ref="M138:M139" si="85">L138/F138</f>
        <v>-2.5586353944562899E-2</v>
      </c>
      <c r="N138" s="470"/>
      <c r="O138" s="465"/>
      <c r="P138" s="446" t="s">
        <v>2188</v>
      </c>
      <c r="Q138" s="449">
        <v>43133</v>
      </c>
      <c r="R138" s="450"/>
      <c r="S138" s="158" t="s">
        <v>2462</v>
      </c>
    </row>
    <row r="139" spans="1:38">
      <c r="A139" s="393">
        <v>3</v>
      </c>
      <c r="B139" s="467">
        <v>43136</v>
      </c>
      <c r="C139" s="468"/>
      <c r="D139" s="259" t="s">
        <v>92</v>
      </c>
      <c r="E139" s="394" t="s">
        <v>270</v>
      </c>
      <c r="F139" s="394">
        <v>283</v>
      </c>
      <c r="G139" s="393">
        <v>277</v>
      </c>
      <c r="H139" s="393">
        <v>288.5</v>
      </c>
      <c r="I139" s="394">
        <v>295</v>
      </c>
      <c r="J139" s="583" t="s">
        <v>3005</v>
      </c>
      <c r="K139" s="583"/>
      <c r="L139" s="472">
        <f t="shared" si="84"/>
        <v>5.5</v>
      </c>
      <c r="M139" s="471">
        <f t="shared" si="85"/>
        <v>1.9434628975265017E-2</v>
      </c>
      <c r="N139" s="259"/>
      <c r="O139" s="259"/>
      <c r="P139" s="469" t="s">
        <v>272</v>
      </c>
      <c r="Q139" s="425">
        <v>43136</v>
      </c>
      <c r="R139" s="397"/>
      <c r="S139" s="158" t="s">
        <v>2461</v>
      </c>
    </row>
    <row r="140" spans="1:38">
      <c r="A140" s="482">
        <v>4</v>
      </c>
      <c r="B140" s="483">
        <v>43137</v>
      </c>
      <c r="C140" s="488"/>
      <c r="D140" s="489" t="s">
        <v>2114</v>
      </c>
      <c r="E140" s="490" t="s">
        <v>270</v>
      </c>
      <c r="F140" s="490">
        <v>408</v>
      </c>
      <c r="G140" s="482">
        <v>394</v>
      </c>
      <c r="H140" s="482">
        <v>429</v>
      </c>
      <c r="I140" s="490">
        <v>435</v>
      </c>
      <c r="J140" s="615" t="s">
        <v>308</v>
      </c>
      <c r="K140" s="615"/>
      <c r="L140" s="491">
        <f t="shared" ref="L140:L141" si="86">H140-F140-K140</f>
        <v>21</v>
      </c>
      <c r="M140" s="492">
        <f t="shared" ref="M140:M141" si="87">L140/F140</f>
        <v>5.1470588235294115E-2</v>
      </c>
      <c r="N140" s="489"/>
      <c r="O140" s="489"/>
      <c r="P140" s="493" t="s">
        <v>272</v>
      </c>
      <c r="Q140" s="494">
        <v>43138</v>
      </c>
      <c r="R140" s="397"/>
      <c r="S140" s="158" t="s">
        <v>2462</v>
      </c>
    </row>
    <row r="141" spans="1:38">
      <c r="A141" s="442">
        <v>5</v>
      </c>
      <c r="B141" s="443">
        <v>43140</v>
      </c>
      <c r="C141" s="444"/>
      <c r="D141" s="445" t="s">
        <v>571</v>
      </c>
      <c r="E141" s="446" t="s">
        <v>270</v>
      </c>
      <c r="F141" s="446">
        <v>122.25</v>
      </c>
      <c r="G141" s="447">
        <v>119</v>
      </c>
      <c r="H141" s="447">
        <v>117.5</v>
      </c>
      <c r="I141" s="446">
        <v>130</v>
      </c>
      <c r="J141" s="586" t="s">
        <v>3408</v>
      </c>
      <c r="K141" s="586"/>
      <c r="L141" s="448">
        <f t="shared" si="86"/>
        <v>-4.75</v>
      </c>
      <c r="M141" s="463">
        <f t="shared" si="87"/>
        <v>-3.8854805725971372E-2</v>
      </c>
      <c r="N141" s="470"/>
      <c r="O141" s="465"/>
      <c r="P141" s="446" t="s">
        <v>2188</v>
      </c>
      <c r="Q141" s="511">
        <v>43147</v>
      </c>
      <c r="R141" s="450"/>
      <c r="S141" s="158" t="s">
        <v>2462</v>
      </c>
    </row>
    <row r="142" spans="1:38">
      <c r="A142" s="393">
        <v>6</v>
      </c>
      <c r="B142" s="467">
        <v>43151</v>
      </c>
      <c r="C142" s="468"/>
      <c r="D142" s="259" t="s">
        <v>1639</v>
      </c>
      <c r="E142" s="394" t="s">
        <v>270</v>
      </c>
      <c r="F142" s="394">
        <v>376</v>
      </c>
      <c r="G142" s="393">
        <v>365</v>
      </c>
      <c r="H142" s="393">
        <v>384.5</v>
      </c>
      <c r="I142" s="394">
        <v>395</v>
      </c>
      <c r="J142" s="583" t="s">
        <v>3433</v>
      </c>
      <c r="K142" s="583"/>
      <c r="L142" s="472">
        <f t="shared" ref="L142:L143" si="88">H142-F142-K142</f>
        <v>8.5</v>
      </c>
      <c r="M142" s="512">
        <f t="shared" ref="M142:M143" si="89">L142/F142</f>
        <v>2.2606382978723406E-2</v>
      </c>
      <c r="N142" s="259"/>
      <c r="O142" s="259"/>
      <c r="P142" s="472" t="s">
        <v>272</v>
      </c>
      <c r="Q142" s="425">
        <v>43152</v>
      </c>
      <c r="R142" s="397"/>
      <c r="S142" s="158" t="s">
        <v>2462</v>
      </c>
    </row>
    <row r="143" spans="1:38">
      <c r="A143" s="393">
        <v>7</v>
      </c>
      <c r="B143" s="467">
        <v>43152</v>
      </c>
      <c r="C143" s="468"/>
      <c r="D143" s="259" t="s">
        <v>105</v>
      </c>
      <c r="E143" s="394" t="s">
        <v>270</v>
      </c>
      <c r="F143" s="394">
        <v>2015</v>
      </c>
      <c r="G143" s="393">
        <v>1955</v>
      </c>
      <c r="H143" s="393">
        <v>2047.5</v>
      </c>
      <c r="I143" s="394">
        <v>2080</v>
      </c>
      <c r="J143" s="583" t="s">
        <v>2821</v>
      </c>
      <c r="K143" s="583"/>
      <c r="L143" s="472">
        <f t="shared" si="88"/>
        <v>32.5</v>
      </c>
      <c r="M143" s="512">
        <f t="shared" si="89"/>
        <v>1.6129032258064516E-2</v>
      </c>
      <c r="N143" s="259"/>
      <c r="O143" s="259"/>
      <c r="P143" s="472" t="s">
        <v>272</v>
      </c>
      <c r="Q143" s="425">
        <v>43158</v>
      </c>
      <c r="R143" s="531"/>
      <c r="S143" s="158" t="s">
        <v>2462</v>
      </c>
    </row>
    <row r="144" spans="1:38" s="146" customFormat="1">
      <c r="A144" s="538">
        <v>8</v>
      </c>
      <c r="B144" s="539">
        <v>43159</v>
      </c>
      <c r="C144" s="540"/>
      <c r="D144" s="87" t="s">
        <v>1633</v>
      </c>
      <c r="E144" s="533" t="s">
        <v>270</v>
      </c>
      <c r="F144" s="533" t="s">
        <v>3527</v>
      </c>
      <c r="G144" s="538">
        <v>1295</v>
      </c>
      <c r="H144" s="538"/>
      <c r="I144" s="533">
        <v>1360</v>
      </c>
      <c r="J144" s="565" t="s">
        <v>271</v>
      </c>
      <c r="K144" s="566"/>
      <c r="L144" s="541"/>
      <c r="M144" s="542"/>
      <c r="N144" s="87"/>
      <c r="O144" s="87"/>
      <c r="P144" s="541"/>
      <c r="Q144" s="543"/>
      <c r="R144" s="261"/>
      <c r="S144" s="537" t="s">
        <v>2462</v>
      </c>
    </row>
    <row r="145" spans="1:27">
      <c r="A145" s="451"/>
      <c r="B145" s="406"/>
      <c r="C145" s="406"/>
      <c r="D145" s="452"/>
      <c r="E145" s="453"/>
      <c r="F145" s="454"/>
      <c r="G145" s="267"/>
      <c r="H145" s="267"/>
      <c r="I145" s="454"/>
      <c r="J145" s="626"/>
      <c r="K145" s="627"/>
      <c r="L145" s="455"/>
      <c r="M145" s="456"/>
      <c r="N145" s="457"/>
      <c r="O145" s="458"/>
      <c r="P145" s="459"/>
      <c r="Q145" s="460"/>
      <c r="R145" s="461"/>
    </row>
    <row r="146" spans="1:27" s="148" customFormat="1">
      <c r="A146" s="339" t="s">
        <v>347</v>
      </c>
      <c r="B146" s="339"/>
      <c r="C146" s="339"/>
      <c r="D146" s="339"/>
      <c r="E146" s="19"/>
      <c r="F146" s="182" t="s">
        <v>370</v>
      </c>
      <c r="G146" s="215"/>
      <c r="H146" s="225"/>
      <c r="I146" s="95"/>
      <c r="J146" s="89"/>
      <c r="K146" s="159"/>
      <c r="L146" s="216"/>
      <c r="M146" s="217"/>
      <c r="N146" s="159"/>
      <c r="O146" s="218"/>
      <c r="P146" s="219"/>
      <c r="Q146" s="19"/>
      <c r="R146" s="18"/>
      <c r="S146" s="89"/>
      <c r="U146" s="147"/>
      <c r="V146" s="147"/>
      <c r="W146" s="147"/>
      <c r="X146" s="147"/>
      <c r="Y146" s="147"/>
      <c r="Z146" s="147"/>
      <c r="AA146" s="147"/>
    </row>
    <row r="147" spans="1:27" s="148" customFormat="1">
      <c r="A147" s="197" t="s">
        <v>2564</v>
      </c>
      <c r="B147" s="227"/>
      <c r="C147" s="227"/>
      <c r="D147" s="227"/>
      <c r="E147" s="88"/>
      <c r="F147" s="182" t="s">
        <v>2606</v>
      </c>
      <c r="G147" s="215"/>
      <c r="H147" s="225"/>
      <c r="I147" s="95"/>
      <c r="J147" s="89"/>
      <c r="K147" s="159"/>
      <c r="L147" s="216"/>
      <c r="M147" s="217"/>
      <c r="N147" s="159"/>
      <c r="O147" s="218"/>
      <c r="P147" s="219"/>
      <c r="Q147" s="19"/>
      <c r="R147" s="18"/>
      <c r="S147" s="89"/>
      <c r="U147" s="147"/>
      <c r="V147" s="147"/>
      <c r="W147" s="147"/>
      <c r="X147" s="147"/>
      <c r="Y147" s="147"/>
      <c r="Z147" s="147"/>
      <c r="AA147" s="147"/>
    </row>
    <row r="148" spans="1:27" s="148" customFormat="1">
      <c r="A148" s="197"/>
      <c r="B148" s="339"/>
      <c r="C148" s="339"/>
      <c r="D148" s="339"/>
      <c r="E148" s="88"/>
      <c r="F148" s="182"/>
      <c r="G148" s="215"/>
      <c r="H148" s="225"/>
      <c r="I148" s="95"/>
      <c r="J148" s="89"/>
      <c r="K148" s="159"/>
      <c r="L148" s="216"/>
      <c r="M148" s="217"/>
      <c r="N148" s="159"/>
      <c r="O148" s="218"/>
      <c r="P148" s="219"/>
      <c r="Q148" s="19"/>
      <c r="R148" s="18"/>
      <c r="S148" s="89"/>
      <c r="U148" s="147"/>
      <c r="V148" s="147"/>
      <c r="W148" s="147"/>
      <c r="X148" s="147"/>
      <c r="Y148" s="147"/>
      <c r="Z148" s="147"/>
      <c r="AA148" s="147"/>
    </row>
    <row r="149" spans="1:27" s="148" customFormat="1">
      <c r="A149" s="197"/>
      <c r="B149" s="339"/>
      <c r="C149" s="339"/>
      <c r="D149" s="339"/>
      <c r="E149" s="88"/>
      <c r="F149" s="182"/>
      <c r="G149" s="215"/>
      <c r="H149" s="225"/>
      <c r="I149" s="95"/>
      <c r="J149" s="89"/>
      <c r="K149" s="159"/>
      <c r="L149" s="216"/>
      <c r="M149" s="217"/>
      <c r="N149" s="159"/>
      <c r="O149" s="218"/>
      <c r="P149" s="219"/>
      <c r="Q149" s="19"/>
      <c r="R149" s="18"/>
      <c r="S149" s="89"/>
      <c r="U149" s="147"/>
      <c r="V149" s="147"/>
      <c r="W149" s="147"/>
      <c r="X149" s="147"/>
      <c r="Y149" s="147"/>
      <c r="Z149" s="147"/>
      <c r="AA149" s="147"/>
    </row>
    <row r="150" spans="1:27" s="148" customFormat="1">
      <c r="A150" s="213"/>
      <c r="B150" s="207"/>
      <c r="C150" s="214"/>
      <c r="D150" s="115"/>
      <c r="E150" s="162"/>
      <c r="F150" s="95"/>
      <c r="G150" s="215"/>
      <c r="H150" s="225"/>
      <c r="I150" s="95"/>
      <c r="J150" s="89"/>
      <c r="K150" s="159"/>
      <c r="L150" s="216"/>
      <c r="M150" s="217"/>
      <c r="N150" s="159"/>
      <c r="O150" s="218"/>
      <c r="P150" s="219"/>
      <c r="Q150" s="19"/>
      <c r="R150" s="18"/>
      <c r="S150" s="89"/>
      <c r="U150" s="147"/>
      <c r="V150" s="147"/>
      <c r="W150" s="147"/>
      <c r="X150" s="147"/>
      <c r="Y150" s="147"/>
      <c r="Z150" s="147"/>
      <c r="AA150" s="147"/>
    </row>
    <row r="151" spans="1:27" ht="15">
      <c r="B151" s="341" t="s">
        <v>2473</v>
      </c>
      <c r="C151" s="341"/>
      <c r="D151" s="341"/>
      <c r="E151" s="341"/>
      <c r="F151" s="182"/>
      <c r="G151" s="182"/>
      <c r="H151" s="182"/>
      <c r="I151" s="182"/>
      <c r="J151" s="152"/>
      <c r="K151" s="153"/>
      <c r="L151" s="178"/>
      <c r="M151" s="179"/>
      <c r="N151" s="180"/>
      <c r="O151" s="94"/>
      <c r="P151" s="151"/>
      <c r="R151" s="1"/>
      <c r="S151" s="49"/>
      <c r="T151" s="18"/>
      <c r="U151" s="18"/>
      <c r="V151" s="18"/>
      <c r="W151" s="18"/>
      <c r="X151" s="18"/>
      <c r="Y151" s="18"/>
      <c r="Z151" s="18"/>
      <c r="AA151" s="18"/>
    </row>
    <row r="152" spans="1:27" ht="38.25">
      <c r="A152" s="188" t="s">
        <v>13</v>
      </c>
      <c r="B152" s="188" t="s">
        <v>218</v>
      </c>
      <c r="C152" s="194"/>
      <c r="D152" s="189" t="s">
        <v>259</v>
      </c>
      <c r="E152" s="188" t="s">
        <v>260</v>
      </c>
      <c r="F152" s="188" t="s">
        <v>261</v>
      </c>
      <c r="G152" s="188" t="s">
        <v>346</v>
      </c>
      <c r="H152" s="188" t="s">
        <v>263</v>
      </c>
      <c r="I152" s="188" t="s">
        <v>264</v>
      </c>
      <c r="J152" s="597" t="s">
        <v>265</v>
      </c>
      <c r="K152" s="598"/>
      <c r="L152" s="188" t="s">
        <v>266</v>
      </c>
      <c r="M152" s="188" t="s">
        <v>267</v>
      </c>
      <c r="N152" s="188" t="s">
        <v>268</v>
      </c>
      <c r="O152" s="189" t="s">
        <v>269</v>
      </c>
      <c r="P152" s="119"/>
      <c r="Q152" s="1"/>
      <c r="R152" s="49"/>
      <c r="S152" s="18"/>
      <c r="T152" s="18"/>
      <c r="U152" s="18"/>
      <c r="V152" s="18"/>
      <c r="W152" s="18"/>
      <c r="X152" s="18"/>
      <c r="Y152" s="18"/>
      <c r="Z152" s="18"/>
    </row>
    <row r="153" spans="1:27" s="265" customFormat="1">
      <c r="A153" s="264"/>
      <c r="B153" s="264"/>
      <c r="C153" s="264"/>
      <c r="D153" s="263"/>
      <c r="E153" s="264"/>
      <c r="F153" s="264"/>
      <c r="G153" s="264"/>
      <c r="H153" s="264"/>
      <c r="I153" s="264"/>
      <c r="J153" s="595"/>
      <c r="K153" s="596"/>
      <c r="L153" s="264"/>
      <c r="M153" s="264"/>
      <c r="N153" s="264"/>
      <c r="O153" s="263"/>
      <c r="P153" s="268"/>
      <c r="Q153" s="261"/>
      <c r="S153" s="266"/>
      <c r="T153" s="261"/>
      <c r="U153" s="261"/>
      <c r="V153" s="261"/>
      <c r="W153" s="261"/>
      <c r="X153" s="261"/>
      <c r="Y153" s="261"/>
      <c r="Z153" s="261"/>
      <c r="AA153" s="261"/>
    </row>
    <row r="154" spans="1:27" s="265" customFormat="1">
      <c r="A154" s="264"/>
      <c r="B154" s="264"/>
      <c r="C154" s="264"/>
      <c r="D154" s="263"/>
      <c r="E154" s="264"/>
      <c r="F154" s="264"/>
      <c r="G154" s="264"/>
      <c r="H154" s="264"/>
      <c r="I154" s="264"/>
      <c r="J154" s="595"/>
      <c r="K154" s="596"/>
      <c r="L154" s="264"/>
      <c r="M154" s="264"/>
      <c r="N154" s="264"/>
      <c r="O154" s="263"/>
      <c r="P154" s="268"/>
      <c r="Q154" s="261"/>
      <c r="S154" s="266"/>
      <c r="T154" s="261"/>
      <c r="U154" s="261"/>
      <c r="V154" s="261"/>
      <c r="W154" s="261"/>
      <c r="X154" s="261"/>
      <c r="Y154" s="261"/>
      <c r="Z154" s="261"/>
      <c r="AA154" s="261"/>
    </row>
    <row r="155" spans="1:27" s="265" customFormat="1">
      <c r="A155" s="264"/>
      <c r="B155" s="264"/>
      <c r="C155" s="264"/>
      <c r="D155" s="263"/>
      <c r="E155" s="264"/>
      <c r="F155" s="264"/>
      <c r="G155" s="264"/>
      <c r="H155" s="264"/>
      <c r="I155" s="264"/>
      <c r="J155" s="595"/>
      <c r="K155" s="596"/>
      <c r="L155" s="264"/>
      <c r="M155" s="264"/>
      <c r="N155" s="264"/>
      <c r="O155" s="263"/>
      <c r="P155" s="268"/>
      <c r="Q155" s="261"/>
      <c r="S155" s="266"/>
      <c r="T155" s="261"/>
      <c r="U155" s="261"/>
      <c r="V155" s="261"/>
      <c r="W155" s="261"/>
      <c r="X155" s="261"/>
      <c r="Y155" s="261"/>
      <c r="Z155" s="261"/>
      <c r="AA155" s="261"/>
    </row>
    <row r="156" spans="1:27" s="265" customFormat="1">
      <c r="A156" s="264"/>
      <c r="B156" s="264"/>
      <c r="C156" s="264"/>
      <c r="D156" s="263"/>
      <c r="E156" s="264"/>
      <c r="F156" s="264"/>
      <c r="G156" s="264"/>
      <c r="H156" s="264"/>
      <c r="I156" s="264"/>
      <c r="J156" s="595"/>
      <c r="K156" s="596"/>
      <c r="L156" s="264"/>
      <c r="M156" s="264"/>
      <c r="N156" s="264"/>
      <c r="O156" s="263"/>
      <c r="P156" s="268"/>
      <c r="Q156" s="261"/>
      <c r="S156" s="266"/>
      <c r="T156" s="261"/>
      <c r="U156" s="261"/>
      <c r="V156" s="261"/>
      <c r="W156" s="261"/>
      <c r="X156" s="261"/>
      <c r="Y156" s="261"/>
      <c r="Z156" s="261"/>
      <c r="AA156" s="261"/>
    </row>
    <row r="157" spans="1:27" s="265" customFormat="1">
      <c r="A157" s="264"/>
      <c r="B157" s="264"/>
      <c r="C157" s="264"/>
      <c r="D157" s="263"/>
      <c r="E157" s="264"/>
      <c r="F157" s="264"/>
      <c r="G157" s="264"/>
      <c r="H157" s="264"/>
      <c r="I157" s="264"/>
      <c r="J157" s="595"/>
      <c r="K157" s="596"/>
      <c r="L157" s="264"/>
      <c r="M157" s="264"/>
      <c r="N157" s="264"/>
      <c r="O157" s="263"/>
      <c r="P157" s="268"/>
      <c r="Q157" s="261"/>
      <c r="S157" s="266"/>
      <c r="T157" s="261"/>
      <c r="U157" s="261"/>
      <c r="V157" s="261"/>
      <c r="W157" s="261"/>
      <c r="X157" s="261"/>
      <c r="Y157" s="261"/>
      <c r="Z157" s="261"/>
      <c r="AA157" s="261"/>
    </row>
    <row r="158" spans="1:27" s="265" customFormat="1">
      <c r="A158" s="264"/>
      <c r="B158" s="264"/>
      <c r="C158" s="264"/>
      <c r="D158" s="263"/>
      <c r="E158" s="264"/>
      <c r="F158" s="264"/>
      <c r="G158" s="264"/>
      <c r="H158" s="264"/>
      <c r="I158" s="264"/>
      <c r="J158" s="595"/>
      <c r="K158" s="596"/>
      <c r="L158" s="264"/>
      <c r="M158" s="264"/>
      <c r="N158" s="264"/>
      <c r="O158" s="263"/>
      <c r="P158" s="268"/>
      <c r="Q158" s="261"/>
      <c r="S158" s="266"/>
      <c r="T158" s="261"/>
      <c r="U158" s="261"/>
      <c r="V158" s="261"/>
      <c r="W158" s="261"/>
      <c r="X158" s="261"/>
      <c r="Y158" s="261"/>
      <c r="Z158" s="261"/>
      <c r="AA158" s="261"/>
    </row>
    <row r="159" spans="1:27" s="265" customFormat="1">
      <c r="A159" s="264"/>
      <c r="B159" s="264"/>
      <c r="C159" s="264"/>
      <c r="D159" s="263"/>
      <c r="E159" s="264"/>
      <c r="F159" s="264"/>
      <c r="G159" s="264"/>
      <c r="H159" s="264"/>
      <c r="I159" s="264"/>
      <c r="J159" s="595"/>
      <c r="K159" s="596"/>
      <c r="L159" s="264"/>
      <c r="M159" s="264"/>
      <c r="N159" s="264"/>
      <c r="O159" s="263"/>
      <c r="P159" s="268"/>
      <c r="Q159" s="261"/>
      <c r="S159" s="266"/>
      <c r="T159" s="261"/>
      <c r="U159" s="261"/>
      <c r="V159" s="261"/>
      <c r="W159" s="261"/>
      <c r="X159" s="261"/>
      <c r="Y159" s="261"/>
      <c r="Z159" s="261"/>
      <c r="AA159" s="261"/>
    </row>
    <row r="160" spans="1:27" ht="15">
      <c r="A160" s="19"/>
      <c r="B160" s="342" t="s">
        <v>279</v>
      </c>
      <c r="C160" s="342"/>
      <c r="D160" s="342"/>
      <c r="E160" s="342"/>
      <c r="F160" s="89"/>
      <c r="G160" s="89"/>
      <c r="H160" s="186"/>
      <c r="I160" s="89"/>
      <c r="J160" s="156"/>
      <c r="K160" s="168"/>
      <c r="L160" s="181"/>
      <c r="M160" s="89"/>
      <c r="N160" s="89"/>
      <c r="O160" s="18"/>
      <c r="P160" s="147"/>
      <c r="Q160" s="1"/>
      <c r="R160" s="18"/>
      <c r="S160" s="89"/>
      <c r="T160" s="18"/>
      <c r="U160" s="18"/>
      <c r="V160" s="18"/>
      <c r="W160" s="18"/>
      <c r="X160" s="18"/>
      <c r="Y160" s="18"/>
      <c r="Z160" s="18"/>
    </row>
    <row r="161" spans="1:26" ht="38.25">
      <c r="A161" s="165" t="s">
        <v>13</v>
      </c>
      <c r="B161" s="85" t="s">
        <v>218</v>
      </c>
      <c r="C161" s="85"/>
      <c r="D161" s="86" t="s">
        <v>259</v>
      </c>
      <c r="E161" s="85" t="s">
        <v>260</v>
      </c>
      <c r="F161" s="85" t="s">
        <v>261</v>
      </c>
      <c r="G161" s="85" t="s">
        <v>280</v>
      </c>
      <c r="H161" s="85" t="s">
        <v>281</v>
      </c>
      <c r="I161" s="85" t="s">
        <v>264</v>
      </c>
      <c r="J161" s="593" t="s">
        <v>265</v>
      </c>
      <c r="K161" s="594"/>
      <c r="L161" s="85" t="s">
        <v>266</v>
      </c>
      <c r="M161" s="85" t="s">
        <v>267</v>
      </c>
      <c r="N161" s="85" t="s">
        <v>268</v>
      </c>
      <c r="O161" s="86" t="s">
        <v>269</v>
      </c>
      <c r="P161" s="9"/>
      <c r="Q161" s="1"/>
      <c r="R161" s="18"/>
      <c r="S161" s="89"/>
      <c r="T161" s="18"/>
      <c r="U161" s="18"/>
      <c r="V161" s="18"/>
      <c r="W161" s="18"/>
      <c r="X161" s="18"/>
      <c r="Y161" s="18"/>
      <c r="Z161" s="18"/>
    </row>
    <row r="162" spans="1:26" s="148" customFormat="1">
      <c r="A162" s="300">
        <v>1</v>
      </c>
      <c r="B162" s="301">
        <v>41579</v>
      </c>
      <c r="C162" s="301"/>
      <c r="D162" s="302" t="s">
        <v>282</v>
      </c>
      <c r="E162" s="300" t="s">
        <v>283</v>
      </c>
      <c r="F162" s="303">
        <v>82</v>
      </c>
      <c r="G162" s="300" t="s">
        <v>219</v>
      </c>
      <c r="H162" s="300">
        <v>100</v>
      </c>
      <c r="I162" s="304">
        <v>100</v>
      </c>
      <c r="J162" s="577" t="s">
        <v>285</v>
      </c>
      <c r="K162" s="578"/>
      <c r="L162" s="305">
        <f t="shared" ref="L162:L184" si="90">H162-F162-K162</f>
        <v>18</v>
      </c>
      <c r="M162" s="306">
        <f t="shared" ref="M162:M184" si="91">L162/F162</f>
        <v>0.21951219512195122</v>
      </c>
      <c r="N162" s="307" t="s">
        <v>272</v>
      </c>
      <c r="O162" s="308">
        <v>42657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300">
        <v>2</v>
      </c>
      <c r="B163" s="301">
        <v>41794</v>
      </c>
      <c r="C163" s="301"/>
      <c r="D163" s="302" t="s">
        <v>284</v>
      </c>
      <c r="E163" s="300" t="s">
        <v>270</v>
      </c>
      <c r="F163" s="303">
        <v>257</v>
      </c>
      <c r="G163" s="300" t="s">
        <v>219</v>
      </c>
      <c r="H163" s="300">
        <v>300</v>
      </c>
      <c r="I163" s="304">
        <v>300</v>
      </c>
      <c r="J163" s="577" t="s">
        <v>285</v>
      </c>
      <c r="K163" s="578"/>
      <c r="L163" s="305">
        <f t="shared" si="90"/>
        <v>43</v>
      </c>
      <c r="M163" s="306">
        <f t="shared" si="91"/>
        <v>0.16731517509727625</v>
      </c>
      <c r="N163" s="307" t="s">
        <v>272</v>
      </c>
      <c r="O163" s="308">
        <v>41822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300">
        <f t="shared" ref="A164:A172" si="92">1+A163</f>
        <v>3</v>
      </c>
      <c r="B164" s="301">
        <v>41828</v>
      </c>
      <c r="C164" s="301"/>
      <c r="D164" s="302" t="s">
        <v>286</v>
      </c>
      <c r="E164" s="300" t="s">
        <v>270</v>
      </c>
      <c r="F164" s="303">
        <v>393</v>
      </c>
      <c r="G164" s="300" t="s">
        <v>219</v>
      </c>
      <c r="H164" s="300">
        <v>468</v>
      </c>
      <c r="I164" s="304">
        <v>468</v>
      </c>
      <c r="J164" s="577" t="s">
        <v>285</v>
      </c>
      <c r="K164" s="578"/>
      <c r="L164" s="305">
        <f t="shared" si="90"/>
        <v>75</v>
      </c>
      <c r="M164" s="306">
        <f t="shared" si="91"/>
        <v>0.19083969465648856</v>
      </c>
      <c r="N164" s="307" t="s">
        <v>272</v>
      </c>
      <c r="O164" s="308">
        <v>41863</v>
      </c>
      <c r="P164" s="203"/>
      <c r="Q164" s="203"/>
      <c r="R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300">
        <f t="shared" si="92"/>
        <v>4</v>
      </c>
      <c r="B165" s="301">
        <v>41857</v>
      </c>
      <c r="C165" s="301"/>
      <c r="D165" s="302" t="s">
        <v>287</v>
      </c>
      <c r="E165" s="300" t="s">
        <v>270</v>
      </c>
      <c r="F165" s="303">
        <v>205</v>
      </c>
      <c r="G165" s="300" t="s">
        <v>219</v>
      </c>
      <c r="H165" s="300">
        <v>275</v>
      </c>
      <c r="I165" s="304">
        <v>250</v>
      </c>
      <c r="J165" s="577" t="s">
        <v>285</v>
      </c>
      <c r="K165" s="578"/>
      <c r="L165" s="305">
        <f t="shared" si="90"/>
        <v>70</v>
      </c>
      <c r="M165" s="306">
        <f t="shared" si="91"/>
        <v>0.34146341463414637</v>
      </c>
      <c r="N165" s="307" t="s">
        <v>272</v>
      </c>
      <c r="O165" s="308">
        <v>41962</v>
      </c>
      <c r="P165" s="203"/>
      <c r="Q165" s="203"/>
      <c r="R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300">
        <f t="shared" si="92"/>
        <v>5</v>
      </c>
      <c r="B166" s="301">
        <v>41886</v>
      </c>
      <c r="C166" s="301"/>
      <c r="D166" s="302" t="s">
        <v>288</v>
      </c>
      <c r="E166" s="300" t="s">
        <v>270</v>
      </c>
      <c r="F166" s="303">
        <v>162</v>
      </c>
      <c r="G166" s="300" t="s">
        <v>219</v>
      </c>
      <c r="H166" s="300">
        <v>190</v>
      </c>
      <c r="I166" s="304">
        <v>190</v>
      </c>
      <c r="J166" s="577" t="s">
        <v>285</v>
      </c>
      <c r="K166" s="578"/>
      <c r="L166" s="305">
        <f t="shared" si="90"/>
        <v>28</v>
      </c>
      <c r="M166" s="306">
        <f t="shared" si="91"/>
        <v>0.1728395061728395</v>
      </c>
      <c r="N166" s="307" t="s">
        <v>272</v>
      </c>
      <c r="O166" s="308">
        <v>42006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300">
        <f t="shared" si="92"/>
        <v>6</v>
      </c>
      <c r="B167" s="301">
        <v>41886</v>
      </c>
      <c r="C167" s="301"/>
      <c r="D167" s="302" t="s">
        <v>289</v>
      </c>
      <c r="E167" s="300" t="s">
        <v>270</v>
      </c>
      <c r="F167" s="303">
        <v>75</v>
      </c>
      <c r="G167" s="300" t="s">
        <v>219</v>
      </c>
      <c r="H167" s="300">
        <v>91.5</v>
      </c>
      <c r="I167" s="304" t="s">
        <v>290</v>
      </c>
      <c r="J167" s="577" t="s">
        <v>291</v>
      </c>
      <c r="K167" s="578"/>
      <c r="L167" s="305">
        <f t="shared" si="90"/>
        <v>16.5</v>
      </c>
      <c r="M167" s="306">
        <f t="shared" si="91"/>
        <v>0.22</v>
      </c>
      <c r="N167" s="307" t="s">
        <v>272</v>
      </c>
      <c r="O167" s="308">
        <v>41954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300">
        <f t="shared" si="92"/>
        <v>7</v>
      </c>
      <c r="B168" s="301">
        <v>41913</v>
      </c>
      <c r="C168" s="301"/>
      <c r="D168" s="302" t="s">
        <v>292</v>
      </c>
      <c r="E168" s="300" t="s">
        <v>270</v>
      </c>
      <c r="F168" s="303">
        <v>850</v>
      </c>
      <c r="G168" s="300" t="s">
        <v>219</v>
      </c>
      <c r="H168" s="300">
        <v>982.5</v>
      </c>
      <c r="I168" s="304">
        <v>1050</v>
      </c>
      <c r="J168" s="577" t="s">
        <v>293</v>
      </c>
      <c r="K168" s="578"/>
      <c r="L168" s="305">
        <f t="shared" si="90"/>
        <v>132.5</v>
      </c>
      <c r="M168" s="306">
        <f t="shared" si="91"/>
        <v>0.15588235294117647</v>
      </c>
      <c r="N168" s="307" t="s">
        <v>272</v>
      </c>
      <c r="O168" s="308">
        <v>42039</v>
      </c>
      <c r="P168" s="203"/>
      <c r="Q168" s="203"/>
      <c r="R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300">
        <f t="shared" si="92"/>
        <v>8</v>
      </c>
      <c r="B169" s="301">
        <v>41913</v>
      </c>
      <c r="C169" s="301"/>
      <c r="D169" s="302" t="s">
        <v>294</v>
      </c>
      <c r="E169" s="300" t="s">
        <v>270</v>
      </c>
      <c r="F169" s="303">
        <v>475</v>
      </c>
      <c r="G169" s="300" t="s">
        <v>219</v>
      </c>
      <c r="H169" s="300">
        <v>515</v>
      </c>
      <c r="I169" s="304">
        <v>600</v>
      </c>
      <c r="J169" s="577" t="s">
        <v>295</v>
      </c>
      <c r="K169" s="578"/>
      <c r="L169" s="305">
        <f t="shared" si="90"/>
        <v>40</v>
      </c>
      <c r="M169" s="306">
        <f t="shared" si="91"/>
        <v>8.4210526315789472E-2</v>
      </c>
      <c r="N169" s="307" t="s">
        <v>272</v>
      </c>
      <c r="O169" s="308">
        <v>41939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300">
        <f t="shared" si="92"/>
        <v>9</v>
      </c>
      <c r="B170" s="301">
        <v>41913</v>
      </c>
      <c r="C170" s="301"/>
      <c r="D170" s="302" t="s">
        <v>296</v>
      </c>
      <c r="E170" s="300" t="s">
        <v>270</v>
      </c>
      <c r="F170" s="303">
        <v>86</v>
      </c>
      <c r="G170" s="300" t="s">
        <v>219</v>
      </c>
      <c r="H170" s="300">
        <v>99</v>
      </c>
      <c r="I170" s="304">
        <v>140</v>
      </c>
      <c r="J170" s="577" t="s">
        <v>297</v>
      </c>
      <c r="K170" s="578"/>
      <c r="L170" s="305">
        <f t="shared" si="90"/>
        <v>13</v>
      </c>
      <c r="M170" s="306">
        <f t="shared" si="91"/>
        <v>0.15116279069767441</v>
      </c>
      <c r="N170" s="307" t="s">
        <v>272</v>
      </c>
      <c r="O170" s="308">
        <v>41939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300">
        <f t="shared" si="92"/>
        <v>10</v>
      </c>
      <c r="B171" s="301">
        <v>41926</v>
      </c>
      <c r="C171" s="301"/>
      <c r="D171" s="302" t="s">
        <v>298</v>
      </c>
      <c r="E171" s="300" t="s">
        <v>270</v>
      </c>
      <c r="F171" s="303">
        <v>496.6</v>
      </c>
      <c r="G171" s="300" t="s">
        <v>219</v>
      </c>
      <c r="H171" s="300">
        <v>621</v>
      </c>
      <c r="I171" s="304">
        <v>580</v>
      </c>
      <c r="J171" s="577" t="s">
        <v>285</v>
      </c>
      <c r="K171" s="578"/>
      <c r="L171" s="305">
        <f t="shared" si="90"/>
        <v>124.39999999999998</v>
      </c>
      <c r="M171" s="306">
        <f t="shared" si="91"/>
        <v>0.25050342327829234</v>
      </c>
      <c r="N171" s="307" t="s">
        <v>272</v>
      </c>
      <c r="O171" s="308">
        <v>42605</v>
      </c>
      <c r="P171" s="203"/>
      <c r="Q171" s="203"/>
      <c r="R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300">
        <f t="shared" si="92"/>
        <v>11</v>
      </c>
      <c r="B172" s="301">
        <v>41926</v>
      </c>
      <c r="C172" s="301"/>
      <c r="D172" s="302" t="s">
        <v>299</v>
      </c>
      <c r="E172" s="300" t="s">
        <v>270</v>
      </c>
      <c r="F172" s="303">
        <v>2481.9</v>
      </c>
      <c r="G172" s="300" t="s">
        <v>219</v>
      </c>
      <c r="H172" s="300">
        <v>2840</v>
      </c>
      <c r="I172" s="304">
        <v>2870</v>
      </c>
      <c r="J172" s="577" t="s">
        <v>300</v>
      </c>
      <c r="K172" s="578"/>
      <c r="L172" s="305">
        <f t="shared" si="90"/>
        <v>358.09999999999991</v>
      </c>
      <c r="M172" s="306">
        <f t="shared" si="91"/>
        <v>0.14428462065353154</v>
      </c>
      <c r="N172" s="307" t="s">
        <v>272</v>
      </c>
      <c r="O172" s="308">
        <v>42017</v>
      </c>
      <c r="P172" s="203"/>
      <c r="Q172" s="203"/>
      <c r="R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300">
        <f>1+A170</f>
        <v>10</v>
      </c>
      <c r="B173" s="301">
        <v>41928</v>
      </c>
      <c r="C173" s="301"/>
      <c r="D173" s="302" t="s">
        <v>301</v>
      </c>
      <c r="E173" s="300" t="s">
        <v>270</v>
      </c>
      <c r="F173" s="303">
        <v>84.5</v>
      </c>
      <c r="G173" s="300" t="s">
        <v>219</v>
      </c>
      <c r="H173" s="300">
        <v>93</v>
      </c>
      <c r="I173" s="304">
        <v>110</v>
      </c>
      <c r="J173" s="577" t="s">
        <v>302</v>
      </c>
      <c r="K173" s="578"/>
      <c r="L173" s="305">
        <f t="shared" si="90"/>
        <v>8.5</v>
      </c>
      <c r="M173" s="306">
        <f t="shared" si="91"/>
        <v>0.10059171597633136</v>
      </c>
      <c r="N173" s="307" t="s">
        <v>272</v>
      </c>
      <c r="O173" s="308">
        <v>41939</v>
      </c>
      <c r="P173" s="203"/>
      <c r="Q173" s="203"/>
      <c r="R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300">
        <f t="shared" ref="A174:A192" si="93">1+A173</f>
        <v>11</v>
      </c>
      <c r="B174" s="301">
        <v>41928</v>
      </c>
      <c r="C174" s="301"/>
      <c r="D174" s="302" t="s">
        <v>303</v>
      </c>
      <c r="E174" s="300" t="s">
        <v>270</v>
      </c>
      <c r="F174" s="303">
        <v>401</v>
      </c>
      <c r="G174" s="300" t="s">
        <v>219</v>
      </c>
      <c r="H174" s="300">
        <v>428</v>
      </c>
      <c r="I174" s="304">
        <v>450</v>
      </c>
      <c r="J174" s="577" t="s">
        <v>304</v>
      </c>
      <c r="K174" s="578"/>
      <c r="L174" s="305">
        <f t="shared" si="90"/>
        <v>27</v>
      </c>
      <c r="M174" s="306">
        <f t="shared" si="91"/>
        <v>6.7331670822942641E-2</v>
      </c>
      <c r="N174" s="307" t="s">
        <v>272</v>
      </c>
      <c r="O174" s="308">
        <v>42020</v>
      </c>
      <c r="P174" s="203"/>
      <c r="Q174" s="203"/>
      <c r="R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300">
        <f t="shared" si="93"/>
        <v>12</v>
      </c>
      <c r="B175" s="301">
        <v>41928</v>
      </c>
      <c r="C175" s="301"/>
      <c r="D175" s="302" t="s">
        <v>305</v>
      </c>
      <c r="E175" s="300" t="s">
        <v>270</v>
      </c>
      <c r="F175" s="303">
        <v>101</v>
      </c>
      <c r="G175" s="300" t="s">
        <v>219</v>
      </c>
      <c r="H175" s="300">
        <v>112</v>
      </c>
      <c r="I175" s="304">
        <v>120</v>
      </c>
      <c r="J175" s="577" t="s">
        <v>306</v>
      </c>
      <c r="K175" s="578"/>
      <c r="L175" s="305">
        <f t="shared" si="90"/>
        <v>11</v>
      </c>
      <c r="M175" s="306">
        <f t="shared" si="91"/>
        <v>0.10891089108910891</v>
      </c>
      <c r="N175" s="307" t="s">
        <v>272</v>
      </c>
      <c r="O175" s="308">
        <v>41939</v>
      </c>
      <c r="P175" s="203"/>
      <c r="Q175" s="203"/>
      <c r="R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300">
        <f t="shared" si="93"/>
        <v>13</v>
      </c>
      <c r="B176" s="301">
        <v>41954</v>
      </c>
      <c r="C176" s="301"/>
      <c r="D176" s="302" t="s">
        <v>307</v>
      </c>
      <c r="E176" s="300" t="s">
        <v>270</v>
      </c>
      <c r="F176" s="303">
        <v>59</v>
      </c>
      <c r="G176" s="300" t="s">
        <v>219</v>
      </c>
      <c r="H176" s="300">
        <v>76</v>
      </c>
      <c r="I176" s="304">
        <v>76</v>
      </c>
      <c r="J176" s="577" t="s">
        <v>285</v>
      </c>
      <c r="K176" s="578"/>
      <c r="L176" s="305">
        <f t="shared" si="90"/>
        <v>17</v>
      </c>
      <c r="M176" s="306">
        <f t="shared" si="91"/>
        <v>0.28813559322033899</v>
      </c>
      <c r="N176" s="307" t="s">
        <v>272</v>
      </c>
      <c r="O176" s="308">
        <v>43032</v>
      </c>
      <c r="P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300">
        <f t="shared" si="93"/>
        <v>14</v>
      </c>
      <c r="B177" s="301">
        <v>41954</v>
      </c>
      <c r="C177" s="301"/>
      <c r="D177" s="302" t="s">
        <v>296</v>
      </c>
      <c r="E177" s="300" t="s">
        <v>270</v>
      </c>
      <c r="F177" s="303">
        <v>99</v>
      </c>
      <c r="G177" s="300" t="s">
        <v>219</v>
      </c>
      <c r="H177" s="300">
        <v>120</v>
      </c>
      <c r="I177" s="304">
        <v>120</v>
      </c>
      <c r="J177" s="577" t="s">
        <v>308</v>
      </c>
      <c r="K177" s="578"/>
      <c r="L177" s="305">
        <f t="shared" si="90"/>
        <v>21</v>
      </c>
      <c r="M177" s="306">
        <f t="shared" si="91"/>
        <v>0.21212121212121213</v>
      </c>
      <c r="N177" s="307" t="s">
        <v>272</v>
      </c>
      <c r="O177" s="308">
        <v>41960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300">
        <f t="shared" si="93"/>
        <v>15</v>
      </c>
      <c r="B178" s="301">
        <v>41956</v>
      </c>
      <c r="C178" s="301"/>
      <c r="D178" s="302" t="s">
        <v>309</v>
      </c>
      <c r="E178" s="300" t="s">
        <v>270</v>
      </c>
      <c r="F178" s="303">
        <v>22</v>
      </c>
      <c r="G178" s="300" t="s">
        <v>219</v>
      </c>
      <c r="H178" s="300">
        <v>33.549999999999997</v>
      </c>
      <c r="I178" s="304">
        <v>32</v>
      </c>
      <c r="J178" s="577" t="s">
        <v>310</v>
      </c>
      <c r="K178" s="578"/>
      <c r="L178" s="305">
        <f t="shared" si="90"/>
        <v>11.549999999999997</v>
      </c>
      <c r="M178" s="306">
        <f t="shared" si="91"/>
        <v>0.52499999999999991</v>
      </c>
      <c r="N178" s="307" t="s">
        <v>272</v>
      </c>
      <c r="O178" s="308">
        <v>42188</v>
      </c>
      <c r="P178" s="203"/>
      <c r="Q178" s="203"/>
      <c r="R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300">
        <f t="shared" si="93"/>
        <v>16</v>
      </c>
      <c r="B179" s="301">
        <v>41976</v>
      </c>
      <c r="C179" s="301"/>
      <c r="D179" s="302" t="s">
        <v>311</v>
      </c>
      <c r="E179" s="300" t="s">
        <v>270</v>
      </c>
      <c r="F179" s="303">
        <v>440</v>
      </c>
      <c r="G179" s="300" t="s">
        <v>219</v>
      </c>
      <c r="H179" s="300">
        <v>520</v>
      </c>
      <c r="I179" s="304">
        <v>520</v>
      </c>
      <c r="J179" s="577" t="s">
        <v>312</v>
      </c>
      <c r="K179" s="578"/>
      <c r="L179" s="305">
        <f t="shared" si="90"/>
        <v>80</v>
      </c>
      <c r="M179" s="306">
        <f t="shared" si="91"/>
        <v>0.18181818181818182</v>
      </c>
      <c r="N179" s="307" t="s">
        <v>272</v>
      </c>
      <c r="O179" s="308">
        <v>42208</v>
      </c>
      <c r="P179" s="203"/>
      <c r="Q179" s="203"/>
      <c r="R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300">
        <f t="shared" si="93"/>
        <v>17</v>
      </c>
      <c r="B180" s="301">
        <v>41976</v>
      </c>
      <c r="C180" s="301"/>
      <c r="D180" s="302" t="s">
        <v>313</v>
      </c>
      <c r="E180" s="300" t="s">
        <v>270</v>
      </c>
      <c r="F180" s="303">
        <v>360</v>
      </c>
      <c r="G180" s="300" t="s">
        <v>219</v>
      </c>
      <c r="H180" s="300">
        <v>427</v>
      </c>
      <c r="I180" s="304">
        <v>425</v>
      </c>
      <c r="J180" s="577" t="s">
        <v>314</v>
      </c>
      <c r="K180" s="578"/>
      <c r="L180" s="305">
        <f t="shared" si="90"/>
        <v>67</v>
      </c>
      <c r="M180" s="306">
        <f t="shared" si="91"/>
        <v>0.18611111111111112</v>
      </c>
      <c r="N180" s="307" t="s">
        <v>272</v>
      </c>
      <c r="O180" s="308">
        <v>42058</v>
      </c>
      <c r="P180" s="203"/>
      <c r="Q180" s="203"/>
      <c r="R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300">
        <f t="shared" si="93"/>
        <v>18</v>
      </c>
      <c r="B181" s="301">
        <v>42012</v>
      </c>
      <c r="C181" s="301"/>
      <c r="D181" s="302" t="s">
        <v>388</v>
      </c>
      <c r="E181" s="300" t="s">
        <v>270</v>
      </c>
      <c r="F181" s="303">
        <v>360</v>
      </c>
      <c r="G181" s="300" t="s">
        <v>219</v>
      </c>
      <c r="H181" s="300">
        <v>455</v>
      </c>
      <c r="I181" s="304">
        <v>420</v>
      </c>
      <c r="J181" s="577" t="s">
        <v>315</v>
      </c>
      <c r="K181" s="578"/>
      <c r="L181" s="305">
        <f t="shared" si="90"/>
        <v>95</v>
      </c>
      <c r="M181" s="306">
        <f t="shared" si="91"/>
        <v>0.2638888888888889</v>
      </c>
      <c r="N181" s="307" t="s">
        <v>272</v>
      </c>
      <c r="O181" s="308">
        <v>42024</v>
      </c>
      <c r="P181" s="203"/>
      <c r="Q181" s="203"/>
      <c r="R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300">
        <f t="shared" si="93"/>
        <v>19</v>
      </c>
      <c r="B182" s="301">
        <v>42012</v>
      </c>
      <c r="C182" s="301"/>
      <c r="D182" s="302" t="s">
        <v>2466</v>
      </c>
      <c r="E182" s="300" t="s">
        <v>270</v>
      </c>
      <c r="F182" s="303">
        <v>130</v>
      </c>
      <c r="G182" s="300"/>
      <c r="H182" s="300">
        <v>175.5</v>
      </c>
      <c r="I182" s="304">
        <v>165</v>
      </c>
      <c r="J182" s="577" t="s">
        <v>2926</v>
      </c>
      <c r="K182" s="578"/>
      <c r="L182" s="305">
        <f t="shared" si="90"/>
        <v>45.5</v>
      </c>
      <c r="M182" s="306">
        <f t="shared" si="91"/>
        <v>0.35</v>
      </c>
      <c r="N182" s="307" t="s">
        <v>272</v>
      </c>
      <c r="O182" s="308">
        <v>43088</v>
      </c>
      <c r="P182" s="203"/>
      <c r="Q182" s="203"/>
      <c r="R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300">
        <f t="shared" si="93"/>
        <v>20</v>
      </c>
      <c r="B183" s="301">
        <v>42040</v>
      </c>
      <c r="C183" s="301"/>
      <c r="D183" s="302" t="s">
        <v>316</v>
      </c>
      <c r="E183" s="300" t="s">
        <v>283</v>
      </c>
      <c r="F183" s="303">
        <v>98</v>
      </c>
      <c r="G183" s="300"/>
      <c r="H183" s="300">
        <v>120</v>
      </c>
      <c r="I183" s="304">
        <v>120</v>
      </c>
      <c r="J183" s="577" t="s">
        <v>285</v>
      </c>
      <c r="K183" s="578"/>
      <c r="L183" s="305">
        <f t="shared" si="90"/>
        <v>22</v>
      </c>
      <c r="M183" s="306">
        <f t="shared" si="91"/>
        <v>0.22448979591836735</v>
      </c>
      <c r="N183" s="307" t="s">
        <v>272</v>
      </c>
      <c r="O183" s="308">
        <v>42753</v>
      </c>
      <c r="P183" s="203"/>
      <c r="Q183" s="203"/>
      <c r="R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300">
        <f t="shared" si="93"/>
        <v>21</v>
      </c>
      <c r="B184" s="301">
        <v>42040</v>
      </c>
      <c r="C184" s="301"/>
      <c r="D184" s="302" t="s">
        <v>317</v>
      </c>
      <c r="E184" s="300" t="s">
        <v>283</v>
      </c>
      <c r="F184" s="303">
        <v>196</v>
      </c>
      <c r="G184" s="300"/>
      <c r="H184" s="300">
        <v>262</v>
      </c>
      <c r="I184" s="304">
        <v>255</v>
      </c>
      <c r="J184" s="577" t="s">
        <v>285</v>
      </c>
      <c r="K184" s="578"/>
      <c r="L184" s="305">
        <f t="shared" si="90"/>
        <v>66</v>
      </c>
      <c r="M184" s="306">
        <f t="shared" si="91"/>
        <v>0.33673469387755101</v>
      </c>
      <c r="N184" s="307" t="s">
        <v>272</v>
      </c>
      <c r="O184" s="308">
        <v>42599</v>
      </c>
      <c r="P184" s="203"/>
      <c r="Q184" s="203"/>
      <c r="R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316">
        <f t="shared" si="93"/>
        <v>22</v>
      </c>
      <c r="B185" s="317">
        <v>42067</v>
      </c>
      <c r="C185" s="317"/>
      <c r="D185" s="318" t="s">
        <v>318</v>
      </c>
      <c r="E185" s="316" t="s">
        <v>283</v>
      </c>
      <c r="F185" s="319" t="s">
        <v>319</v>
      </c>
      <c r="G185" s="320"/>
      <c r="H185" s="320"/>
      <c r="I185" s="320" t="s">
        <v>320</v>
      </c>
      <c r="J185" s="563" t="s">
        <v>271</v>
      </c>
      <c r="K185" s="564"/>
      <c r="L185" s="320"/>
      <c r="M185" s="316"/>
      <c r="N185" s="321"/>
      <c r="O185" s="322"/>
      <c r="P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300">
        <f t="shared" si="93"/>
        <v>23</v>
      </c>
      <c r="B186" s="301">
        <v>42067</v>
      </c>
      <c r="C186" s="301"/>
      <c r="D186" s="302" t="s">
        <v>321</v>
      </c>
      <c r="E186" s="300" t="s">
        <v>283</v>
      </c>
      <c r="F186" s="303">
        <v>185</v>
      </c>
      <c r="G186" s="300"/>
      <c r="H186" s="300">
        <v>224</v>
      </c>
      <c r="I186" s="304" t="s">
        <v>322</v>
      </c>
      <c r="J186" s="577" t="s">
        <v>285</v>
      </c>
      <c r="K186" s="578"/>
      <c r="L186" s="305">
        <f>H186-F186-K186</f>
        <v>39</v>
      </c>
      <c r="M186" s="306">
        <f>L186/F186</f>
        <v>0.21081081081081082</v>
      </c>
      <c r="N186" s="307" t="s">
        <v>272</v>
      </c>
      <c r="O186" s="308">
        <v>42647</v>
      </c>
      <c r="P186" s="203"/>
      <c r="Q186" s="203"/>
      <c r="R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316">
        <f t="shared" si="93"/>
        <v>24</v>
      </c>
      <c r="B187" s="317">
        <v>42090</v>
      </c>
      <c r="C187" s="317"/>
      <c r="D187" s="318" t="s">
        <v>323</v>
      </c>
      <c r="E187" s="316" t="s">
        <v>283</v>
      </c>
      <c r="F187" s="319" t="s">
        <v>324</v>
      </c>
      <c r="G187" s="320"/>
      <c r="H187" s="320"/>
      <c r="I187" s="320">
        <v>67</v>
      </c>
      <c r="J187" s="563" t="s">
        <v>271</v>
      </c>
      <c r="K187" s="564"/>
      <c r="L187" s="320"/>
      <c r="M187" s="316"/>
      <c r="N187" s="321"/>
      <c r="O187" s="322"/>
      <c r="P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300">
        <f t="shared" si="93"/>
        <v>25</v>
      </c>
      <c r="B188" s="301">
        <v>42093</v>
      </c>
      <c r="C188" s="301"/>
      <c r="D188" s="302" t="s">
        <v>325</v>
      </c>
      <c r="E188" s="300" t="s">
        <v>283</v>
      </c>
      <c r="F188" s="303">
        <v>183.5</v>
      </c>
      <c r="G188" s="300"/>
      <c r="H188" s="300">
        <v>219</v>
      </c>
      <c r="I188" s="304">
        <v>218</v>
      </c>
      <c r="J188" s="577" t="s">
        <v>326</v>
      </c>
      <c r="K188" s="578"/>
      <c r="L188" s="305">
        <f t="shared" ref="L188:L194" si="94">H188-F188-K188</f>
        <v>35.5</v>
      </c>
      <c r="M188" s="306">
        <f t="shared" ref="M188:M194" si="95">L188/F188</f>
        <v>0.19346049046321526</v>
      </c>
      <c r="N188" s="307" t="s">
        <v>272</v>
      </c>
      <c r="O188" s="308">
        <v>42103</v>
      </c>
      <c r="P188" s="203"/>
      <c r="Q188" s="203"/>
      <c r="R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300">
        <f t="shared" si="93"/>
        <v>26</v>
      </c>
      <c r="B189" s="301">
        <v>42114</v>
      </c>
      <c r="C189" s="301"/>
      <c r="D189" s="302" t="s">
        <v>327</v>
      </c>
      <c r="E189" s="300" t="s">
        <v>283</v>
      </c>
      <c r="F189" s="303">
        <f>(227+237)/2</f>
        <v>232</v>
      </c>
      <c r="G189" s="300"/>
      <c r="H189" s="300">
        <v>298</v>
      </c>
      <c r="I189" s="304">
        <v>298</v>
      </c>
      <c r="J189" s="577" t="s">
        <v>285</v>
      </c>
      <c r="K189" s="578"/>
      <c r="L189" s="305">
        <f t="shared" si="94"/>
        <v>66</v>
      </c>
      <c r="M189" s="306">
        <f t="shared" si="95"/>
        <v>0.28448275862068967</v>
      </c>
      <c r="N189" s="307" t="s">
        <v>272</v>
      </c>
      <c r="O189" s="308">
        <v>42823</v>
      </c>
      <c r="P189" s="203"/>
      <c r="Q189" s="203"/>
      <c r="R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300">
        <f t="shared" si="93"/>
        <v>27</v>
      </c>
      <c r="B190" s="301">
        <v>42128</v>
      </c>
      <c r="C190" s="301"/>
      <c r="D190" s="302" t="s">
        <v>328</v>
      </c>
      <c r="E190" s="300" t="s">
        <v>270</v>
      </c>
      <c r="F190" s="303">
        <v>385</v>
      </c>
      <c r="G190" s="300"/>
      <c r="H190" s="300">
        <f>212.5+331</f>
        <v>543.5</v>
      </c>
      <c r="I190" s="304">
        <v>510</v>
      </c>
      <c r="J190" s="577" t="s">
        <v>329</v>
      </c>
      <c r="K190" s="578"/>
      <c r="L190" s="305">
        <f t="shared" si="94"/>
        <v>158.5</v>
      </c>
      <c r="M190" s="306">
        <f t="shared" si="95"/>
        <v>0.41168831168831171</v>
      </c>
      <c r="N190" s="307" t="s">
        <v>272</v>
      </c>
      <c r="O190" s="308">
        <v>42235</v>
      </c>
      <c r="P190" s="203"/>
      <c r="Q190" s="203"/>
      <c r="R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300">
        <f t="shared" si="93"/>
        <v>28</v>
      </c>
      <c r="B191" s="301">
        <v>42128</v>
      </c>
      <c r="C191" s="301"/>
      <c r="D191" s="302" t="s">
        <v>330</v>
      </c>
      <c r="E191" s="300" t="s">
        <v>270</v>
      </c>
      <c r="F191" s="303">
        <v>115.5</v>
      </c>
      <c r="G191" s="300"/>
      <c r="H191" s="300">
        <v>146</v>
      </c>
      <c r="I191" s="304">
        <v>142</v>
      </c>
      <c r="J191" s="577" t="s">
        <v>331</v>
      </c>
      <c r="K191" s="578"/>
      <c r="L191" s="305">
        <f t="shared" si="94"/>
        <v>30.5</v>
      </c>
      <c r="M191" s="306">
        <f t="shared" si="95"/>
        <v>0.26406926406926406</v>
      </c>
      <c r="N191" s="307" t="s">
        <v>272</v>
      </c>
      <c r="O191" s="308">
        <v>42202</v>
      </c>
      <c r="P191" s="203"/>
      <c r="Q191" s="203"/>
      <c r="R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300">
        <f t="shared" si="93"/>
        <v>29</v>
      </c>
      <c r="B192" s="301">
        <v>42151</v>
      </c>
      <c r="C192" s="301"/>
      <c r="D192" s="302" t="s">
        <v>332</v>
      </c>
      <c r="E192" s="300" t="s">
        <v>270</v>
      </c>
      <c r="F192" s="303">
        <v>237.5</v>
      </c>
      <c r="G192" s="300"/>
      <c r="H192" s="300">
        <v>279.5</v>
      </c>
      <c r="I192" s="304">
        <v>278</v>
      </c>
      <c r="J192" s="577" t="s">
        <v>285</v>
      </c>
      <c r="K192" s="578"/>
      <c r="L192" s="305">
        <f t="shared" si="94"/>
        <v>42</v>
      </c>
      <c r="M192" s="306">
        <f t="shared" si="95"/>
        <v>0.17684210526315788</v>
      </c>
      <c r="N192" s="307" t="s">
        <v>272</v>
      </c>
      <c r="O192" s="308">
        <v>42222</v>
      </c>
      <c r="P192" s="203"/>
      <c r="Q192" s="203"/>
      <c r="R192" s="203"/>
      <c r="S192" s="202"/>
      <c r="T192" s="203"/>
      <c r="U192" s="203"/>
      <c r="V192" s="203"/>
      <c r="W192" s="203"/>
      <c r="X192" s="203"/>
      <c r="Y192" s="203"/>
      <c r="Z192" s="203"/>
    </row>
    <row r="193" spans="1:26" s="148" customFormat="1">
      <c r="A193" s="300">
        <v>30</v>
      </c>
      <c r="B193" s="301">
        <v>42174</v>
      </c>
      <c r="C193" s="301"/>
      <c r="D193" s="302" t="s">
        <v>303</v>
      </c>
      <c r="E193" s="300" t="s">
        <v>283</v>
      </c>
      <c r="F193" s="303">
        <v>340</v>
      </c>
      <c r="G193" s="300"/>
      <c r="H193" s="300">
        <v>448</v>
      </c>
      <c r="I193" s="304">
        <v>448</v>
      </c>
      <c r="J193" s="577" t="s">
        <v>285</v>
      </c>
      <c r="K193" s="578"/>
      <c r="L193" s="305">
        <f t="shared" si="94"/>
        <v>108</v>
      </c>
      <c r="M193" s="306">
        <f t="shared" si="95"/>
        <v>0.31764705882352939</v>
      </c>
      <c r="N193" s="307" t="s">
        <v>272</v>
      </c>
      <c r="O193" s="308">
        <v>43018</v>
      </c>
      <c r="P193" s="203"/>
      <c r="Q193" s="203"/>
      <c r="R193" s="203"/>
      <c r="S193" s="202"/>
      <c r="T193" s="203"/>
      <c r="U193" s="203"/>
      <c r="V193" s="203"/>
      <c r="W193" s="203"/>
      <c r="X193" s="203"/>
      <c r="Y193" s="203"/>
      <c r="Z193" s="203"/>
    </row>
    <row r="194" spans="1:26" s="148" customFormat="1">
      <c r="A194" s="300">
        <v>31</v>
      </c>
      <c r="B194" s="301">
        <v>42191</v>
      </c>
      <c r="C194" s="301"/>
      <c r="D194" s="302" t="s">
        <v>333</v>
      </c>
      <c r="E194" s="300" t="s">
        <v>283</v>
      </c>
      <c r="F194" s="303">
        <v>390</v>
      </c>
      <c r="G194" s="300"/>
      <c r="H194" s="300">
        <v>460</v>
      </c>
      <c r="I194" s="304">
        <v>460</v>
      </c>
      <c r="J194" s="577" t="s">
        <v>285</v>
      </c>
      <c r="K194" s="578"/>
      <c r="L194" s="305">
        <f t="shared" si="94"/>
        <v>70</v>
      </c>
      <c r="M194" s="306">
        <f t="shared" si="95"/>
        <v>0.17948717948717949</v>
      </c>
      <c r="N194" s="307" t="s">
        <v>272</v>
      </c>
      <c r="O194" s="308">
        <v>42478</v>
      </c>
      <c r="P194" s="203"/>
      <c r="Q194" s="203"/>
      <c r="R194" s="203"/>
      <c r="S194" s="202"/>
      <c r="T194" s="203"/>
      <c r="U194" s="203"/>
      <c r="V194" s="203"/>
      <c r="W194" s="203"/>
      <c r="X194" s="203"/>
      <c r="Y194" s="203"/>
      <c r="Z194" s="203"/>
    </row>
    <row r="195" spans="1:26" s="148" customFormat="1">
      <c r="A195" s="316">
        <v>32</v>
      </c>
      <c r="B195" s="317">
        <v>42195</v>
      </c>
      <c r="C195" s="317"/>
      <c r="D195" s="318" t="s">
        <v>334</v>
      </c>
      <c r="E195" s="316" t="s">
        <v>283</v>
      </c>
      <c r="F195" s="319" t="s">
        <v>335</v>
      </c>
      <c r="G195" s="320"/>
      <c r="H195" s="320"/>
      <c r="I195" s="320">
        <v>172</v>
      </c>
      <c r="J195" s="563" t="s">
        <v>271</v>
      </c>
      <c r="K195" s="564"/>
      <c r="L195" s="320"/>
      <c r="M195" s="316"/>
      <c r="N195" s="321"/>
      <c r="O195" s="322"/>
      <c r="P195" s="203"/>
      <c r="S195" s="202"/>
      <c r="T195" s="203"/>
      <c r="U195" s="203"/>
      <c r="V195" s="203"/>
      <c r="W195" s="203"/>
      <c r="X195" s="203"/>
      <c r="Y195" s="203"/>
      <c r="Z195" s="203"/>
    </row>
    <row r="196" spans="1:26" s="148" customFormat="1">
      <c r="A196" s="300">
        <v>33</v>
      </c>
      <c r="B196" s="301">
        <v>42219</v>
      </c>
      <c r="C196" s="301"/>
      <c r="D196" s="302" t="s">
        <v>336</v>
      </c>
      <c r="E196" s="300" t="s">
        <v>283</v>
      </c>
      <c r="F196" s="303">
        <v>297.5</v>
      </c>
      <c r="G196" s="300"/>
      <c r="H196" s="300">
        <v>350</v>
      </c>
      <c r="I196" s="304">
        <v>360</v>
      </c>
      <c r="J196" s="577" t="s">
        <v>2446</v>
      </c>
      <c r="K196" s="578"/>
      <c r="L196" s="305">
        <f t="shared" ref="L196:L204" si="96">H196-F196-K196</f>
        <v>52.5</v>
      </c>
      <c r="M196" s="306">
        <f t="shared" ref="M196:M204" si="97">L196/F196</f>
        <v>0.17647058823529413</v>
      </c>
      <c r="N196" s="307" t="s">
        <v>272</v>
      </c>
      <c r="O196" s="308">
        <v>42232</v>
      </c>
      <c r="P196" s="203"/>
      <c r="Q196" s="203"/>
      <c r="R196" s="203"/>
      <c r="S196" s="202"/>
      <c r="T196" s="203"/>
      <c r="U196" s="203"/>
      <c r="V196" s="203"/>
      <c r="W196" s="203"/>
      <c r="X196" s="203"/>
      <c r="Y196" s="203"/>
      <c r="Z196" s="203"/>
    </row>
    <row r="197" spans="1:26" s="148" customFormat="1">
      <c r="A197" s="300">
        <v>34</v>
      </c>
      <c r="B197" s="301">
        <v>42219</v>
      </c>
      <c r="C197" s="301"/>
      <c r="D197" s="302" t="s">
        <v>337</v>
      </c>
      <c r="E197" s="300" t="s">
        <v>283</v>
      </c>
      <c r="F197" s="303">
        <v>115.5</v>
      </c>
      <c r="G197" s="300"/>
      <c r="H197" s="300">
        <v>149</v>
      </c>
      <c r="I197" s="304">
        <v>140</v>
      </c>
      <c r="J197" s="579" t="s">
        <v>2949</v>
      </c>
      <c r="K197" s="578"/>
      <c r="L197" s="305">
        <f t="shared" si="96"/>
        <v>33.5</v>
      </c>
      <c r="M197" s="306">
        <f t="shared" si="97"/>
        <v>0.29004329004329005</v>
      </c>
      <c r="N197" s="307" t="s">
        <v>272</v>
      </c>
      <c r="O197" s="308">
        <v>42740</v>
      </c>
      <c r="P197" s="203"/>
      <c r="S197" s="202"/>
      <c r="T197" s="203"/>
      <c r="U197" s="203"/>
      <c r="V197" s="203"/>
      <c r="W197" s="203"/>
      <c r="X197" s="203"/>
      <c r="Y197" s="203"/>
      <c r="Z197" s="203"/>
    </row>
    <row r="198" spans="1:26" s="148" customFormat="1">
      <c r="A198" s="300">
        <v>35</v>
      </c>
      <c r="B198" s="301">
        <v>42251</v>
      </c>
      <c r="C198" s="301"/>
      <c r="D198" s="302" t="s">
        <v>332</v>
      </c>
      <c r="E198" s="300" t="s">
        <v>283</v>
      </c>
      <c r="F198" s="303">
        <v>226</v>
      </c>
      <c r="G198" s="300"/>
      <c r="H198" s="300">
        <v>292</v>
      </c>
      <c r="I198" s="304">
        <v>292</v>
      </c>
      <c r="J198" s="577" t="s">
        <v>338</v>
      </c>
      <c r="K198" s="578"/>
      <c r="L198" s="305">
        <f t="shared" si="96"/>
        <v>66</v>
      </c>
      <c r="M198" s="306">
        <f t="shared" si="97"/>
        <v>0.29203539823008851</v>
      </c>
      <c r="N198" s="307" t="s">
        <v>272</v>
      </c>
      <c r="O198" s="308">
        <v>42286</v>
      </c>
      <c r="P198" s="203"/>
      <c r="Q198" s="203"/>
      <c r="R198" s="203"/>
      <c r="S198" s="202"/>
      <c r="T198" s="203"/>
      <c r="U198" s="203"/>
      <c r="V198" s="203"/>
      <c r="W198" s="203"/>
      <c r="X198" s="203"/>
      <c r="Y198" s="203"/>
      <c r="Z198" s="203"/>
    </row>
    <row r="199" spans="1:26" s="148" customFormat="1">
      <c r="A199" s="300">
        <v>36</v>
      </c>
      <c r="B199" s="301">
        <v>42254</v>
      </c>
      <c r="C199" s="301"/>
      <c r="D199" s="302" t="s">
        <v>327</v>
      </c>
      <c r="E199" s="300" t="s">
        <v>283</v>
      </c>
      <c r="F199" s="303">
        <v>232.5</v>
      </c>
      <c r="G199" s="300"/>
      <c r="H199" s="300">
        <v>312.5</v>
      </c>
      <c r="I199" s="304">
        <v>310</v>
      </c>
      <c r="J199" s="577" t="s">
        <v>285</v>
      </c>
      <c r="K199" s="578"/>
      <c r="L199" s="305">
        <f t="shared" si="96"/>
        <v>80</v>
      </c>
      <c r="M199" s="306">
        <f t="shared" si="97"/>
        <v>0.34408602150537637</v>
      </c>
      <c r="N199" s="307" t="s">
        <v>272</v>
      </c>
      <c r="O199" s="308">
        <v>42823</v>
      </c>
      <c r="P199" s="203"/>
      <c r="Q199" s="203"/>
      <c r="R199" s="203"/>
      <c r="S199" s="202"/>
      <c r="T199" s="203"/>
      <c r="U199" s="203"/>
      <c r="V199" s="203"/>
      <c r="W199" s="203"/>
      <c r="X199" s="203"/>
      <c r="Y199" s="203"/>
      <c r="Z199" s="203"/>
    </row>
    <row r="200" spans="1:26" s="148" customFormat="1">
      <c r="A200" s="300">
        <v>37</v>
      </c>
      <c r="B200" s="301">
        <v>42268</v>
      </c>
      <c r="C200" s="301"/>
      <c r="D200" s="302" t="s">
        <v>339</v>
      </c>
      <c r="E200" s="300" t="s">
        <v>283</v>
      </c>
      <c r="F200" s="303">
        <v>196.5</v>
      </c>
      <c r="G200" s="300"/>
      <c r="H200" s="300">
        <v>238</v>
      </c>
      <c r="I200" s="304">
        <v>238</v>
      </c>
      <c r="J200" s="577" t="s">
        <v>338</v>
      </c>
      <c r="K200" s="578"/>
      <c r="L200" s="305">
        <f t="shared" si="96"/>
        <v>41.5</v>
      </c>
      <c r="M200" s="306">
        <f t="shared" si="97"/>
        <v>0.21119592875318066</v>
      </c>
      <c r="N200" s="307" t="s">
        <v>272</v>
      </c>
      <c r="O200" s="308">
        <v>42291</v>
      </c>
      <c r="P200" s="203"/>
      <c r="Q200" s="203"/>
      <c r="R200" s="203"/>
      <c r="S200" s="202"/>
      <c r="T200" s="203"/>
      <c r="U200" s="203"/>
      <c r="V200" s="203"/>
      <c r="W200" s="203"/>
      <c r="X200" s="203"/>
      <c r="Y200" s="203"/>
      <c r="Z200" s="203"/>
    </row>
    <row r="201" spans="1:26" s="148" customFormat="1">
      <c r="A201" s="300">
        <v>38</v>
      </c>
      <c r="B201" s="301">
        <v>42271</v>
      </c>
      <c r="C201" s="301"/>
      <c r="D201" s="302" t="s">
        <v>282</v>
      </c>
      <c r="E201" s="300" t="s">
        <v>283</v>
      </c>
      <c r="F201" s="303">
        <v>65</v>
      </c>
      <c r="G201" s="300"/>
      <c r="H201" s="300">
        <v>82</v>
      </c>
      <c r="I201" s="304">
        <v>82</v>
      </c>
      <c r="J201" s="577" t="s">
        <v>338</v>
      </c>
      <c r="K201" s="578"/>
      <c r="L201" s="305">
        <f t="shared" si="96"/>
        <v>17</v>
      </c>
      <c r="M201" s="306">
        <f t="shared" si="97"/>
        <v>0.26153846153846155</v>
      </c>
      <c r="N201" s="307" t="s">
        <v>272</v>
      </c>
      <c r="O201" s="308">
        <v>42578</v>
      </c>
      <c r="P201" s="203"/>
      <c r="Q201" s="203"/>
      <c r="R201" s="203"/>
      <c r="S201" s="202"/>
      <c r="T201" s="203"/>
      <c r="U201" s="203"/>
      <c r="V201" s="203"/>
      <c r="W201" s="203"/>
      <c r="X201" s="203"/>
      <c r="Y201" s="203"/>
      <c r="Z201" s="203"/>
    </row>
    <row r="202" spans="1:26" s="148" customFormat="1">
      <c r="A202" s="300">
        <v>39</v>
      </c>
      <c r="B202" s="301">
        <v>42291</v>
      </c>
      <c r="C202" s="301"/>
      <c r="D202" s="302" t="s">
        <v>340</v>
      </c>
      <c r="E202" s="300" t="s">
        <v>283</v>
      </c>
      <c r="F202" s="303">
        <v>144</v>
      </c>
      <c r="G202" s="300"/>
      <c r="H202" s="300">
        <v>182.5</v>
      </c>
      <c r="I202" s="304">
        <v>181</v>
      </c>
      <c r="J202" s="577" t="s">
        <v>338</v>
      </c>
      <c r="K202" s="578"/>
      <c r="L202" s="305">
        <f t="shared" si="96"/>
        <v>38.5</v>
      </c>
      <c r="M202" s="306">
        <f t="shared" si="97"/>
        <v>0.2673611111111111</v>
      </c>
      <c r="N202" s="307" t="s">
        <v>272</v>
      </c>
      <c r="O202" s="308">
        <v>42817</v>
      </c>
      <c r="P202" s="203"/>
      <c r="Q202" s="203"/>
      <c r="R202" s="203"/>
      <c r="S202" s="202"/>
      <c r="T202" s="203"/>
      <c r="U202" s="203"/>
      <c r="V202" s="203"/>
      <c r="W202" s="203"/>
      <c r="X202" s="203"/>
      <c r="Y202" s="203"/>
      <c r="Z202" s="203"/>
    </row>
    <row r="203" spans="1:26" s="148" customFormat="1">
      <c r="A203" s="300">
        <v>40</v>
      </c>
      <c r="B203" s="301">
        <v>42291</v>
      </c>
      <c r="C203" s="301"/>
      <c r="D203" s="302" t="s">
        <v>341</v>
      </c>
      <c r="E203" s="300" t="s">
        <v>283</v>
      </c>
      <c r="F203" s="303">
        <v>264</v>
      </c>
      <c r="G203" s="300"/>
      <c r="H203" s="300">
        <v>311</v>
      </c>
      <c r="I203" s="304">
        <v>311</v>
      </c>
      <c r="J203" s="577" t="s">
        <v>338</v>
      </c>
      <c r="K203" s="578"/>
      <c r="L203" s="305">
        <f t="shared" si="96"/>
        <v>47</v>
      </c>
      <c r="M203" s="306">
        <f t="shared" si="97"/>
        <v>0.17803030303030304</v>
      </c>
      <c r="N203" s="307" t="s">
        <v>272</v>
      </c>
      <c r="O203" s="308">
        <v>42604</v>
      </c>
      <c r="P203" s="203"/>
      <c r="Q203" s="203"/>
      <c r="R203" s="203"/>
      <c r="S203" s="202"/>
      <c r="T203" s="203"/>
      <c r="U203" s="203"/>
      <c r="V203" s="203"/>
      <c r="W203" s="203"/>
      <c r="X203" s="203"/>
      <c r="Y203" s="203"/>
      <c r="Z203" s="203"/>
    </row>
    <row r="204" spans="1:26" s="148" customFormat="1">
      <c r="A204" s="300">
        <v>41</v>
      </c>
      <c r="B204" s="301">
        <v>42318</v>
      </c>
      <c r="C204" s="301"/>
      <c r="D204" s="302" t="s">
        <v>353</v>
      </c>
      <c r="E204" s="300" t="s">
        <v>270</v>
      </c>
      <c r="F204" s="303">
        <v>549.5</v>
      </c>
      <c r="G204" s="300"/>
      <c r="H204" s="300">
        <v>630</v>
      </c>
      <c r="I204" s="304">
        <v>630</v>
      </c>
      <c r="J204" s="577" t="s">
        <v>338</v>
      </c>
      <c r="K204" s="578"/>
      <c r="L204" s="305">
        <f t="shared" si="96"/>
        <v>80.5</v>
      </c>
      <c r="M204" s="306">
        <f t="shared" si="97"/>
        <v>0.1464968152866242</v>
      </c>
      <c r="N204" s="307" t="s">
        <v>272</v>
      </c>
      <c r="O204" s="308">
        <v>42419</v>
      </c>
      <c r="P204" s="203"/>
      <c r="Q204" s="203"/>
      <c r="R204" s="203"/>
      <c r="S204" s="202"/>
      <c r="T204" s="203"/>
      <c r="U204" s="203"/>
      <c r="V204" s="203"/>
      <c r="W204" s="203"/>
      <c r="X204" s="203"/>
      <c r="Y204" s="203"/>
      <c r="Z204" s="203"/>
    </row>
    <row r="205" spans="1:26" s="148" customFormat="1">
      <c r="A205" s="316">
        <v>42</v>
      </c>
      <c r="B205" s="317">
        <v>42342</v>
      </c>
      <c r="C205" s="317"/>
      <c r="D205" s="318" t="s">
        <v>342</v>
      </c>
      <c r="E205" s="316" t="s">
        <v>283</v>
      </c>
      <c r="F205" s="319" t="s">
        <v>343</v>
      </c>
      <c r="G205" s="320"/>
      <c r="H205" s="320"/>
      <c r="I205" s="320">
        <v>1250</v>
      </c>
      <c r="J205" s="563" t="s">
        <v>271</v>
      </c>
      <c r="K205" s="564"/>
      <c r="L205" s="320"/>
      <c r="M205" s="316"/>
      <c r="N205" s="321"/>
      <c r="O205" s="322"/>
      <c r="P205" s="203"/>
      <c r="S205" s="202"/>
      <c r="T205" s="203"/>
      <c r="U205" s="203"/>
      <c r="V205" s="203"/>
      <c r="W205" s="203"/>
      <c r="X205" s="203"/>
      <c r="Y205" s="203"/>
      <c r="Z205" s="203"/>
    </row>
    <row r="206" spans="1:26" s="148" customFormat="1">
      <c r="A206" s="300">
        <v>43</v>
      </c>
      <c r="B206" s="301">
        <v>42367</v>
      </c>
      <c r="C206" s="301"/>
      <c r="D206" s="302" t="s">
        <v>348</v>
      </c>
      <c r="E206" s="300" t="s">
        <v>283</v>
      </c>
      <c r="F206" s="303">
        <v>465</v>
      </c>
      <c r="G206" s="300"/>
      <c r="H206" s="300">
        <v>540</v>
      </c>
      <c r="I206" s="304">
        <v>540</v>
      </c>
      <c r="J206" s="577" t="s">
        <v>338</v>
      </c>
      <c r="K206" s="578"/>
      <c r="L206" s="305">
        <f t="shared" ref="L206:L211" si="98">H206-F206-K206</f>
        <v>75</v>
      </c>
      <c r="M206" s="306">
        <f t="shared" ref="M206:M211" si="99">L206/F206</f>
        <v>0.16129032258064516</v>
      </c>
      <c r="N206" s="307" t="s">
        <v>272</v>
      </c>
      <c r="O206" s="308">
        <v>42530</v>
      </c>
      <c r="P206" s="203"/>
      <c r="Q206" s="203"/>
      <c r="R206" s="203"/>
      <c r="S206" s="202"/>
      <c r="T206" s="203"/>
      <c r="U206" s="203"/>
      <c r="V206" s="203"/>
      <c r="W206" s="203"/>
      <c r="X206" s="203"/>
      <c r="Y206" s="203"/>
      <c r="Z206" s="203"/>
    </row>
    <row r="207" spans="1:26" s="148" customFormat="1">
      <c r="A207" s="300">
        <v>44</v>
      </c>
      <c r="B207" s="301">
        <v>42380</v>
      </c>
      <c r="C207" s="301"/>
      <c r="D207" s="302" t="s">
        <v>316</v>
      </c>
      <c r="E207" s="300" t="s">
        <v>270</v>
      </c>
      <c r="F207" s="303">
        <v>81</v>
      </c>
      <c r="G207" s="300"/>
      <c r="H207" s="300">
        <v>110</v>
      </c>
      <c r="I207" s="304">
        <v>110</v>
      </c>
      <c r="J207" s="577" t="s">
        <v>338</v>
      </c>
      <c r="K207" s="578"/>
      <c r="L207" s="305">
        <f t="shared" si="98"/>
        <v>29</v>
      </c>
      <c r="M207" s="306">
        <f t="shared" si="99"/>
        <v>0.35802469135802467</v>
      </c>
      <c r="N207" s="307" t="s">
        <v>272</v>
      </c>
      <c r="O207" s="308">
        <v>42745</v>
      </c>
      <c r="P207" s="203"/>
      <c r="Q207" s="203"/>
      <c r="R207" s="203"/>
      <c r="S207" s="202"/>
      <c r="T207" s="203"/>
      <c r="U207" s="203"/>
      <c r="V207" s="203"/>
      <c r="W207" s="203"/>
      <c r="X207" s="203"/>
      <c r="Y207" s="203"/>
      <c r="Z207" s="203"/>
    </row>
    <row r="208" spans="1:26" s="148" customFormat="1">
      <c r="A208" s="300">
        <v>45</v>
      </c>
      <c r="B208" s="301">
        <v>42382</v>
      </c>
      <c r="C208" s="301"/>
      <c r="D208" s="302" t="s">
        <v>351</v>
      </c>
      <c r="E208" s="300" t="s">
        <v>270</v>
      </c>
      <c r="F208" s="303">
        <v>417.5</v>
      </c>
      <c r="G208" s="300"/>
      <c r="H208" s="300">
        <v>547</v>
      </c>
      <c r="I208" s="304">
        <v>535</v>
      </c>
      <c r="J208" s="577" t="s">
        <v>338</v>
      </c>
      <c r="K208" s="578"/>
      <c r="L208" s="305">
        <f t="shared" si="98"/>
        <v>129.5</v>
      </c>
      <c r="M208" s="306">
        <f t="shared" si="99"/>
        <v>0.31017964071856285</v>
      </c>
      <c r="N208" s="307" t="s">
        <v>272</v>
      </c>
      <c r="O208" s="308">
        <v>42578</v>
      </c>
      <c r="P208" s="203"/>
      <c r="Q208" s="203"/>
      <c r="R208" s="203"/>
      <c r="S208" s="202"/>
      <c r="T208" s="203"/>
      <c r="U208" s="203"/>
      <c r="V208" s="203"/>
      <c r="W208" s="203"/>
      <c r="X208" s="203"/>
      <c r="Y208" s="203"/>
      <c r="Z208" s="203"/>
    </row>
    <row r="209" spans="1:26" s="148" customFormat="1">
      <c r="A209" s="300">
        <v>46</v>
      </c>
      <c r="B209" s="301">
        <v>42408</v>
      </c>
      <c r="C209" s="301"/>
      <c r="D209" s="302" t="s">
        <v>352</v>
      </c>
      <c r="E209" s="300" t="s">
        <v>283</v>
      </c>
      <c r="F209" s="303">
        <v>650</v>
      </c>
      <c r="G209" s="300"/>
      <c r="H209" s="300">
        <v>800</v>
      </c>
      <c r="I209" s="304">
        <v>800</v>
      </c>
      <c r="J209" s="577" t="s">
        <v>338</v>
      </c>
      <c r="K209" s="578"/>
      <c r="L209" s="305">
        <f>H209-F209-K209</f>
        <v>150</v>
      </c>
      <c r="M209" s="306">
        <f>L209/F209</f>
        <v>0.23076923076923078</v>
      </c>
      <c r="N209" s="307" t="s">
        <v>272</v>
      </c>
      <c r="O209" s="308">
        <v>43154</v>
      </c>
      <c r="P209" s="203"/>
      <c r="Q209" s="203"/>
      <c r="R209" s="203"/>
      <c r="S209" s="202"/>
      <c r="T209" s="203"/>
      <c r="U209" s="203"/>
      <c r="V209" s="203"/>
      <c r="W209" s="203"/>
      <c r="X209" s="203"/>
      <c r="Y209" s="203"/>
      <c r="Z209" s="203"/>
    </row>
    <row r="210" spans="1:26" s="148" customFormat="1">
      <c r="A210" s="300">
        <v>47</v>
      </c>
      <c r="B210" s="301">
        <v>42433</v>
      </c>
      <c r="C210" s="301"/>
      <c r="D210" s="302" t="s">
        <v>161</v>
      </c>
      <c r="E210" s="300" t="s">
        <v>283</v>
      </c>
      <c r="F210" s="303">
        <v>437.5</v>
      </c>
      <c r="G210" s="300"/>
      <c r="H210" s="300">
        <v>504.5</v>
      </c>
      <c r="I210" s="304">
        <v>522</v>
      </c>
      <c r="J210" s="577" t="s">
        <v>368</v>
      </c>
      <c r="K210" s="578"/>
      <c r="L210" s="305">
        <f t="shared" si="98"/>
        <v>67</v>
      </c>
      <c r="M210" s="306">
        <f t="shared" si="99"/>
        <v>0.15314285714285714</v>
      </c>
      <c r="N210" s="307" t="s">
        <v>272</v>
      </c>
      <c r="O210" s="308">
        <v>42480</v>
      </c>
      <c r="P210" s="203"/>
      <c r="Q210" s="203"/>
      <c r="R210" s="203"/>
      <c r="S210" s="202"/>
      <c r="T210" s="203"/>
      <c r="U210" s="203"/>
      <c r="V210" s="203"/>
      <c r="W210" s="203"/>
      <c r="X210" s="203"/>
      <c r="Y210" s="203"/>
      <c r="Z210" s="203"/>
    </row>
    <row r="211" spans="1:26" s="148" customFormat="1">
      <c r="A211" s="300">
        <v>48</v>
      </c>
      <c r="B211" s="301">
        <v>42438</v>
      </c>
      <c r="C211" s="301"/>
      <c r="D211" s="302" t="s">
        <v>360</v>
      </c>
      <c r="E211" s="300" t="s">
        <v>283</v>
      </c>
      <c r="F211" s="303">
        <v>189.5</v>
      </c>
      <c r="G211" s="300"/>
      <c r="H211" s="300">
        <v>218</v>
      </c>
      <c r="I211" s="304">
        <v>218</v>
      </c>
      <c r="J211" s="577" t="s">
        <v>338</v>
      </c>
      <c r="K211" s="578"/>
      <c r="L211" s="305">
        <f t="shared" si="98"/>
        <v>28.5</v>
      </c>
      <c r="M211" s="306">
        <f t="shared" si="99"/>
        <v>0.15039577836411611</v>
      </c>
      <c r="N211" s="307" t="s">
        <v>272</v>
      </c>
      <c r="O211" s="308">
        <v>43034</v>
      </c>
      <c r="P211" s="203"/>
      <c r="S211" s="202"/>
      <c r="T211" s="203"/>
      <c r="U211" s="203"/>
      <c r="V211" s="203"/>
      <c r="W211" s="203"/>
      <c r="X211" s="203"/>
      <c r="Y211" s="203"/>
      <c r="Z211" s="203"/>
    </row>
    <row r="212" spans="1:26" s="148" customFormat="1">
      <c r="A212" s="316">
        <v>49</v>
      </c>
      <c r="B212" s="317">
        <v>42471</v>
      </c>
      <c r="C212" s="317"/>
      <c r="D212" s="318" t="s">
        <v>363</v>
      </c>
      <c r="E212" s="316" t="s">
        <v>283</v>
      </c>
      <c r="F212" s="319" t="s">
        <v>364</v>
      </c>
      <c r="G212" s="320"/>
      <c r="H212" s="320"/>
      <c r="I212" s="320">
        <v>60</v>
      </c>
      <c r="J212" s="563" t="s">
        <v>271</v>
      </c>
      <c r="K212" s="564"/>
      <c r="L212" s="320"/>
      <c r="M212" s="316"/>
      <c r="N212" s="321"/>
      <c r="O212" s="322"/>
      <c r="P212" s="203"/>
      <c r="S212" s="202"/>
      <c r="T212" s="203"/>
      <c r="U212" s="203"/>
      <c r="V212" s="203"/>
      <c r="W212" s="203"/>
      <c r="X212" s="203"/>
      <c r="Y212" s="203"/>
      <c r="Z212" s="203"/>
    </row>
    <row r="213" spans="1:26" s="148" customFormat="1">
      <c r="A213" s="300">
        <v>50</v>
      </c>
      <c r="B213" s="301">
        <v>42472</v>
      </c>
      <c r="C213" s="301"/>
      <c r="D213" s="302" t="s">
        <v>373</v>
      </c>
      <c r="E213" s="300" t="s">
        <v>283</v>
      </c>
      <c r="F213" s="303">
        <v>93</v>
      </c>
      <c r="G213" s="300"/>
      <c r="H213" s="300">
        <v>149</v>
      </c>
      <c r="I213" s="304">
        <v>140</v>
      </c>
      <c r="J213" s="579" t="s">
        <v>2950</v>
      </c>
      <c r="K213" s="578"/>
      <c r="L213" s="305">
        <f t="shared" ref="L213:L218" si="100">H213-F213-K213</f>
        <v>56</v>
      </c>
      <c r="M213" s="306">
        <f t="shared" ref="M213:M218" si="101">L213/F213</f>
        <v>0.60215053763440862</v>
      </c>
      <c r="N213" s="307" t="s">
        <v>272</v>
      </c>
      <c r="O213" s="308">
        <v>42740</v>
      </c>
      <c r="P213" s="203"/>
      <c r="Q213" s="203"/>
      <c r="R213" s="203"/>
      <c r="S213" s="202"/>
      <c r="T213" s="203"/>
      <c r="U213" s="203"/>
      <c r="V213" s="203"/>
      <c r="W213" s="203"/>
      <c r="X213" s="203"/>
      <c r="Y213" s="203"/>
      <c r="Z213" s="203"/>
    </row>
    <row r="214" spans="1:26" s="148" customFormat="1">
      <c r="A214" s="300">
        <v>51</v>
      </c>
      <c r="B214" s="301">
        <v>42472</v>
      </c>
      <c r="C214" s="301"/>
      <c r="D214" s="302" t="s">
        <v>365</v>
      </c>
      <c r="E214" s="300" t="s">
        <v>283</v>
      </c>
      <c r="F214" s="303">
        <v>130</v>
      </c>
      <c r="G214" s="300"/>
      <c r="H214" s="300">
        <v>150</v>
      </c>
      <c r="I214" s="304" t="s">
        <v>366</v>
      </c>
      <c r="J214" s="577" t="s">
        <v>338</v>
      </c>
      <c r="K214" s="578"/>
      <c r="L214" s="305">
        <f t="shared" si="100"/>
        <v>20</v>
      </c>
      <c r="M214" s="306">
        <f t="shared" si="101"/>
        <v>0.15384615384615385</v>
      </c>
      <c r="N214" s="307" t="s">
        <v>272</v>
      </c>
      <c r="O214" s="308">
        <v>42564</v>
      </c>
      <c r="P214" s="203"/>
      <c r="Q214" s="203"/>
      <c r="R214" s="203"/>
      <c r="S214" s="202"/>
      <c r="T214" s="203"/>
      <c r="U214" s="203"/>
      <c r="V214" s="203"/>
      <c r="W214" s="203"/>
      <c r="X214" s="203"/>
      <c r="Y214" s="203"/>
      <c r="Z214" s="203"/>
    </row>
    <row r="215" spans="1:26" s="148" customFormat="1">
      <c r="A215" s="300">
        <v>52</v>
      </c>
      <c r="B215" s="301">
        <v>42473</v>
      </c>
      <c r="C215" s="301"/>
      <c r="D215" s="302" t="s">
        <v>234</v>
      </c>
      <c r="E215" s="300" t="s">
        <v>283</v>
      </c>
      <c r="F215" s="303">
        <v>196</v>
      </c>
      <c r="G215" s="300"/>
      <c r="H215" s="300">
        <v>299</v>
      </c>
      <c r="I215" s="304">
        <v>299</v>
      </c>
      <c r="J215" s="577" t="s">
        <v>338</v>
      </c>
      <c r="K215" s="578"/>
      <c r="L215" s="305">
        <f t="shared" si="100"/>
        <v>103</v>
      </c>
      <c r="M215" s="306">
        <f t="shared" si="101"/>
        <v>0.52551020408163263</v>
      </c>
      <c r="N215" s="307" t="s">
        <v>272</v>
      </c>
      <c r="O215" s="308">
        <v>42620</v>
      </c>
      <c r="P215" s="203"/>
      <c r="Q215" s="203"/>
      <c r="R215" s="203"/>
      <c r="S215" s="202"/>
      <c r="T215" s="203"/>
      <c r="U215" s="203"/>
      <c r="V215" s="203"/>
      <c r="W215" s="203"/>
      <c r="X215" s="203"/>
      <c r="Y215" s="203"/>
      <c r="Z215" s="203"/>
    </row>
    <row r="216" spans="1:26" s="148" customFormat="1">
      <c r="A216" s="300">
        <v>53</v>
      </c>
      <c r="B216" s="301">
        <v>42473</v>
      </c>
      <c r="C216" s="301"/>
      <c r="D216" s="302" t="s">
        <v>367</v>
      </c>
      <c r="E216" s="300" t="s">
        <v>283</v>
      </c>
      <c r="F216" s="303">
        <v>88</v>
      </c>
      <c r="G216" s="300"/>
      <c r="H216" s="300">
        <v>103</v>
      </c>
      <c r="I216" s="304">
        <v>103</v>
      </c>
      <c r="J216" s="577" t="s">
        <v>338</v>
      </c>
      <c r="K216" s="578"/>
      <c r="L216" s="305">
        <f t="shared" si="100"/>
        <v>15</v>
      </c>
      <c r="M216" s="306">
        <f t="shared" si="101"/>
        <v>0.17045454545454544</v>
      </c>
      <c r="N216" s="307" t="s">
        <v>272</v>
      </c>
      <c r="O216" s="308">
        <v>42530</v>
      </c>
      <c r="P216" s="203"/>
      <c r="Q216" s="203"/>
      <c r="R216" s="203"/>
      <c r="S216" s="202"/>
      <c r="T216" s="203"/>
      <c r="U216" s="203"/>
      <c r="V216" s="203"/>
      <c r="W216" s="203"/>
      <c r="X216" s="203"/>
      <c r="Y216" s="203"/>
      <c r="Z216" s="203"/>
    </row>
    <row r="217" spans="1:26" s="148" customFormat="1">
      <c r="A217" s="300">
        <v>54</v>
      </c>
      <c r="B217" s="301">
        <v>42492</v>
      </c>
      <c r="C217" s="301"/>
      <c r="D217" s="302" t="s">
        <v>372</v>
      </c>
      <c r="E217" s="300" t="s">
        <v>283</v>
      </c>
      <c r="F217" s="303">
        <v>127.5</v>
      </c>
      <c r="G217" s="300"/>
      <c r="H217" s="300">
        <v>148</v>
      </c>
      <c r="I217" s="304" t="s">
        <v>371</v>
      </c>
      <c r="J217" s="577" t="s">
        <v>338</v>
      </c>
      <c r="K217" s="578"/>
      <c r="L217" s="305">
        <f t="shared" si="100"/>
        <v>20.5</v>
      </c>
      <c r="M217" s="306">
        <f t="shared" si="101"/>
        <v>0.16078431372549021</v>
      </c>
      <c r="N217" s="307" t="s">
        <v>272</v>
      </c>
      <c r="O217" s="308">
        <v>42564</v>
      </c>
      <c r="P217" s="203"/>
      <c r="Q217" s="203"/>
      <c r="R217" s="203"/>
      <c r="S217" s="202"/>
      <c r="T217" s="203"/>
      <c r="U217" s="203"/>
      <c r="V217" s="203"/>
      <c r="W217" s="203"/>
      <c r="X217" s="203"/>
      <c r="Y217" s="203"/>
      <c r="Z217" s="203"/>
    </row>
    <row r="218" spans="1:26" s="148" customFormat="1">
      <c r="A218" s="300">
        <v>55</v>
      </c>
      <c r="B218" s="301">
        <v>42493</v>
      </c>
      <c r="C218" s="301"/>
      <c r="D218" s="302" t="s">
        <v>374</v>
      </c>
      <c r="E218" s="300" t="s">
        <v>283</v>
      </c>
      <c r="F218" s="303">
        <v>675</v>
      </c>
      <c r="G218" s="300"/>
      <c r="H218" s="300">
        <v>815</v>
      </c>
      <c r="I218" s="304" t="s">
        <v>375</v>
      </c>
      <c r="J218" s="577" t="s">
        <v>338</v>
      </c>
      <c r="K218" s="578"/>
      <c r="L218" s="305">
        <f t="shared" si="100"/>
        <v>140</v>
      </c>
      <c r="M218" s="306">
        <f t="shared" si="101"/>
        <v>0.2074074074074074</v>
      </c>
      <c r="N218" s="307" t="s">
        <v>272</v>
      </c>
      <c r="O218" s="308">
        <v>43154</v>
      </c>
      <c r="P218" s="203"/>
      <c r="S218" s="202"/>
      <c r="T218" s="203"/>
      <c r="U218" s="203"/>
      <c r="V218" s="203"/>
      <c r="W218" s="203"/>
      <c r="X218" s="203"/>
      <c r="Y218" s="203"/>
      <c r="Z218" s="203"/>
    </row>
    <row r="219" spans="1:26" s="148" customFormat="1">
      <c r="A219" s="316">
        <v>56</v>
      </c>
      <c r="B219" s="317">
        <v>42522</v>
      </c>
      <c r="C219" s="317"/>
      <c r="D219" s="318" t="s">
        <v>379</v>
      </c>
      <c r="E219" s="316" t="s">
        <v>283</v>
      </c>
      <c r="F219" s="319" t="s">
        <v>380</v>
      </c>
      <c r="G219" s="320"/>
      <c r="H219" s="320"/>
      <c r="I219" s="320" t="s">
        <v>381</v>
      </c>
      <c r="J219" s="563" t="s">
        <v>271</v>
      </c>
      <c r="K219" s="564"/>
      <c r="L219" s="320"/>
      <c r="M219" s="316"/>
      <c r="N219" s="321"/>
      <c r="O219" s="322"/>
      <c r="P219" s="203"/>
      <c r="S219" s="202"/>
      <c r="T219" s="203"/>
      <c r="U219" s="203"/>
      <c r="V219" s="203"/>
      <c r="W219" s="203"/>
      <c r="X219" s="203"/>
      <c r="Y219" s="203"/>
      <c r="Z219" s="203"/>
    </row>
    <row r="220" spans="1:26" s="148" customFormat="1">
      <c r="A220" s="300">
        <v>57</v>
      </c>
      <c r="B220" s="301">
        <v>42527</v>
      </c>
      <c r="C220" s="301"/>
      <c r="D220" s="302" t="s">
        <v>385</v>
      </c>
      <c r="E220" s="300" t="s">
        <v>283</v>
      </c>
      <c r="F220" s="303">
        <v>110</v>
      </c>
      <c r="G220" s="300"/>
      <c r="H220" s="300">
        <v>126.5</v>
      </c>
      <c r="I220" s="304">
        <v>125</v>
      </c>
      <c r="J220" s="577" t="s">
        <v>291</v>
      </c>
      <c r="K220" s="578"/>
      <c r="L220" s="305">
        <f>H220-F220-K220</f>
        <v>16.5</v>
      </c>
      <c r="M220" s="306">
        <f>L220/F220</f>
        <v>0.15</v>
      </c>
      <c r="N220" s="307" t="s">
        <v>272</v>
      </c>
      <c r="O220" s="308">
        <v>42552</v>
      </c>
      <c r="P220" s="203"/>
      <c r="Q220" s="203"/>
      <c r="R220" s="203"/>
      <c r="S220" s="202"/>
      <c r="T220" s="203"/>
      <c r="U220" s="203"/>
      <c r="V220" s="203"/>
      <c r="W220" s="203"/>
      <c r="X220" s="203"/>
      <c r="Y220" s="203"/>
      <c r="Z220" s="203"/>
    </row>
    <row r="221" spans="1:26" s="148" customFormat="1">
      <c r="A221" s="309">
        <v>58</v>
      </c>
      <c r="B221" s="310">
        <v>42538</v>
      </c>
      <c r="C221" s="310"/>
      <c r="D221" s="311" t="s">
        <v>2171</v>
      </c>
      <c r="E221" s="309" t="s">
        <v>283</v>
      </c>
      <c r="F221" s="312">
        <v>44</v>
      </c>
      <c r="G221" s="313"/>
      <c r="H221" s="313">
        <v>64.5</v>
      </c>
      <c r="I221" s="313">
        <v>69.5</v>
      </c>
      <c r="J221" s="609" t="s">
        <v>2690</v>
      </c>
      <c r="K221" s="608"/>
      <c r="L221" s="313">
        <f>H221-F221-K221</f>
        <v>20.5</v>
      </c>
      <c r="M221" s="314">
        <f>L221/F221</f>
        <v>0.46590909090909088</v>
      </c>
      <c r="N221" s="312" t="s">
        <v>272</v>
      </c>
      <c r="O221" s="315">
        <v>42977</v>
      </c>
      <c r="P221" s="203"/>
      <c r="Q221" s="203"/>
      <c r="R221" s="203"/>
      <c r="S221" s="202"/>
      <c r="T221" s="203"/>
      <c r="U221" s="203"/>
      <c r="V221" s="203"/>
      <c r="W221" s="203"/>
      <c r="X221" s="203"/>
      <c r="Y221" s="203"/>
      <c r="Z221" s="203"/>
    </row>
    <row r="222" spans="1:26" s="148" customFormat="1">
      <c r="A222" s="300">
        <v>59</v>
      </c>
      <c r="B222" s="301">
        <v>42549</v>
      </c>
      <c r="C222" s="301"/>
      <c r="D222" s="302" t="s">
        <v>2178</v>
      </c>
      <c r="E222" s="300" t="s">
        <v>283</v>
      </c>
      <c r="F222" s="303">
        <v>262.5</v>
      </c>
      <c r="G222" s="300"/>
      <c r="H222" s="300">
        <v>340</v>
      </c>
      <c r="I222" s="304">
        <v>333</v>
      </c>
      <c r="J222" s="577" t="s">
        <v>2757</v>
      </c>
      <c r="K222" s="578"/>
      <c r="L222" s="305">
        <f>H222-F222-K222</f>
        <v>77.5</v>
      </c>
      <c r="M222" s="306">
        <f>L222/F222</f>
        <v>0.29523809523809524</v>
      </c>
      <c r="N222" s="307" t="s">
        <v>272</v>
      </c>
      <c r="O222" s="308">
        <v>43017</v>
      </c>
      <c r="P222" s="203"/>
      <c r="Q222" s="203"/>
      <c r="R222" s="203"/>
      <c r="S222" s="202"/>
      <c r="T222" s="203"/>
      <c r="U222" s="203"/>
      <c r="V222" s="203"/>
      <c r="W222" s="203"/>
      <c r="X222" s="203"/>
      <c r="Y222" s="203"/>
      <c r="Z222" s="203"/>
    </row>
    <row r="223" spans="1:26" s="148" customFormat="1">
      <c r="A223" s="300">
        <v>60</v>
      </c>
      <c r="B223" s="301">
        <v>42549</v>
      </c>
      <c r="C223" s="301"/>
      <c r="D223" s="302" t="s">
        <v>2179</v>
      </c>
      <c r="E223" s="300" t="s">
        <v>283</v>
      </c>
      <c r="F223" s="303">
        <v>840</v>
      </c>
      <c r="G223" s="300"/>
      <c r="H223" s="300">
        <v>1230</v>
      </c>
      <c r="I223" s="304">
        <v>1230</v>
      </c>
      <c r="J223" s="577" t="s">
        <v>338</v>
      </c>
      <c r="K223" s="578"/>
      <c r="L223" s="305">
        <f>H223-F223-K223</f>
        <v>390</v>
      </c>
      <c r="M223" s="306">
        <f>L223/F223</f>
        <v>0.4642857142857143</v>
      </c>
      <c r="N223" s="307" t="s">
        <v>272</v>
      </c>
      <c r="O223" s="308">
        <v>42649</v>
      </c>
      <c r="P223" s="203"/>
      <c r="Q223" s="203"/>
      <c r="R223" s="203"/>
      <c r="S223" s="202"/>
      <c r="T223" s="203"/>
      <c r="U223" s="203"/>
      <c r="V223" s="203"/>
      <c r="W223" s="203"/>
      <c r="X223" s="203"/>
      <c r="Y223" s="203"/>
      <c r="Z223" s="203"/>
    </row>
    <row r="224" spans="1:26" s="148" customFormat="1">
      <c r="A224" s="309">
        <v>61</v>
      </c>
      <c r="B224" s="310">
        <v>42556</v>
      </c>
      <c r="C224" s="310"/>
      <c r="D224" s="311" t="s">
        <v>2189</v>
      </c>
      <c r="E224" s="309" t="s">
        <v>283</v>
      </c>
      <c r="F224" s="312">
        <v>395</v>
      </c>
      <c r="G224" s="313"/>
      <c r="H224" s="313">
        <v>468.5</v>
      </c>
      <c r="I224" s="313">
        <v>510</v>
      </c>
      <c r="J224" s="607" t="s">
        <v>2817</v>
      </c>
      <c r="K224" s="608"/>
      <c r="L224" s="313">
        <f>H224-F224-K224</f>
        <v>73.5</v>
      </c>
      <c r="M224" s="314">
        <f>L224/F224</f>
        <v>0.1860759493670886</v>
      </c>
      <c r="N224" s="312" t="s">
        <v>272</v>
      </c>
      <c r="O224" s="315">
        <v>42977</v>
      </c>
      <c r="P224" s="203"/>
      <c r="S224" s="202"/>
      <c r="T224" s="203"/>
      <c r="U224" s="203"/>
      <c r="V224" s="203"/>
      <c r="W224" s="203"/>
      <c r="X224" s="203"/>
      <c r="Y224" s="203"/>
      <c r="Z224" s="203"/>
    </row>
    <row r="225" spans="1:26" s="148" customFormat="1">
      <c r="A225" s="316">
        <v>62</v>
      </c>
      <c r="B225" s="317">
        <v>42584</v>
      </c>
      <c r="C225" s="317"/>
      <c r="D225" s="318" t="s">
        <v>2217</v>
      </c>
      <c r="E225" s="316" t="s">
        <v>270</v>
      </c>
      <c r="F225" s="319" t="s">
        <v>2215</v>
      </c>
      <c r="G225" s="320"/>
      <c r="H225" s="320"/>
      <c r="I225" s="320" t="s">
        <v>2216</v>
      </c>
      <c r="J225" s="563" t="s">
        <v>271</v>
      </c>
      <c r="K225" s="564"/>
      <c r="L225" s="320"/>
      <c r="M225" s="316"/>
      <c r="N225" s="321"/>
      <c r="O225" s="322"/>
      <c r="P225" s="203"/>
      <c r="S225" s="202"/>
      <c r="T225" s="203"/>
      <c r="U225" s="203"/>
      <c r="V225" s="203"/>
      <c r="W225" s="203"/>
      <c r="X225" s="203"/>
      <c r="Y225" s="203"/>
      <c r="Z225" s="203"/>
    </row>
    <row r="226" spans="1:26" s="148" customFormat="1">
      <c r="A226" s="316">
        <v>63</v>
      </c>
      <c r="B226" s="317">
        <v>42586</v>
      </c>
      <c r="C226" s="317"/>
      <c r="D226" s="318" t="s">
        <v>2221</v>
      </c>
      <c r="E226" s="316" t="s">
        <v>283</v>
      </c>
      <c r="F226" s="319" t="s">
        <v>2222</v>
      </c>
      <c r="G226" s="320"/>
      <c r="H226" s="320"/>
      <c r="I226" s="320">
        <v>475</v>
      </c>
      <c r="J226" s="563" t="s">
        <v>271</v>
      </c>
      <c r="K226" s="564"/>
      <c r="L226" s="320"/>
      <c r="M226" s="316"/>
      <c r="N226" s="321"/>
      <c r="O226" s="322"/>
      <c r="P226" s="203"/>
      <c r="S226" s="202"/>
      <c r="T226" s="203"/>
      <c r="U226" s="203"/>
      <c r="V226" s="203"/>
      <c r="W226" s="203"/>
      <c r="X226" s="203"/>
      <c r="Y226" s="203"/>
      <c r="Z226" s="203"/>
    </row>
    <row r="227" spans="1:26" s="148" customFormat="1">
      <c r="A227" s="300">
        <v>64</v>
      </c>
      <c r="B227" s="301">
        <v>42593</v>
      </c>
      <c r="C227" s="301"/>
      <c r="D227" s="302" t="s">
        <v>649</v>
      </c>
      <c r="E227" s="300" t="s">
        <v>283</v>
      </c>
      <c r="F227" s="303">
        <v>86.5</v>
      </c>
      <c r="G227" s="300"/>
      <c r="H227" s="300">
        <v>130</v>
      </c>
      <c r="I227" s="304">
        <v>130</v>
      </c>
      <c r="J227" s="579" t="s">
        <v>2940</v>
      </c>
      <c r="K227" s="578"/>
      <c r="L227" s="305">
        <f t="shared" ref="L227:L233" si="102">H227-F227-K227</f>
        <v>43.5</v>
      </c>
      <c r="M227" s="306">
        <f t="shared" ref="M227:M233" si="103">L227/F227</f>
        <v>0.50289017341040465</v>
      </c>
      <c r="N227" s="307" t="s">
        <v>272</v>
      </c>
      <c r="O227" s="308">
        <v>43091</v>
      </c>
      <c r="P227" s="203"/>
      <c r="Q227" s="203"/>
      <c r="R227" s="203"/>
      <c r="S227" s="202"/>
      <c r="T227" s="203"/>
      <c r="U227" s="203"/>
      <c r="V227" s="203"/>
      <c r="W227" s="203"/>
      <c r="X227" s="203"/>
      <c r="Y227" s="203"/>
      <c r="Z227" s="203"/>
    </row>
    <row r="228" spans="1:26" s="148" customFormat="1">
      <c r="A228" s="323">
        <v>65</v>
      </c>
      <c r="B228" s="324">
        <v>42600</v>
      </c>
      <c r="C228" s="324"/>
      <c r="D228" s="325" t="s">
        <v>355</v>
      </c>
      <c r="E228" s="326" t="s">
        <v>283</v>
      </c>
      <c r="F228" s="323">
        <v>133.5</v>
      </c>
      <c r="G228" s="323"/>
      <c r="H228" s="327">
        <v>126.5</v>
      </c>
      <c r="I228" s="328">
        <v>178</v>
      </c>
      <c r="J228" s="329" t="s">
        <v>2249</v>
      </c>
      <c r="K228" s="330"/>
      <c r="L228" s="331">
        <f t="shared" si="102"/>
        <v>-7</v>
      </c>
      <c r="M228" s="332">
        <f t="shared" si="103"/>
        <v>-5.2434456928838954E-2</v>
      </c>
      <c r="N228" s="333" t="s">
        <v>2188</v>
      </c>
      <c r="O228" s="334">
        <v>42615</v>
      </c>
      <c r="S228" s="202"/>
      <c r="T228" s="203"/>
      <c r="U228" s="203"/>
      <c r="V228" s="203"/>
      <c r="W228" s="203"/>
      <c r="X228" s="203"/>
      <c r="Y228" s="203"/>
      <c r="Z228" s="203"/>
    </row>
    <row r="229" spans="1:26" s="148" customFormat="1">
      <c r="A229" s="300">
        <v>66</v>
      </c>
      <c r="B229" s="301">
        <v>42613</v>
      </c>
      <c r="C229" s="301"/>
      <c r="D229" s="302" t="s">
        <v>2242</v>
      </c>
      <c r="E229" s="300" t="s">
        <v>283</v>
      </c>
      <c r="F229" s="303">
        <v>560</v>
      </c>
      <c r="G229" s="300"/>
      <c r="H229" s="300">
        <v>725</v>
      </c>
      <c r="I229" s="304">
        <v>725</v>
      </c>
      <c r="J229" s="577" t="s">
        <v>285</v>
      </c>
      <c r="K229" s="578"/>
      <c r="L229" s="305">
        <f t="shared" si="102"/>
        <v>165</v>
      </c>
      <c r="M229" s="306">
        <f t="shared" si="103"/>
        <v>0.29464285714285715</v>
      </c>
      <c r="N229" s="307" t="s">
        <v>272</v>
      </c>
      <c r="O229" s="308">
        <v>42456</v>
      </c>
      <c r="P229" s="203"/>
      <c r="Q229" s="203"/>
      <c r="R229" s="203"/>
      <c r="S229" s="202"/>
      <c r="T229" s="203"/>
      <c r="U229" s="203"/>
      <c r="V229" s="203"/>
      <c r="W229" s="203"/>
      <c r="X229" s="203"/>
      <c r="Y229" s="203"/>
      <c r="Z229" s="203"/>
    </row>
    <row r="230" spans="1:26" s="148" customFormat="1">
      <c r="A230" s="300">
        <v>67</v>
      </c>
      <c r="B230" s="301">
        <v>42614</v>
      </c>
      <c r="C230" s="301"/>
      <c r="D230" s="302" t="s">
        <v>2248</v>
      </c>
      <c r="E230" s="300" t="s">
        <v>283</v>
      </c>
      <c r="F230" s="303">
        <v>160.5</v>
      </c>
      <c r="G230" s="300"/>
      <c r="H230" s="300">
        <v>210</v>
      </c>
      <c r="I230" s="304">
        <v>210</v>
      </c>
      <c r="J230" s="577" t="s">
        <v>285</v>
      </c>
      <c r="K230" s="578"/>
      <c r="L230" s="305">
        <f t="shared" si="102"/>
        <v>49.5</v>
      </c>
      <c r="M230" s="306">
        <f t="shared" si="103"/>
        <v>0.30841121495327101</v>
      </c>
      <c r="N230" s="307" t="s">
        <v>272</v>
      </c>
      <c r="O230" s="308">
        <v>42871</v>
      </c>
      <c r="P230" s="203"/>
      <c r="Q230" s="203"/>
      <c r="R230" s="203"/>
      <c r="S230" s="202"/>
      <c r="T230" s="203"/>
      <c r="U230" s="203"/>
      <c r="V230" s="203"/>
      <c r="W230" s="203"/>
      <c r="X230" s="203"/>
      <c r="Y230" s="203"/>
      <c r="Z230" s="203"/>
    </row>
    <row r="231" spans="1:26" s="148" customFormat="1">
      <c r="A231" s="300">
        <v>68</v>
      </c>
      <c r="B231" s="301">
        <v>42646</v>
      </c>
      <c r="C231" s="301"/>
      <c r="D231" s="302" t="s">
        <v>2275</v>
      </c>
      <c r="E231" s="300" t="s">
        <v>283</v>
      </c>
      <c r="F231" s="303">
        <v>430</v>
      </c>
      <c r="G231" s="300"/>
      <c r="H231" s="300">
        <v>596</v>
      </c>
      <c r="I231" s="304">
        <v>575</v>
      </c>
      <c r="J231" s="577" t="s">
        <v>2467</v>
      </c>
      <c r="K231" s="578"/>
      <c r="L231" s="305">
        <f t="shared" si="102"/>
        <v>166</v>
      </c>
      <c r="M231" s="306">
        <f t="shared" si="103"/>
        <v>0.38604651162790699</v>
      </c>
      <c r="N231" s="307" t="s">
        <v>272</v>
      </c>
      <c r="O231" s="308">
        <v>42769</v>
      </c>
      <c r="P231" s="203"/>
      <c r="Q231" s="203"/>
      <c r="R231" s="203"/>
      <c r="S231" s="202"/>
      <c r="T231" s="203"/>
      <c r="U231" s="203"/>
      <c r="V231" s="203"/>
      <c r="W231" s="203"/>
      <c r="X231" s="203"/>
      <c r="Y231" s="203"/>
      <c r="Z231" s="203"/>
    </row>
    <row r="232" spans="1:26" s="148" customFormat="1">
      <c r="A232" s="300">
        <v>69</v>
      </c>
      <c r="B232" s="301">
        <v>42657</v>
      </c>
      <c r="C232" s="301"/>
      <c r="D232" s="302" t="s">
        <v>517</v>
      </c>
      <c r="E232" s="300" t="s">
        <v>283</v>
      </c>
      <c r="F232" s="303">
        <v>280</v>
      </c>
      <c r="G232" s="300"/>
      <c r="H232" s="300">
        <v>345</v>
      </c>
      <c r="I232" s="304">
        <v>345</v>
      </c>
      <c r="J232" s="577" t="s">
        <v>285</v>
      </c>
      <c r="K232" s="578"/>
      <c r="L232" s="305">
        <f t="shared" si="102"/>
        <v>65</v>
      </c>
      <c r="M232" s="306">
        <f t="shared" si="103"/>
        <v>0.23214285714285715</v>
      </c>
      <c r="N232" s="307" t="s">
        <v>272</v>
      </c>
      <c r="O232" s="308">
        <v>42814</v>
      </c>
      <c r="P232" s="203"/>
      <c r="Q232" s="203"/>
      <c r="R232" s="203"/>
      <c r="S232" s="202"/>
      <c r="T232" s="203"/>
      <c r="U232" s="203"/>
      <c r="V232" s="203"/>
      <c r="W232" s="203"/>
      <c r="X232" s="203"/>
      <c r="Y232" s="203"/>
      <c r="Z232" s="203"/>
    </row>
    <row r="233" spans="1:26" s="148" customFormat="1">
      <c r="A233" s="300">
        <v>70</v>
      </c>
      <c r="B233" s="301">
        <v>42657</v>
      </c>
      <c r="C233" s="301"/>
      <c r="D233" s="302" t="s">
        <v>389</v>
      </c>
      <c r="E233" s="300" t="s">
        <v>283</v>
      </c>
      <c r="F233" s="303">
        <v>245</v>
      </c>
      <c r="G233" s="300"/>
      <c r="H233" s="300">
        <v>325.5</v>
      </c>
      <c r="I233" s="304">
        <v>330</v>
      </c>
      <c r="J233" s="577" t="s">
        <v>2399</v>
      </c>
      <c r="K233" s="578"/>
      <c r="L233" s="305">
        <f t="shared" si="102"/>
        <v>80.5</v>
      </c>
      <c r="M233" s="306">
        <f t="shared" si="103"/>
        <v>0.32857142857142857</v>
      </c>
      <c r="N233" s="307" t="s">
        <v>272</v>
      </c>
      <c r="O233" s="308">
        <v>42769</v>
      </c>
      <c r="P233" s="203"/>
      <c r="Q233" s="203"/>
      <c r="R233" s="203"/>
      <c r="S233" s="202"/>
      <c r="T233" s="203"/>
      <c r="U233" s="203"/>
      <c r="V233" s="203"/>
      <c r="W233" s="203"/>
      <c r="X233" s="203"/>
      <c r="Y233" s="203"/>
      <c r="Z233" s="203"/>
    </row>
    <row r="234" spans="1:26" s="148" customFormat="1">
      <c r="A234" s="300">
        <v>71</v>
      </c>
      <c r="B234" s="301">
        <v>42660</v>
      </c>
      <c r="C234" s="301"/>
      <c r="D234" s="302" t="s">
        <v>376</v>
      </c>
      <c r="E234" s="300" t="s">
        <v>283</v>
      </c>
      <c r="F234" s="303">
        <v>125</v>
      </c>
      <c r="G234" s="300"/>
      <c r="H234" s="300">
        <v>160</v>
      </c>
      <c r="I234" s="304">
        <v>160</v>
      </c>
      <c r="J234" s="577" t="s">
        <v>338</v>
      </c>
      <c r="K234" s="578"/>
      <c r="L234" s="305">
        <v>35</v>
      </c>
      <c r="M234" s="306">
        <v>0.28000000000000008</v>
      </c>
      <c r="N234" s="307" t="s">
        <v>272</v>
      </c>
      <c r="O234" s="308">
        <v>42803</v>
      </c>
      <c r="P234" s="203"/>
      <c r="Q234" s="203"/>
      <c r="R234" s="203"/>
      <c r="S234" s="202"/>
      <c r="T234" s="203"/>
      <c r="U234" s="203"/>
      <c r="V234" s="203"/>
      <c r="W234" s="203"/>
      <c r="X234" s="203"/>
      <c r="Y234" s="203"/>
      <c r="Z234" s="203"/>
    </row>
    <row r="235" spans="1:26" s="148" customFormat="1">
      <c r="A235" s="300">
        <v>72</v>
      </c>
      <c r="B235" s="301">
        <v>42660</v>
      </c>
      <c r="C235" s="301"/>
      <c r="D235" s="302" t="s">
        <v>1529</v>
      </c>
      <c r="E235" s="300" t="s">
        <v>283</v>
      </c>
      <c r="F235" s="303">
        <v>114</v>
      </c>
      <c r="G235" s="300"/>
      <c r="H235" s="300">
        <v>145</v>
      </c>
      <c r="I235" s="304">
        <v>145</v>
      </c>
      <c r="J235" s="577" t="s">
        <v>338</v>
      </c>
      <c r="K235" s="578"/>
      <c r="L235" s="305">
        <f>H235-F235-K235</f>
        <v>31</v>
      </c>
      <c r="M235" s="306">
        <f>L235/F235</f>
        <v>0.27192982456140352</v>
      </c>
      <c r="N235" s="307" t="s">
        <v>272</v>
      </c>
      <c r="O235" s="308">
        <v>42859</v>
      </c>
      <c r="P235" s="203"/>
      <c r="Q235" s="203"/>
      <c r="R235" s="203"/>
      <c r="S235" s="202"/>
      <c r="T235" s="203"/>
      <c r="U235" s="203"/>
      <c r="V235" s="203"/>
      <c r="W235" s="203"/>
      <c r="X235" s="203"/>
      <c r="Y235" s="203"/>
      <c r="Z235" s="203"/>
    </row>
    <row r="236" spans="1:26" s="148" customFormat="1">
      <c r="A236" s="300">
        <v>73</v>
      </c>
      <c r="B236" s="301">
        <v>42660</v>
      </c>
      <c r="C236" s="301"/>
      <c r="D236" s="302" t="s">
        <v>869</v>
      </c>
      <c r="E236" s="300" t="s">
        <v>283</v>
      </c>
      <c r="F236" s="303">
        <v>212</v>
      </c>
      <c r="G236" s="300"/>
      <c r="H236" s="300">
        <v>280</v>
      </c>
      <c r="I236" s="304">
        <v>276</v>
      </c>
      <c r="J236" s="577" t="s">
        <v>2471</v>
      </c>
      <c r="K236" s="578"/>
      <c r="L236" s="305">
        <f>H236-F236-K236</f>
        <v>68</v>
      </c>
      <c r="M236" s="306">
        <f>L236/F236</f>
        <v>0.32075471698113206</v>
      </c>
      <c r="N236" s="307" t="s">
        <v>272</v>
      </c>
      <c r="O236" s="308">
        <v>42858</v>
      </c>
      <c r="P236" s="203"/>
      <c r="Q236" s="203"/>
      <c r="R236" s="203"/>
      <c r="S236" s="202"/>
      <c r="T236" s="203"/>
      <c r="U236" s="203"/>
      <c r="V236" s="203"/>
      <c r="W236" s="203"/>
      <c r="X236" s="203"/>
      <c r="Y236" s="203"/>
      <c r="Z236" s="203"/>
    </row>
    <row r="237" spans="1:26" s="148" customFormat="1">
      <c r="A237" s="300">
        <v>74</v>
      </c>
      <c r="B237" s="301">
        <v>42678</v>
      </c>
      <c r="C237" s="301"/>
      <c r="D237" s="302" t="s">
        <v>377</v>
      </c>
      <c r="E237" s="300" t="s">
        <v>283</v>
      </c>
      <c r="F237" s="303">
        <v>155</v>
      </c>
      <c r="G237" s="300"/>
      <c r="H237" s="300">
        <v>210</v>
      </c>
      <c r="I237" s="304">
        <v>210</v>
      </c>
      <c r="J237" s="577" t="s">
        <v>2575</v>
      </c>
      <c r="K237" s="578"/>
      <c r="L237" s="305">
        <f>H237-F237-K237</f>
        <v>55</v>
      </c>
      <c r="M237" s="306">
        <f>L237/F237</f>
        <v>0.35483870967741937</v>
      </c>
      <c r="N237" s="307" t="s">
        <v>272</v>
      </c>
      <c r="O237" s="308">
        <v>42944</v>
      </c>
      <c r="P237" s="203"/>
      <c r="Q237" s="203"/>
      <c r="R237" s="203"/>
      <c r="S237" s="202"/>
      <c r="T237" s="203"/>
      <c r="U237" s="203"/>
      <c r="V237" s="203"/>
      <c r="W237" s="203"/>
      <c r="X237" s="203"/>
      <c r="Y237" s="203"/>
      <c r="Z237" s="203"/>
    </row>
    <row r="238" spans="1:26" s="148" customFormat="1">
      <c r="A238" s="316">
        <v>75</v>
      </c>
      <c r="B238" s="317">
        <v>42710</v>
      </c>
      <c r="C238" s="317"/>
      <c r="D238" s="318" t="s">
        <v>1608</v>
      </c>
      <c r="E238" s="316" t="s">
        <v>283</v>
      </c>
      <c r="F238" s="319" t="s">
        <v>2345</v>
      </c>
      <c r="G238" s="320"/>
      <c r="H238" s="320"/>
      <c r="I238" s="320">
        <v>174</v>
      </c>
      <c r="J238" s="563" t="s">
        <v>271</v>
      </c>
      <c r="K238" s="564"/>
      <c r="L238" s="320"/>
      <c r="M238" s="316"/>
      <c r="N238" s="321"/>
      <c r="O238" s="322"/>
      <c r="P238" s="203"/>
      <c r="S238" s="202"/>
      <c r="T238" s="203"/>
      <c r="U238" s="203"/>
      <c r="V238" s="203"/>
      <c r="W238" s="203"/>
      <c r="X238" s="203"/>
      <c r="Y238" s="203"/>
      <c r="Z238" s="203"/>
    </row>
    <row r="239" spans="1:26" s="148" customFormat="1">
      <c r="A239" s="300">
        <v>76</v>
      </c>
      <c r="B239" s="301">
        <v>42712</v>
      </c>
      <c r="C239" s="301"/>
      <c r="D239" s="302" t="s">
        <v>191</v>
      </c>
      <c r="E239" s="300" t="s">
        <v>283</v>
      </c>
      <c r="F239" s="303">
        <v>380</v>
      </c>
      <c r="G239" s="300"/>
      <c r="H239" s="300">
        <v>478</v>
      </c>
      <c r="I239" s="304">
        <v>468</v>
      </c>
      <c r="J239" s="577" t="s">
        <v>338</v>
      </c>
      <c r="K239" s="578"/>
      <c r="L239" s="305">
        <f t="shared" ref="L239:L246" si="104">H239-F239-K239</f>
        <v>98</v>
      </c>
      <c r="M239" s="306">
        <f t="shared" ref="M239:M246" si="105">L239/F239</f>
        <v>0.25789473684210529</v>
      </c>
      <c r="N239" s="307" t="s">
        <v>272</v>
      </c>
      <c r="O239" s="308">
        <v>43025</v>
      </c>
      <c r="P239" s="203"/>
      <c r="Q239" s="203"/>
      <c r="R239" s="203"/>
      <c r="S239" s="202"/>
      <c r="T239" s="203"/>
      <c r="U239" s="203"/>
      <c r="V239" s="203"/>
      <c r="W239" s="203"/>
      <c r="X239" s="203"/>
      <c r="Y239" s="203"/>
      <c r="Z239" s="203"/>
    </row>
    <row r="240" spans="1:26" s="148" customFormat="1">
      <c r="A240" s="300">
        <v>77</v>
      </c>
      <c r="B240" s="301">
        <v>42734</v>
      </c>
      <c r="C240" s="301"/>
      <c r="D240" s="302" t="s">
        <v>918</v>
      </c>
      <c r="E240" s="300" t="s">
        <v>283</v>
      </c>
      <c r="F240" s="303">
        <v>305</v>
      </c>
      <c r="G240" s="300"/>
      <c r="H240" s="300">
        <v>375</v>
      </c>
      <c r="I240" s="304">
        <v>375</v>
      </c>
      <c r="J240" s="577" t="s">
        <v>338</v>
      </c>
      <c r="K240" s="578"/>
      <c r="L240" s="305">
        <f t="shared" si="104"/>
        <v>70</v>
      </c>
      <c r="M240" s="306">
        <f t="shared" si="105"/>
        <v>0.22950819672131148</v>
      </c>
      <c r="N240" s="307" t="s">
        <v>272</v>
      </c>
      <c r="O240" s="308">
        <v>42768</v>
      </c>
      <c r="P240" s="203"/>
      <c r="Q240" s="203"/>
      <c r="R240" s="203"/>
      <c r="S240" s="202"/>
      <c r="T240" s="203"/>
      <c r="U240" s="203"/>
      <c r="V240" s="203"/>
      <c r="W240" s="203"/>
      <c r="X240" s="203"/>
      <c r="Y240" s="203"/>
      <c r="Z240" s="203"/>
    </row>
    <row r="241" spans="1:26" s="148" customFormat="1">
      <c r="A241" s="300">
        <v>78</v>
      </c>
      <c r="B241" s="301">
        <v>42739</v>
      </c>
      <c r="C241" s="301"/>
      <c r="D241" s="302" t="s">
        <v>744</v>
      </c>
      <c r="E241" s="300" t="s">
        <v>283</v>
      </c>
      <c r="F241" s="303">
        <v>99.5</v>
      </c>
      <c r="G241" s="300"/>
      <c r="H241" s="300">
        <v>158</v>
      </c>
      <c r="I241" s="304">
        <v>158</v>
      </c>
      <c r="J241" s="577" t="s">
        <v>338</v>
      </c>
      <c r="K241" s="578"/>
      <c r="L241" s="305">
        <f t="shared" si="104"/>
        <v>58.5</v>
      </c>
      <c r="M241" s="306">
        <f t="shared" si="105"/>
        <v>0.5879396984924623</v>
      </c>
      <c r="N241" s="307" t="s">
        <v>272</v>
      </c>
      <c r="O241" s="308">
        <v>42898</v>
      </c>
      <c r="P241" s="203"/>
      <c r="Q241" s="203"/>
      <c r="R241" s="203"/>
      <c r="S241" s="202"/>
      <c r="T241" s="203"/>
      <c r="U241" s="203"/>
      <c r="V241" s="203"/>
      <c r="W241" s="203"/>
      <c r="X241" s="203"/>
      <c r="Y241" s="203"/>
      <c r="Z241" s="203"/>
    </row>
    <row r="242" spans="1:26" s="148" customFormat="1">
      <c r="A242" s="300">
        <v>79</v>
      </c>
      <c r="B242" s="301">
        <v>42786</v>
      </c>
      <c r="C242" s="301"/>
      <c r="D242" s="302" t="s">
        <v>1877</v>
      </c>
      <c r="E242" s="300" t="s">
        <v>283</v>
      </c>
      <c r="F242" s="303">
        <v>202.5</v>
      </c>
      <c r="G242" s="300"/>
      <c r="H242" s="300">
        <v>234</v>
      </c>
      <c r="I242" s="304">
        <v>234</v>
      </c>
      <c r="J242" s="577" t="s">
        <v>338</v>
      </c>
      <c r="K242" s="578"/>
      <c r="L242" s="305">
        <f t="shared" si="104"/>
        <v>31.5</v>
      </c>
      <c r="M242" s="306">
        <f t="shared" si="105"/>
        <v>0.15555555555555556</v>
      </c>
      <c r="N242" s="307" t="s">
        <v>272</v>
      </c>
      <c r="O242" s="308">
        <v>42836</v>
      </c>
      <c r="P242" s="203"/>
      <c r="Q242" s="203"/>
      <c r="R242" s="203"/>
      <c r="S242" s="202"/>
      <c r="T242" s="203"/>
      <c r="U242" s="203"/>
      <c r="V242" s="203"/>
      <c r="W242" s="203"/>
      <c r="X242" s="203"/>
      <c r="Y242" s="203"/>
      <c r="Z242" s="203"/>
    </row>
    <row r="243" spans="1:26" s="148" customFormat="1">
      <c r="A243" s="300">
        <v>80</v>
      </c>
      <c r="B243" s="301">
        <v>42786</v>
      </c>
      <c r="C243" s="301"/>
      <c r="D243" s="302" t="s">
        <v>132</v>
      </c>
      <c r="E243" s="300" t="s">
        <v>283</v>
      </c>
      <c r="F243" s="303">
        <v>140.5</v>
      </c>
      <c r="G243" s="300"/>
      <c r="H243" s="300">
        <v>220</v>
      </c>
      <c r="I243" s="304">
        <v>220</v>
      </c>
      <c r="J243" s="577" t="s">
        <v>338</v>
      </c>
      <c r="K243" s="578"/>
      <c r="L243" s="305">
        <f t="shared" si="104"/>
        <v>79.5</v>
      </c>
      <c r="M243" s="306">
        <f t="shared" si="105"/>
        <v>0.5658362989323843</v>
      </c>
      <c r="N243" s="307" t="s">
        <v>272</v>
      </c>
      <c r="O243" s="308">
        <v>42864</v>
      </c>
      <c r="P243" s="203"/>
      <c r="Q243" s="203"/>
      <c r="R243" s="203"/>
      <c r="S243" s="202"/>
      <c r="T243" s="203"/>
      <c r="U243" s="203"/>
      <c r="V243" s="203"/>
      <c r="W243" s="203"/>
      <c r="X243" s="203"/>
      <c r="Y243" s="203"/>
      <c r="Z243" s="203"/>
    </row>
    <row r="244" spans="1:26" s="148" customFormat="1">
      <c r="A244" s="300">
        <v>81</v>
      </c>
      <c r="B244" s="301">
        <v>42818</v>
      </c>
      <c r="C244" s="301"/>
      <c r="D244" s="302" t="s">
        <v>2114</v>
      </c>
      <c r="E244" s="300" t="s">
        <v>283</v>
      </c>
      <c r="F244" s="303">
        <v>300.5</v>
      </c>
      <c r="G244" s="300"/>
      <c r="H244" s="300">
        <v>417.5</v>
      </c>
      <c r="I244" s="304">
        <v>420</v>
      </c>
      <c r="J244" s="577" t="s">
        <v>2916</v>
      </c>
      <c r="K244" s="578"/>
      <c r="L244" s="305">
        <f t="shared" si="104"/>
        <v>117</v>
      </c>
      <c r="M244" s="306">
        <f t="shared" si="105"/>
        <v>0.38935108153078202</v>
      </c>
      <c r="N244" s="307" t="s">
        <v>272</v>
      </c>
      <c r="O244" s="308">
        <v>43070</v>
      </c>
      <c r="P244" s="203"/>
      <c r="Q244" s="203"/>
      <c r="R244" s="203"/>
      <c r="S244" s="202"/>
      <c r="T244" s="203"/>
      <c r="U244" s="203"/>
      <c r="V244" s="203"/>
      <c r="W244" s="203"/>
      <c r="X244" s="203"/>
      <c r="Y244" s="203"/>
      <c r="Z244" s="203"/>
    </row>
    <row r="245" spans="1:26" s="148" customFormat="1">
      <c r="A245" s="300">
        <v>82</v>
      </c>
      <c r="B245" s="301">
        <v>42818</v>
      </c>
      <c r="C245" s="301"/>
      <c r="D245" s="302" t="s">
        <v>839</v>
      </c>
      <c r="E245" s="300" t="s">
        <v>283</v>
      </c>
      <c r="F245" s="303">
        <v>850</v>
      </c>
      <c r="G245" s="300"/>
      <c r="H245" s="300">
        <v>1042.5</v>
      </c>
      <c r="I245" s="304">
        <v>1023</v>
      </c>
      <c r="J245" s="577" t="s">
        <v>2458</v>
      </c>
      <c r="K245" s="578"/>
      <c r="L245" s="305">
        <f t="shared" si="104"/>
        <v>192.5</v>
      </c>
      <c r="M245" s="306">
        <f t="shared" si="105"/>
        <v>0.22647058823529412</v>
      </c>
      <c r="N245" s="307" t="s">
        <v>272</v>
      </c>
      <c r="O245" s="308">
        <v>42830</v>
      </c>
      <c r="P245" s="203"/>
      <c r="Q245" s="203"/>
      <c r="R245" s="203"/>
      <c r="S245" s="202"/>
      <c r="T245" s="203"/>
      <c r="U245" s="203"/>
      <c r="V245" s="203"/>
      <c r="W245" s="203"/>
      <c r="X245" s="203"/>
      <c r="Y245" s="203"/>
      <c r="Z245" s="203"/>
    </row>
    <row r="246" spans="1:26" s="148" customFormat="1">
      <c r="A246" s="300">
        <v>83</v>
      </c>
      <c r="B246" s="301">
        <v>42830</v>
      </c>
      <c r="C246" s="301"/>
      <c r="D246" s="302" t="s">
        <v>1665</v>
      </c>
      <c r="E246" s="300" t="s">
        <v>283</v>
      </c>
      <c r="F246" s="303">
        <v>785</v>
      </c>
      <c r="G246" s="300"/>
      <c r="H246" s="300">
        <v>930</v>
      </c>
      <c r="I246" s="304">
        <v>920</v>
      </c>
      <c r="J246" s="577" t="s">
        <v>2688</v>
      </c>
      <c r="K246" s="578"/>
      <c r="L246" s="305">
        <f t="shared" si="104"/>
        <v>145</v>
      </c>
      <c r="M246" s="306">
        <f t="shared" si="105"/>
        <v>0.18471337579617833</v>
      </c>
      <c r="N246" s="307" t="s">
        <v>272</v>
      </c>
      <c r="O246" s="308">
        <v>42976</v>
      </c>
      <c r="P246" s="203"/>
      <c r="Q246" s="203"/>
      <c r="R246" s="203"/>
      <c r="S246" s="202"/>
      <c r="T246" s="203"/>
      <c r="U246" s="203"/>
      <c r="V246" s="203"/>
      <c r="W246" s="203"/>
      <c r="X246" s="203"/>
      <c r="Y246" s="203"/>
      <c r="Z246" s="203"/>
    </row>
    <row r="247" spans="1:26" s="148" customFormat="1">
      <c r="A247" s="316">
        <v>84</v>
      </c>
      <c r="B247" s="317">
        <v>42831</v>
      </c>
      <c r="C247" s="317"/>
      <c r="D247" s="318" t="s">
        <v>2157</v>
      </c>
      <c r="E247" s="316" t="s">
        <v>283</v>
      </c>
      <c r="F247" s="319" t="s">
        <v>2452</v>
      </c>
      <c r="G247" s="320"/>
      <c r="H247" s="320"/>
      <c r="I247" s="320">
        <v>60</v>
      </c>
      <c r="J247" s="563" t="s">
        <v>271</v>
      </c>
      <c r="K247" s="564"/>
      <c r="L247" s="320"/>
      <c r="M247" s="316"/>
      <c r="N247" s="321"/>
      <c r="O247" s="322"/>
      <c r="P247" s="203"/>
      <c r="S247" s="202"/>
      <c r="T247" s="203"/>
      <c r="U247" s="203"/>
      <c r="V247" s="203"/>
      <c r="W247" s="203"/>
      <c r="X247" s="203"/>
      <c r="Y247" s="203"/>
      <c r="Z247" s="203"/>
    </row>
    <row r="248" spans="1:26" s="148" customFormat="1">
      <c r="A248" s="300">
        <v>85</v>
      </c>
      <c r="B248" s="301">
        <v>42837</v>
      </c>
      <c r="C248" s="301"/>
      <c r="D248" s="302" t="s">
        <v>60</v>
      </c>
      <c r="E248" s="300" t="s">
        <v>283</v>
      </c>
      <c r="F248" s="303">
        <v>289.5</v>
      </c>
      <c r="G248" s="300"/>
      <c r="H248" s="300">
        <v>354</v>
      </c>
      <c r="I248" s="304">
        <v>360</v>
      </c>
      <c r="J248" s="577" t="s">
        <v>2813</v>
      </c>
      <c r="K248" s="578"/>
      <c r="L248" s="305">
        <f>H248-F248-K248</f>
        <v>64.5</v>
      </c>
      <c r="M248" s="306">
        <f>L248/F248</f>
        <v>0.22279792746113988</v>
      </c>
      <c r="N248" s="307" t="s">
        <v>272</v>
      </c>
      <c r="O248" s="308">
        <v>43040</v>
      </c>
      <c r="P248" s="203"/>
      <c r="S248" s="202"/>
      <c r="T248" s="203"/>
      <c r="U248" s="203"/>
      <c r="V248" s="203"/>
      <c r="W248" s="203"/>
      <c r="X248" s="203"/>
      <c r="Y248" s="203"/>
      <c r="Z248" s="203"/>
    </row>
    <row r="249" spans="1:26" s="148" customFormat="1">
      <c r="A249" s="300">
        <v>86</v>
      </c>
      <c r="B249" s="301">
        <v>42845</v>
      </c>
      <c r="C249" s="301"/>
      <c r="D249" s="302" t="s">
        <v>1244</v>
      </c>
      <c r="E249" s="300" t="s">
        <v>283</v>
      </c>
      <c r="F249" s="303">
        <v>700</v>
      </c>
      <c r="G249" s="300"/>
      <c r="H249" s="300">
        <v>840</v>
      </c>
      <c r="I249" s="304">
        <v>840</v>
      </c>
      <c r="J249" s="577" t="s">
        <v>2540</v>
      </c>
      <c r="K249" s="578"/>
      <c r="L249" s="305">
        <f>H249-F249-K249</f>
        <v>140</v>
      </c>
      <c r="M249" s="306">
        <f>L249/F249</f>
        <v>0.2</v>
      </c>
      <c r="N249" s="307" t="s">
        <v>272</v>
      </c>
      <c r="O249" s="308">
        <v>42893</v>
      </c>
      <c r="P249" s="203"/>
      <c r="Q249" s="203"/>
      <c r="R249" s="203"/>
      <c r="S249" s="202"/>
      <c r="T249" s="203"/>
      <c r="U249" s="203"/>
      <c r="V249" s="203"/>
      <c r="W249" s="203"/>
      <c r="X249" s="203"/>
      <c r="Y249" s="203"/>
      <c r="Z249" s="203"/>
    </row>
    <row r="250" spans="1:26" s="148" customFormat="1">
      <c r="A250" s="316">
        <v>87</v>
      </c>
      <c r="B250" s="317">
        <v>42877</v>
      </c>
      <c r="C250" s="317"/>
      <c r="D250" s="318" t="s">
        <v>927</v>
      </c>
      <c r="E250" s="316" t="s">
        <v>283</v>
      </c>
      <c r="F250" s="319" t="s">
        <v>2480</v>
      </c>
      <c r="G250" s="320"/>
      <c r="H250" s="320"/>
      <c r="I250" s="320">
        <v>190</v>
      </c>
      <c r="J250" s="563" t="s">
        <v>271</v>
      </c>
      <c r="K250" s="564"/>
      <c r="L250" s="320"/>
      <c r="M250" s="316"/>
      <c r="N250" s="321"/>
      <c r="O250" s="322"/>
      <c r="P250" s="203"/>
      <c r="S250" s="202"/>
      <c r="T250" s="203"/>
      <c r="U250" s="203"/>
      <c r="V250" s="203"/>
      <c r="W250" s="203"/>
      <c r="X250" s="203"/>
      <c r="Y250" s="203"/>
      <c r="Z250" s="203"/>
    </row>
    <row r="251" spans="1:26" s="148" customFormat="1">
      <c r="A251" s="309">
        <v>88</v>
      </c>
      <c r="B251" s="310">
        <v>42887</v>
      </c>
      <c r="C251" s="310"/>
      <c r="D251" s="311" t="s">
        <v>816</v>
      </c>
      <c r="E251" s="309" t="s">
        <v>283</v>
      </c>
      <c r="F251" s="312">
        <v>260</v>
      </c>
      <c r="G251" s="313"/>
      <c r="H251" s="313">
        <v>311</v>
      </c>
      <c r="I251" s="313">
        <v>340</v>
      </c>
      <c r="J251" s="607" t="s">
        <v>2890</v>
      </c>
      <c r="K251" s="608"/>
      <c r="L251" s="313">
        <f t="shared" ref="L251:L269" si="106">H251-F251-K251</f>
        <v>51</v>
      </c>
      <c r="M251" s="314">
        <f t="shared" ref="M251:M269" si="107">L251/F251</f>
        <v>0.19615384615384615</v>
      </c>
      <c r="N251" s="312" t="s">
        <v>272</v>
      </c>
      <c r="O251" s="315">
        <v>43056</v>
      </c>
      <c r="P251" s="203"/>
      <c r="S251" s="202"/>
      <c r="T251" s="203"/>
      <c r="U251" s="203"/>
      <c r="V251" s="203"/>
      <c r="W251" s="203"/>
      <c r="X251" s="203"/>
      <c r="Y251" s="203"/>
      <c r="Z251" s="203"/>
    </row>
    <row r="252" spans="1:26" s="148" customFormat="1">
      <c r="A252" s="300">
        <v>89</v>
      </c>
      <c r="B252" s="301">
        <v>42901</v>
      </c>
      <c r="C252" s="301"/>
      <c r="D252" s="401" t="s">
        <v>2948</v>
      </c>
      <c r="E252" s="300" t="s">
        <v>283</v>
      </c>
      <c r="F252" s="303">
        <v>214.5</v>
      </c>
      <c r="G252" s="300"/>
      <c r="H252" s="300">
        <v>262</v>
      </c>
      <c r="I252" s="304">
        <v>262</v>
      </c>
      <c r="J252" s="577" t="s">
        <v>2689</v>
      </c>
      <c r="K252" s="578"/>
      <c r="L252" s="305">
        <f t="shared" si="106"/>
        <v>47.5</v>
      </c>
      <c r="M252" s="306">
        <f t="shared" si="107"/>
        <v>0.22144522144522144</v>
      </c>
      <c r="N252" s="307" t="s">
        <v>272</v>
      </c>
      <c r="O252" s="308">
        <v>42977</v>
      </c>
      <c r="P252" s="203"/>
      <c r="Q252" s="203"/>
      <c r="R252" s="203"/>
      <c r="S252" s="202"/>
      <c r="T252" s="203"/>
      <c r="U252" s="203"/>
      <c r="V252" s="203"/>
      <c r="W252" s="203"/>
      <c r="X252" s="203"/>
      <c r="Y252" s="203"/>
      <c r="Z252" s="203"/>
    </row>
    <row r="253" spans="1:26" s="148" customFormat="1">
      <c r="A253" s="300">
        <v>90</v>
      </c>
      <c r="B253" s="301">
        <v>42933</v>
      </c>
      <c r="C253" s="301"/>
      <c r="D253" s="302" t="s">
        <v>1354</v>
      </c>
      <c r="E253" s="300" t="s">
        <v>283</v>
      </c>
      <c r="F253" s="303">
        <v>370</v>
      </c>
      <c r="G253" s="300"/>
      <c r="H253" s="300">
        <v>447.5</v>
      </c>
      <c r="I253" s="304">
        <v>450</v>
      </c>
      <c r="J253" s="577" t="s">
        <v>338</v>
      </c>
      <c r="K253" s="578"/>
      <c r="L253" s="305">
        <f t="shared" si="106"/>
        <v>77.5</v>
      </c>
      <c r="M253" s="306">
        <f t="shared" si="107"/>
        <v>0.20945945945945946</v>
      </c>
      <c r="N253" s="307" t="s">
        <v>272</v>
      </c>
      <c r="O253" s="308">
        <v>43035</v>
      </c>
      <c r="P253" s="203"/>
      <c r="S253" s="202"/>
      <c r="T253" s="203"/>
      <c r="U253" s="203"/>
      <c r="V253" s="203"/>
      <c r="W253" s="203"/>
      <c r="X253" s="203"/>
      <c r="Y253" s="203"/>
      <c r="Z253" s="203"/>
    </row>
    <row r="254" spans="1:26" s="148" customFormat="1">
      <c r="A254" s="300">
        <v>91</v>
      </c>
      <c r="B254" s="301">
        <v>42943</v>
      </c>
      <c r="C254" s="301"/>
      <c r="D254" s="302" t="s">
        <v>214</v>
      </c>
      <c r="E254" s="300" t="s">
        <v>283</v>
      </c>
      <c r="F254" s="303">
        <v>657.5</v>
      </c>
      <c r="G254" s="300"/>
      <c r="H254" s="300">
        <v>825</v>
      </c>
      <c r="I254" s="304">
        <v>820</v>
      </c>
      <c r="J254" s="577" t="s">
        <v>338</v>
      </c>
      <c r="K254" s="578"/>
      <c r="L254" s="305">
        <f t="shared" si="106"/>
        <v>167.5</v>
      </c>
      <c r="M254" s="306">
        <f t="shared" si="107"/>
        <v>0.25475285171102663</v>
      </c>
      <c r="N254" s="307" t="s">
        <v>272</v>
      </c>
      <c r="O254" s="308">
        <v>43090</v>
      </c>
      <c r="P254" s="203"/>
      <c r="S254" s="202"/>
      <c r="T254" s="203"/>
      <c r="U254" s="203"/>
      <c r="V254" s="203"/>
      <c r="W254" s="203"/>
      <c r="X254" s="203"/>
      <c r="Y254" s="203"/>
      <c r="Z254" s="203"/>
    </row>
    <row r="255" spans="1:26" s="148" customFormat="1">
      <c r="A255" s="300">
        <v>92</v>
      </c>
      <c r="B255" s="301">
        <v>42964</v>
      </c>
      <c r="C255" s="301"/>
      <c r="D255" s="302" t="s">
        <v>846</v>
      </c>
      <c r="E255" s="300" t="s">
        <v>283</v>
      </c>
      <c r="F255" s="303">
        <v>605</v>
      </c>
      <c r="G255" s="300"/>
      <c r="H255" s="300">
        <v>750</v>
      </c>
      <c r="I255" s="304">
        <v>750</v>
      </c>
      <c r="J255" s="577" t="s">
        <v>2688</v>
      </c>
      <c r="K255" s="578"/>
      <c r="L255" s="305">
        <f t="shared" si="106"/>
        <v>145</v>
      </c>
      <c r="M255" s="306">
        <f t="shared" si="107"/>
        <v>0.23966942148760331</v>
      </c>
      <c r="N255" s="307" t="s">
        <v>272</v>
      </c>
      <c r="O255" s="308">
        <v>43027</v>
      </c>
      <c r="P255" s="203"/>
      <c r="Q255" s="203"/>
      <c r="R255" s="203"/>
      <c r="S255" s="202"/>
      <c r="T255" s="203"/>
      <c r="U255" s="203"/>
      <c r="V255" s="203"/>
      <c r="W255" s="203"/>
      <c r="X255" s="203"/>
      <c r="Y255" s="203"/>
      <c r="Z255" s="203"/>
    </row>
    <row r="256" spans="1:26" s="148" customFormat="1">
      <c r="A256" s="309">
        <v>93</v>
      </c>
      <c r="B256" s="310">
        <v>42979</v>
      </c>
      <c r="C256" s="310"/>
      <c r="D256" s="311" t="s">
        <v>1801</v>
      </c>
      <c r="E256" s="309" t="s">
        <v>283</v>
      </c>
      <c r="F256" s="312">
        <v>255</v>
      </c>
      <c r="G256" s="313"/>
      <c r="H256" s="313">
        <v>307.5</v>
      </c>
      <c r="I256" s="313">
        <v>320</v>
      </c>
      <c r="J256" s="607" t="s">
        <v>2941</v>
      </c>
      <c r="K256" s="608"/>
      <c r="L256" s="313">
        <f t="shared" si="106"/>
        <v>52.5</v>
      </c>
      <c r="M256" s="314">
        <f t="shared" si="107"/>
        <v>0.20588235294117646</v>
      </c>
      <c r="N256" s="312" t="s">
        <v>272</v>
      </c>
      <c r="O256" s="315">
        <v>43098</v>
      </c>
      <c r="P256" s="203"/>
      <c r="S256" s="202"/>
      <c r="T256" s="203"/>
      <c r="U256" s="203"/>
      <c r="V256" s="203"/>
      <c r="W256" s="203"/>
      <c r="X256" s="203"/>
      <c r="Y256" s="203"/>
      <c r="Z256" s="203"/>
    </row>
    <row r="257" spans="1:26" s="148" customFormat="1">
      <c r="A257" s="300">
        <v>94</v>
      </c>
      <c r="B257" s="301">
        <v>42997</v>
      </c>
      <c r="C257" s="301"/>
      <c r="D257" s="302" t="s">
        <v>1831</v>
      </c>
      <c r="E257" s="300" t="s">
        <v>283</v>
      </c>
      <c r="F257" s="303">
        <v>215</v>
      </c>
      <c r="G257" s="300"/>
      <c r="H257" s="300">
        <v>258</v>
      </c>
      <c r="I257" s="304">
        <v>258</v>
      </c>
      <c r="J257" s="577" t="s">
        <v>338</v>
      </c>
      <c r="K257" s="578"/>
      <c r="L257" s="305">
        <f t="shared" si="106"/>
        <v>43</v>
      </c>
      <c r="M257" s="306">
        <f t="shared" si="107"/>
        <v>0.2</v>
      </c>
      <c r="N257" s="307" t="s">
        <v>272</v>
      </c>
      <c r="O257" s="308">
        <v>43040</v>
      </c>
      <c r="P257" s="203"/>
      <c r="S257" s="202"/>
      <c r="T257" s="203"/>
      <c r="U257" s="203"/>
      <c r="V257" s="203"/>
      <c r="W257" s="203"/>
      <c r="X257" s="203"/>
      <c r="Y257" s="203"/>
      <c r="Z257" s="203"/>
    </row>
    <row r="258" spans="1:26" s="148" customFormat="1">
      <c r="A258" s="300">
        <v>95</v>
      </c>
      <c r="B258" s="301">
        <v>42998</v>
      </c>
      <c r="C258" s="301"/>
      <c r="D258" s="302" t="s">
        <v>649</v>
      </c>
      <c r="E258" s="300" t="s">
        <v>283</v>
      </c>
      <c r="F258" s="303">
        <v>75</v>
      </c>
      <c r="G258" s="300"/>
      <c r="H258" s="300">
        <v>90</v>
      </c>
      <c r="I258" s="304">
        <v>90</v>
      </c>
      <c r="J258" s="577" t="s">
        <v>2751</v>
      </c>
      <c r="K258" s="578"/>
      <c r="L258" s="305">
        <f t="shared" si="106"/>
        <v>15</v>
      </c>
      <c r="M258" s="306">
        <f t="shared" si="107"/>
        <v>0.2</v>
      </c>
      <c r="N258" s="307" t="s">
        <v>272</v>
      </c>
      <c r="O258" s="308">
        <v>43019</v>
      </c>
      <c r="P258" s="203"/>
      <c r="Q258" s="203"/>
      <c r="R258" s="203"/>
      <c r="S258" s="202"/>
      <c r="T258" s="203"/>
      <c r="U258" s="203"/>
      <c r="V258" s="203"/>
      <c r="W258" s="203"/>
      <c r="X258" s="203"/>
      <c r="Y258" s="203"/>
      <c r="Z258" s="203"/>
    </row>
    <row r="259" spans="1:26" s="148" customFormat="1">
      <c r="A259" s="300">
        <v>96</v>
      </c>
      <c r="B259" s="301">
        <v>43011</v>
      </c>
      <c r="C259" s="301"/>
      <c r="D259" s="302" t="s">
        <v>2280</v>
      </c>
      <c r="E259" s="300" t="s">
        <v>283</v>
      </c>
      <c r="F259" s="303">
        <v>315</v>
      </c>
      <c r="G259" s="300"/>
      <c r="H259" s="300">
        <v>392</v>
      </c>
      <c r="I259" s="304">
        <v>384</v>
      </c>
      <c r="J259" s="577" t="s">
        <v>2747</v>
      </c>
      <c r="K259" s="578"/>
      <c r="L259" s="305">
        <f t="shared" si="106"/>
        <v>77</v>
      </c>
      <c r="M259" s="306">
        <f t="shared" si="107"/>
        <v>0.24444444444444444</v>
      </c>
      <c r="N259" s="307" t="s">
        <v>272</v>
      </c>
      <c r="O259" s="308">
        <v>43017</v>
      </c>
      <c r="P259" s="203"/>
      <c r="Q259" s="203"/>
      <c r="R259" s="203"/>
      <c r="S259" s="202"/>
      <c r="T259" s="203"/>
      <c r="U259" s="203"/>
      <c r="V259" s="203"/>
      <c r="W259" s="203"/>
      <c r="X259" s="203"/>
      <c r="Y259" s="203"/>
      <c r="Z259" s="203"/>
    </row>
    <row r="260" spans="1:26" s="148" customFormat="1">
      <c r="A260" s="300">
        <v>97</v>
      </c>
      <c r="B260" s="301">
        <v>43013</v>
      </c>
      <c r="C260" s="301"/>
      <c r="D260" s="302" t="s">
        <v>1495</v>
      </c>
      <c r="E260" s="300" t="s">
        <v>283</v>
      </c>
      <c r="F260" s="303">
        <v>145</v>
      </c>
      <c r="G260" s="300"/>
      <c r="H260" s="300">
        <v>179</v>
      </c>
      <c r="I260" s="304">
        <v>180</v>
      </c>
      <c r="J260" s="577" t="s">
        <v>2762</v>
      </c>
      <c r="K260" s="578"/>
      <c r="L260" s="305">
        <f t="shared" si="106"/>
        <v>34</v>
      </c>
      <c r="M260" s="306">
        <f t="shared" si="107"/>
        <v>0.23448275862068965</v>
      </c>
      <c r="N260" s="307" t="s">
        <v>272</v>
      </c>
      <c r="O260" s="308">
        <v>43025</v>
      </c>
      <c r="P260" s="203"/>
      <c r="Q260" s="203"/>
      <c r="R260" s="203"/>
      <c r="S260" s="202"/>
      <c r="T260" s="203"/>
      <c r="U260" s="203"/>
      <c r="V260" s="203"/>
      <c r="W260" s="203"/>
      <c r="X260" s="203"/>
      <c r="Y260" s="203"/>
      <c r="Z260" s="203"/>
    </row>
    <row r="261" spans="1:26" s="148" customFormat="1">
      <c r="A261" s="300">
        <v>98</v>
      </c>
      <c r="B261" s="301">
        <v>43014</v>
      </c>
      <c r="C261" s="301"/>
      <c r="D261" s="302" t="s">
        <v>676</v>
      </c>
      <c r="E261" s="300" t="s">
        <v>283</v>
      </c>
      <c r="F261" s="303">
        <v>256</v>
      </c>
      <c r="G261" s="300"/>
      <c r="H261" s="300">
        <v>323</v>
      </c>
      <c r="I261" s="304">
        <v>320</v>
      </c>
      <c r="J261" s="577" t="s">
        <v>338</v>
      </c>
      <c r="K261" s="578"/>
      <c r="L261" s="305">
        <f t="shared" si="106"/>
        <v>67</v>
      </c>
      <c r="M261" s="306">
        <f t="shared" si="107"/>
        <v>0.26171875</v>
      </c>
      <c r="N261" s="307" t="s">
        <v>272</v>
      </c>
      <c r="O261" s="308">
        <v>43067</v>
      </c>
      <c r="P261" s="203"/>
      <c r="S261" s="202"/>
      <c r="T261" s="203"/>
      <c r="U261" s="203"/>
      <c r="V261" s="203"/>
      <c r="W261" s="203"/>
      <c r="X261" s="203"/>
      <c r="Y261" s="203"/>
      <c r="Z261" s="203"/>
    </row>
    <row r="262" spans="1:26" s="148" customFormat="1">
      <c r="A262" s="309">
        <v>99</v>
      </c>
      <c r="B262" s="310">
        <v>43017</v>
      </c>
      <c r="C262" s="310"/>
      <c r="D262" s="311" t="s">
        <v>132</v>
      </c>
      <c r="E262" s="309" t="s">
        <v>283</v>
      </c>
      <c r="F262" s="312">
        <v>152.5</v>
      </c>
      <c r="G262" s="313"/>
      <c r="H262" s="313">
        <v>183.5</v>
      </c>
      <c r="I262" s="313">
        <v>210</v>
      </c>
      <c r="J262" s="607" t="s">
        <v>2818</v>
      </c>
      <c r="K262" s="608"/>
      <c r="L262" s="313">
        <f t="shared" si="106"/>
        <v>31</v>
      </c>
      <c r="M262" s="314">
        <f t="shared" si="107"/>
        <v>0.20327868852459016</v>
      </c>
      <c r="N262" s="312" t="s">
        <v>272</v>
      </c>
      <c r="O262" s="315">
        <v>43042</v>
      </c>
      <c r="P262" s="203"/>
      <c r="S262" s="202"/>
      <c r="T262" s="203"/>
      <c r="U262" s="203"/>
      <c r="V262" s="203"/>
      <c r="W262" s="203"/>
      <c r="X262" s="203"/>
      <c r="Y262" s="203"/>
      <c r="Z262" s="203"/>
    </row>
    <row r="263" spans="1:26" s="148" customFormat="1">
      <c r="A263" s="300">
        <v>100</v>
      </c>
      <c r="B263" s="301">
        <v>43017</v>
      </c>
      <c r="C263" s="301"/>
      <c r="D263" s="302" t="s">
        <v>788</v>
      </c>
      <c r="E263" s="300" t="s">
        <v>283</v>
      </c>
      <c r="F263" s="303">
        <v>137.5</v>
      </c>
      <c r="G263" s="300"/>
      <c r="H263" s="300">
        <v>184</v>
      </c>
      <c r="I263" s="304">
        <v>183</v>
      </c>
      <c r="J263" s="579" t="s">
        <v>3423</v>
      </c>
      <c r="K263" s="578"/>
      <c r="L263" s="305">
        <f t="shared" si="106"/>
        <v>46.5</v>
      </c>
      <c r="M263" s="306">
        <f t="shared" si="107"/>
        <v>0.33818181818181819</v>
      </c>
      <c r="N263" s="307" t="s">
        <v>272</v>
      </c>
      <c r="O263" s="308">
        <v>43108</v>
      </c>
      <c r="P263" s="203"/>
      <c r="S263" s="202"/>
      <c r="T263" s="203"/>
      <c r="U263" s="203"/>
      <c r="V263" s="203"/>
      <c r="W263" s="203"/>
      <c r="X263" s="203"/>
      <c r="Y263" s="203"/>
      <c r="Z263" s="203"/>
    </row>
    <row r="264" spans="1:26" s="148" customFormat="1">
      <c r="A264" s="300">
        <v>101</v>
      </c>
      <c r="B264" s="301">
        <v>43018</v>
      </c>
      <c r="C264" s="301"/>
      <c r="D264" s="302" t="s">
        <v>2750</v>
      </c>
      <c r="E264" s="300" t="s">
        <v>283</v>
      </c>
      <c r="F264" s="303">
        <v>895</v>
      </c>
      <c r="G264" s="300"/>
      <c r="H264" s="300">
        <v>1122.5</v>
      </c>
      <c r="I264" s="304">
        <v>1078</v>
      </c>
      <c r="J264" s="579" t="s">
        <v>2964</v>
      </c>
      <c r="K264" s="578"/>
      <c r="L264" s="305">
        <f t="shared" si="106"/>
        <v>227.5</v>
      </c>
      <c r="M264" s="306">
        <f t="shared" si="107"/>
        <v>0.25418994413407819</v>
      </c>
      <c r="N264" s="307" t="s">
        <v>272</v>
      </c>
      <c r="O264" s="308">
        <v>43117</v>
      </c>
      <c r="P264" s="203"/>
      <c r="S264" s="202"/>
      <c r="T264" s="203"/>
      <c r="U264" s="203"/>
      <c r="V264" s="203"/>
      <c r="W264" s="203"/>
      <c r="X264" s="203"/>
      <c r="Y264" s="203"/>
      <c r="Z264" s="203"/>
    </row>
    <row r="265" spans="1:26" s="148" customFormat="1">
      <c r="A265" s="300">
        <v>102</v>
      </c>
      <c r="B265" s="301">
        <v>43018</v>
      </c>
      <c r="C265" s="301"/>
      <c r="D265" s="302" t="s">
        <v>1497</v>
      </c>
      <c r="E265" s="300" t="s">
        <v>283</v>
      </c>
      <c r="F265" s="303">
        <v>125.5</v>
      </c>
      <c r="G265" s="300"/>
      <c r="H265" s="300">
        <v>158</v>
      </c>
      <c r="I265" s="304">
        <v>155</v>
      </c>
      <c r="J265" s="579" t="s">
        <v>2821</v>
      </c>
      <c r="K265" s="578"/>
      <c r="L265" s="305">
        <f t="shared" si="106"/>
        <v>32.5</v>
      </c>
      <c r="M265" s="306">
        <f t="shared" si="107"/>
        <v>0.25896414342629481</v>
      </c>
      <c r="N265" s="307" t="s">
        <v>272</v>
      </c>
      <c r="O265" s="308">
        <v>43067</v>
      </c>
      <c r="P265" s="203"/>
      <c r="S265" s="202"/>
      <c r="T265" s="203"/>
      <c r="U265" s="203"/>
      <c r="V265" s="203"/>
      <c r="W265" s="203"/>
      <c r="X265" s="203"/>
      <c r="Y265" s="203"/>
      <c r="Z265" s="203"/>
    </row>
    <row r="266" spans="1:26" s="148" customFormat="1">
      <c r="A266" s="300">
        <v>103</v>
      </c>
      <c r="B266" s="301">
        <v>43020</v>
      </c>
      <c r="C266" s="301"/>
      <c r="D266" s="302" t="s">
        <v>722</v>
      </c>
      <c r="E266" s="300" t="s">
        <v>283</v>
      </c>
      <c r="F266" s="303">
        <v>525</v>
      </c>
      <c r="G266" s="300"/>
      <c r="H266" s="300">
        <v>629</v>
      </c>
      <c r="I266" s="304">
        <v>629</v>
      </c>
      <c r="J266" s="577" t="s">
        <v>338</v>
      </c>
      <c r="K266" s="578"/>
      <c r="L266" s="305">
        <f t="shared" si="106"/>
        <v>104</v>
      </c>
      <c r="M266" s="306">
        <f t="shared" si="107"/>
        <v>0.1980952380952381</v>
      </c>
      <c r="N266" s="307" t="s">
        <v>272</v>
      </c>
      <c r="O266" s="308">
        <v>43119</v>
      </c>
      <c r="P266" s="203"/>
      <c r="S266" s="202"/>
      <c r="T266" s="203"/>
      <c r="U266" s="203"/>
      <c r="V266" s="203"/>
      <c r="W266" s="203"/>
      <c r="X266" s="203"/>
      <c r="Y266" s="203"/>
      <c r="Z266" s="203"/>
    </row>
    <row r="267" spans="1:26" s="148" customFormat="1">
      <c r="A267" s="359">
        <v>104</v>
      </c>
      <c r="B267" s="360">
        <v>43046</v>
      </c>
      <c r="C267" s="360"/>
      <c r="D267" s="361" t="s">
        <v>963</v>
      </c>
      <c r="E267" s="359" t="s">
        <v>283</v>
      </c>
      <c r="F267" s="362">
        <v>740</v>
      </c>
      <c r="G267" s="359"/>
      <c r="H267" s="359">
        <v>892.5</v>
      </c>
      <c r="I267" s="363">
        <v>900</v>
      </c>
      <c r="J267" s="599" t="s">
        <v>2826</v>
      </c>
      <c r="K267" s="600"/>
      <c r="L267" s="364">
        <f t="shared" si="106"/>
        <v>152.5</v>
      </c>
      <c r="M267" s="365">
        <f t="shared" si="107"/>
        <v>0.20608108108108109</v>
      </c>
      <c r="N267" s="366" t="s">
        <v>272</v>
      </c>
      <c r="O267" s="367">
        <v>43052</v>
      </c>
      <c r="P267" s="203"/>
      <c r="S267" s="202"/>
      <c r="T267" s="203"/>
      <c r="U267" s="203"/>
      <c r="V267" s="203"/>
      <c r="W267" s="203"/>
      <c r="X267" s="203"/>
      <c r="Y267" s="203"/>
      <c r="Z267" s="203"/>
    </row>
    <row r="268" spans="1:26" s="357" customFormat="1">
      <c r="A268" s="359">
        <v>105</v>
      </c>
      <c r="B268" s="360">
        <v>43073</v>
      </c>
      <c r="C268" s="360"/>
      <c r="D268" s="361" t="s">
        <v>1747</v>
      </c>
      <c r="E268" s="359" t="s">
        <v>283</v>
      </c>
      <c r="F268" s="362">
        <v>118.5</v>
      </c>
      <c r="G268" s="359"/>
      <c r="H268" s="359">
        <v>143.5</v>
      </c>
      <c r="I268" s="363">
        <v>145</v>
      </c>
      <c r="J268" s="599" t="s">
        <v>2918</v>
      </c>
      <c r="K268" s="600"/>
      <c r="L268" s="364">
        <f t="shared" si="106"/>
        <v>25</v>
      </c>
      <c r="M268" s="365">
        <f t="shared" si="107"/>
        <v>0.2109704641350211</v>
      </c>
      <c r="N268" s="366" t="s">
        <v>272</v>
      </c>
      <c r="O268" s="367">
        <v>43097</v>
      </c>
      <c r="P268" s="356"/>
      <c r="S268" s="358"/>
      <c r="T268" s="356"/>
      <c r="U268" s="356"/>
      <c r="V268" s="356"/>
      <c r="W268" s="356"/>
      <c r="X268" s="356"/>
      <c r="Y268" s="356"/>
      <c r="Z268" s="356"/>
    </row>
    <row r="269" spans="1:26" s="357" customFormat="1">
      <c r="A269" s="309">
        <v>106</v>
      </c>
      <c r="B269" s="310">
        <v>43074</v>
      </c>
      <c r="C269" s="310"/>
      <c r="D269" s="311" t="s">
        <v>455</v>
      </c>
      <c r="E269" s="309" t="s">
        <v>283</v>
      </c>
      <c r="F269" s="312">
        <v>177.5</v>
      </c>
      <c r="G269" s="313"/>
      <c r="H269" s="313">
        <v>215</v>
      </c>
      <c r="I269" s="313">
        <v>230</v>
      </c>
      <c r="J269" s="603" t="s">
        <v>2937</v>
      </c>
      <c r="K269" s="604"/>
      <c r="L269" s="313">
        <f t="shared" si="106"/>
        <v>37.5</v>
      </c>
      <c r="M269" s="314">
        <f t="shared" si="107"/>
        <v>0.21126760563380281</v>
      </c>
      <c r="N269" s="312" t="s">
        <v>272</v>
      </c>
      <c r="O269" s="315">
        <v>43096</v>
      </c>
      <c r="P269" s="356"/>
      <c r="S269" s="358"/>
      <c r="T269" s="356"/>
      <c r="U269" s="356"/>
      <c r="V269" s="356"/>
      <c r="W269" s="356"/>
      <c r="X269" s="356"/>
      <c r="Y269" s="356"/>
      <c r="Z269" s="356"/>
    </row>
    <row r="270" spans="1:26" s="357" customFormat="1">
      <c r="A270" s="368">
        <v>107</v>
      </c>
      <c r="B270" s="369">
        <v>43090</v>
      </c>
      <c r="C270" s="369"/>
      <c r="D270" s="400" t="s">
        <v>1182</v>
      </c>
      <c r="E270" s="368" t="s">
        <v>283</v>
      </c>
      <c r="F270" s="371" t="s">
        <v>2933</v>
      </c>
      <c r="G270" s="368"/>
      <c r="H270" s="368"/>
      <c r="I270" s="372">
        <v>872</v>
      </c>
      <c r="J270" s="605" t="s">
        <v>271</v>
      </c>
      <c r="K270" s="606"/>
      <c r="L270" s="374"/>
      <c r="M270" s="375"/>
      <c r="N270" s="373"/>
      <c r="O270" s="376"/>
      <c r="P270" s="356"/>
      <c r="S270" s="358"/>
      <c r="T270" s="356"/>
      <c r="U270" s="356"/>
      <c r="V270" s="356"/>
      <c r="W270" s="356"/>
      <c r="X270" s="356"/>
      <c r="Y270" s="356"/>
      <c r="Z270" s="356"/>
    </row>
    <row r="271" spans="1:26" s="357" customFormat="1">
      <c r="A271" s="368">
        <v>108</v>
      </c>
      <c r="B271" s="369">
        <v>43098</v>
      </c>
      <c r="C271" s="369"/>
      <c r="D271" s="400" t="s">
        <v>2280</v>
      </c>
      <c r="E271" s="368" t="s">
        <v>283</v>
      </c>
      <c r="F271" s="371" t="s">
        <v>2942</v>
      </c>
      <c r="G271" s="368"/>
      <c r="H271" s="368"/>
      <c r="I271" s="372">
        <v>539</v>
      </c>
      <c r="J271" s="605" t="s">
        <v>271</v>
      </c>
      <c r="K271" s="606"/>
      <c r="L271" s="374"/>
      <c r="M271" s="375"/>
      <c r="N271" s="373"/>
      <c r="O271" s="376"/>
      <c r="P271" s="356"/>
      <c r="S271" s="358"/>
      <c r="T271" s="356"/>
      <c r="U271" s="356"/>
      <c r="V271" s="356"/>
      <c r="W271" s="356"/>
      <c r="X271" s="356"/>
      <c r="Y271" s="356"/>
      <c r="Z271" s="356"/>
    </row>
    <row r="272" spans="1:26" s="357" customFormat="1">
      <c r="A272" s="368">
        <v>109</v>
      </c>
      <c r="B272" s="369">
        <v>43098</v>
      </c>
      <c r="C272" s="369"/>
      <c r="D272" s="370" t="s">
        <v>2158</v>
      </c>
      <c r="E272" s="368" t="s">
        <v>283</v>
      </c>
      <c r="F272" s="371" t="s">
        <v>2939</v>
      </c>
      <c r="G272" s="368"/>
      <c r="H272" s="368"/>
      <c r="I272" s="372">
        <v>1084</v>
      </c>
      <c r="J272" s="605" t="s">
        <v>271</v>
      </c>
      <c r="K272" s="606"/>
      <c r="L272" s="374"/>
      <c r="M272" s="375"/>
      <c r="N272" s="373"/>
      <c r="O272" s="376"/>
      <c r="P272" s="356"/>
      <c r="S272" s="358"/>
      <c r="T272" s="356"/>
      <c r="U272" s="356"/>
      <c r="V272" s="356"/>
      <c r="W272" s="356"/>
      <c r="X272" s="356"/>
      <c r="Y272" s="356"/>
      <c r="Z272" s="356"/>
    </row>
    <row r="273" spans="1:27" s="357" customFormat="1">
      <c r="A273" s="368">
        <v>110</v>
      </c>
      <c r="B273" s="369">
        <v>43138</v>
      </c>
      <c r="C273" s="369"/>
      <c r="D273" s="370" t="s">
        <v>1182</v>
      </c>
      <c r="E273" s="473" t="s">
        <v>283</v>
      </c>
      <c r="F273" s="474" t="s">
        <v>3017</v>
      </c>
      <c r="G273" s="368"/>
      <c r="H273" s="368"/>
      <c r="I273" s="372">
        <v>872</v>
      </c>
      <c r="J273" s="605" t="s">
        <v>271</v>
      </c>
      <c r="K273" s="606"/>
      <c r="L273" s="374"/>
      <c r="M273" s="375"/>
      <c r="N273" s="373"/>
      <c r="O273" s="376"/>
      <c r="P273" s="356"/>
      <c r="S273" s="358"/>
      <c r="T273" s="356"/>
      <c r="U273" s="356"/>
      <c r="V273" s="356"/>
      <c r="W273" s="356"/>
      <c r="X273" s="356"/>
      <c r="Y273" s="356"/>
      <c r="Z273" s="356"/>
    </row>
    <row r="274" spans="1:27" s="357" customFormat="1">
      <c r="A274" s="368">
        <v>111</v>
      </c>
      <c r="B274" s="369">
        <v>43138</v>
      </c>
      <c r="C274" s="369"/>
      <c r="D274" s="318" t="s">
        <v>927</v>
      </c>
      <c r="E274" s="316" t="s">
        <v>283</v>
      </c>
      <c r="F274" s="200" t="s">
        <v>3018</v>
      </c>
      <c r="G274" s="320"/>
      <c r="H274" s="320"/>
      <c r="I274" s="320">
        <v>190</v>
      </c>
      <c r="J274" s="563" t="s">
        <v>271</v>
      </c>
      <c r="K274" s="564"/>
      <c r="L274" s="320"/>
      <c r="M274" s="316"/>
      <c r="N274" s="321"/>
      <c r="O274" s="322"/>
      <c r="P274" s="356"/>
      <c r="S274" s="358"/>
      <c r="T274" s="356"/>
      <c r="U274" s="356"/>
      <c r="V274" s="356"/>
      <c r="W274" s="356"/>
      <c r="X274" s="356"/>
      <c r="Y274" s="356"/>
      <c r="Z274" s="356"/>
    </row>
    <row r="275" spans="1:27" s="357" customFormat="1">
      <c r="A275" s="368">
        <v>112</v>
      </c>
      <c r="B275" s="369">
        <v>43158</v>
      </c>
      <c r="C275" s="369"/>
      <c r="D275" s="318" t="s">
        <v>1391</v>
      </c>
      <c r="E275" s="368" t="s">
        <v>283</v>
      </c>
      <c r="F275" s="371" t="s">
        <v>3497</v>
      </c>
      <c r="G275" s="368"/>
      <c r="H275" s="368"/>
      <c r="I275" s="372">
        <v>398</v>
      </c>
      <c r="J275" s="563" t="s">
        <v>271</v>
      </c>
      <c r="K275" s="564"/>
      <c r="L275" s="374"/>
      <c r="M275" s="375"/>
      <c r="N275" s="373"/>
      <c r="O275" s="376"/>
      <c r="P275" s="356"/>
      <c r="S275" s="358"/>
      <c r="T275" s="356"/>
      <c r="U275" s="356"/>
      <c r="V275" s="356"/>
      <c r="W275" s="356"/>
      <c r="X275" s="356"/>
      <c r="Y275" s="356"/>
      <c r="Z275" s="356"/>
    </row>
    <row r="276" spans="1:27" s="357" customFormat="1">
      <c r="A276" s="368"/>
      <c r="B276" s="369"/>
      <c r="C276" s="369"/>
      <c r="D276" s="370"/>
      <c r="E276" s="368"/>
      <c r="F276" s="371"/>
      <c r="G276" s="368"/>
      <c r="H276" s="368"/>
      <c r="I276" s="372"/>
      <c r="J276" s="606"/>
      <c r="K276" s="606"/>
      <c r="L276" s="374"/>
      <c r="M276" s="375"/>
      <c r="N276" s="373"/>
      <c r="O276" s="376"/>
      <c r="P276" s="356"/>
      <c r="S276" s="358"/>
      <c r="T276" s="356"/>
      <c r="U276" s="356"/>
      <c r="V276" s="356"/>
      <c r="W276" s="356"/>
      <c r="X276" s="356"/>
      <c r="Y276" s="356"/>
      <c r="Z276" s="356"/>
    </row>
    <row r="277" spans="1:27" s="148" customFormat="1">
      <c r="A277" s="280"/>
      <c r="B277" s="281"/>
      <c r="C277" s="281"/>
      <c r="D277" s="282"/>
      <c r="E277" s="283"/>
      <c r="F277" s="215"/>
      <c r="G277" s="284"/>
      <c r="H277" s="284"/>
      <c r="I277" s="285"/>
      <c r="J277" s="224"/>
      <c r="K277" s="601"/>
      <c r="L277" s="602"/>
      <c r="M277" s="283"/>
      <c r="N277" s="220"/>
      <c r="O277" s="221"/>
      <c r="P277" s="203"/>
      <c r="S277" s="202"/>
      <c r="T277" s="203"/>
      <c r="U277" s="203"/>
      <c r="V277" s="203"/>
      <c r="W277" s="203"/>
      <c r="X277" s="203"/>
      <c r="Y277" s="203"/>
      <c r="Z277" s="203"/>
    </row>
    <row r="278" spans="1:27">
      <c r="A278" s="96"/>
      <c r="B278" s="97"/>
      <c r="C278" s="97"/>
      <c r="D278" s="98"/>
      <c r="E278" s="99"/>
      <c r="F278" s="182" t="s">
        <v>370</v>
      </c>
      <c r="G278" s="88"/>
      <c r="H278" s="167"/>
      <c r="I278" s="185"/>
      <c r="J278" s="159"/>
      <c r="K278" s="159"/>
      <c r="L278" s="89"/>
      <c r="M278" s="89"/>
      <c r="N278" s="89"/>
      <c r="O278" s="18"/>
      <c r="P278" s="9"/>
      <c r="Q278" s="1"/>
      <c r="R278" s="1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96"/>
      <c r="B279" s="97"/>
      <c r="C279" s="97"/>
      <c r="D279" s="98"/>
      <c r="E279" s="99"/>
      <c r="F279" s="182"/>
      <c r="G279" s="88"/>
      <c r="H279" s="167"/>
      <c r="I279" s="185"/>
      <c r="J279" s="159"/>
      <c r="K279" s="159"/>
      <c r="L279" s="89"/>
      <c r="M279" s="89"/>
      <c r="N279" s="89"/>
      <c r="O279" s="18"/>
      <c r="P279" s="9"/>
      <c r="Q279" s="1"/>
      <c r="R279" s="1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43" t="s">
        <v>172</v>
      </c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9"/>
      <c r="Q280" s="1"/>
      <c r="R280" s="1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37" t="s">
        <v>173</v>
      </c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9"/>
      <c r="Q281" s="1"/>
      <c r="R281" s="1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37" t="s">
        <v>174</v>
      </c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9"/>
      <c r="Q282" s="1"/>
      <c r="R282" s="1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37" t="s">
        <v>175</v>
      </c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9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44" t="s">
        <v>176</v>
      </c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9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44" t="s">
        <v>177</v>
      </c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44" t="s">
        <v>178</v>
      </c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44" t="s">
        <v>179</v>
      </c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44" t="s">
        <v>180</v>
      </c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44" t="s">
        <v>181</v>
      </c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J298" s="158"/>
      <c r="K298" s="158"/>
      <c r="L298" s="119"/>
      <c r="M298" s="148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J299" s="158"/>
      <c r="K299" s="158"/>
      <c r="L299" s="119"/>
      <c r="M299" s="148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J300" s="158"/>
      <c r="K300" s="158"/>
      <c r="L300" s="11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J301" s="158"/>
      <c r="K301" s="158"/>
      <c r="L301" s="11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J302" s="158"/>
      <c r="K302" s="158"/>
      <c r="L302" s="119"/>
      <c r="M302" s="148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7"/>
      <c r="K363" s="147"/>
      <c r="L363" s="89"/>
      <c r="M363" s="89"/>
      <c r="N363" s="89"/>
      <c r="O363" s="18"/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7"/>
      <c r="K364" s="147"/>
      <c r="L364" s="89"/>
      <c r="M364" s="89"/>
      <c r="N364" s="89"/>
      <c r="O364" s="18"/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7"/>
      <c r="K365" s="147"/>
      <c r="L365" s="89"/>
      <c r="M365" s="89"/>
      <c r="N365" s="89"/>
      <c r="O365" s="18"/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7"/>
      <c r="K366" s="147"/>
      <c r="L366" s="89"/>
      <c r="M366" s="89"/>
      <c r="N366" s="89"/>
      <c r="O366" s="18"/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7"/>
      <c r="K367" s="147"/>
      <c r="L367" s="89"/>
      <c r="M367" s="89"/>
      <c r="N367" s="89"/>
      <c r="O367" s="18"/>
      <c r="P367" s="147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7"/>
      <c r="K368" s="147"/>
      <c r="L368" s="89"/>
      <c r="M368" s="89"/>
      <c r="N368" s="89"/>
      <c r="O368" s="18"/>
      <c r="P368" s="147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7"/>
      <c r="K369" s="147"/>
      <c r="L369" s="89"/>
      <c r="M369" s="89"/>
      <c r="N369" s="89"/>
      <c r="O369" s="18"/>
      <c r="P369" s="147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7"/>
      <c r="K370" s="147"/>
      <c r="L370" s="89"/>
      <c r="M370" s="89"/>
      <c r="N370" s="89"/>
      <c r="O370" s="18"/>
      <c r="P370" s="147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7"/>
      <c r="K371" s="147"/>
      <c r="L371" s="89"/>
      <c r="M371" s="89"/>
      <c r="N371" s="89"/>
      <c r="O371" s="18"/>
      <c r="P371" s="147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7"/>
      <c r="K372" s="147"/>
      <c r="L372" s="89"/>
      <c r="M372" s="89"/>
      <c r="N372" s="89"/>
      <c r="O372" s="18"/>
      <c r="P372" s="147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7"/>
      <c r="K373" s="147"/>
      <c r="L373" s="89"/>
      <c r="M373" s="89"/>
      <c r="N373" s="89"/>
      <c r="O373" s="18"/>
      <c r="P373" s="147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7"/>
      <c r="K374" s="147"/>
      <c r="L374" s="89"/>
      <c r="M374" s="89"/>
      <c r="N374" s="89"/>
      <c r="O374" s="18"/>
      <c r="P374" s="147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7"/>
      <c r="K375" s="147"/>
      <c r="L375" s="89"/>
      <c r="M375" s="89"/>
      <c r="N375" s="89"/>
      <c r="O375" s="18"/>
      <c r="P375" s="147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7"/>
      <c r="K376" s="147"/>
      <c r="L376" s="89"/>
      <c r="M376" s="89"/>
      <c r="N376" s="89"/>
      <c r="O376" s="18"/>
      <c r="P376" s="147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7"/>
      <c r="K377" s="147"/>
      <c r="L377" s="89"/>
      <c r="M377" s="89"/>
      <c r="N377" s="89"/>
      <c r="O377" s="18"/>
      <c r="P377" s="147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7"/>
      <c r="K378" s="147"/>
      <c r="L378" s="89"/>
      <c r="M378" s="89"/>
      <c r="N378" s="89"/>
      <c r="O378" s="18"/>
      <c r="P378" s="147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7"/>
      <c r="K379" s="147"/>
      <c r="L379" s="89"/>
      <c r="M379" s="89"/>
      <c r="N379" s="89"/>
      <c r="O379" s="18"/>
      <c r="P379" s="147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7"/>
      <c r="K380" s="147"/>
      <c r="L380" s="89"/>
      <c r="M380" s="89"/>
      <c r="N380" s="89"/>
      <c r="O380" s="18"/>
      <c r="P380" s="147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7"/>
      <c r="K381" s="147"/>
      <c r="L381" s="89"/>
      <c r="M381" s="89"/>
      <c r="N381" s="89"/>
      <c r="O381" s="18"/>
      <c r="P381" s="147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7"/>
      <c r="K382" s="147"/>
      <c r="L382" s="89"/>
      <c r="M382" s="89"/>
      <c r="N382" s="89"/>
      <c r="O382" s="18"/>
      <c r="P382" s="147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P383" s="147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P384" s="147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5:27">
      <c r="P385" s="147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5:27">
      <c r="P386" s="147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5:27">
      <c r="P387" s="147"/>
      <c r="Q387" s="18"/>
      <c r="R387" s="18"/>
    </row>
    <row r="388" spans="5:27">
      <c r="P388" s="147"/>
    </row>
    <row r="389" spans="5:27">
      <c r="P389" s="147"/>
    </row>
    <row r="394" spans="5:27">
      <c r="K394" s="119"/>
    </row>
    <row r="399" spans="5:27">
      <c r="E399" s="158"/>
      <c r="G399" s="119"/>
      <c r="H399" s="148"/>
    </row>
    <row r="401" spans="12:15">
      <c r="L401" s="148"/>
      <c r="M401" s="148"/>
      <c r="N401" s="148"/>
      <c r="O401" s="148"/>
    </row>
    <row r="402" spans="12:15">
      <c r="L402" s="148"/>
      <c r="M402" s="148"/>
      <c r="N402" s="148"/>
      <c r="O402" s="148"/>
    </row>
  </sheetData>
  <autoFilter ref="R1:T402"/>
  <mergeCells count="246">
    <mergeCell ref="J28:K28"/>
    <mergeCell ref="J273:K273"/>
    <mergeCell ref="J274:K274"/>
    <mergeCell ref="J97:K97"/>
    <mergeCell ref="J67:K67"/>
    <mergeCell ref="A68:A69"/>
    <mergeCell ref="B68:B69"/>
    <mergeCell ref="G68:G69"/>
    <mergeCell ref="I68:I69"/>
    <mergeCell ref="J68:K69"/>
    <mergeCell ref="J194:K194"/>
    <mergeCell ref="J191:K191"/>
    <mergeCell ref="J157:K157"/>
    <mergeCell ref="J154:K154"/>
    <mergeCell ref="J156:K156"/>
    <mergeCell ref="J155:K155"/>
    <mergeCell ref="J136:K136"/>
    <mergeCell ref="J145:K145"/>
    <mergeCell ref="J93:K93"/>
    <mergeCell ref="J128:K128"/>
    <mergeCell ref="J189:K189"/>
    <mergeCell ref="J181:K181"/>
    <mergeCell ref="J82:K82"/>
    <mergeCell ref="J83:K83"/>
    <mergeCell ref="J104:K104"/>
    <mergeCell ref="J105:K105"/>
    <mergeCell ref="J106:K106"/>
    <mergeCell ref="J52:K52"/>
    <mergeCell ref="J53:K53"/>
    <mergeCell ref="J175:K175"/>
    <mergeCell ref="J140:K140"/>
    <mergeCell ref="J129:K129"/>
    <mergeCell ref="J99:K99"/>
    <mergeCell ref="J138:K138"/>
    <mergeCell ref="J141:K141"/>
    <mergeCell ref="J142:K142"/>
    <mergeCell ref="J107:K107"/>
    <mergeCell ref="J108:K108"/>
    <mergeCell ref="J109:K109"/>
    <mergeCell ref="J110:K110"/>
    <mergeCell ref="J114:K114"/>
    <mergeCell ref="J115:K115"/>
    <mergeCell ref="J116:K116"/>
    <mergeCell ref="J118:K118"/>
    <mergeCell ref="J171:K171"/>
    <mergeCell ref="J143:K143"/>
    <mergeCell ref="J96:K96"/>
    <mergeCell ref="J165:K165"/>
    <mergeCell ref="J169:K169"/>
    <mergeCell ref="J178:K178"/>
    <mergeCell ref="J161:K161"/>
    <mergeCell ref="J166:K166"/>
    <mergeCell ref="J172:K172"/>
    <mergeCell ref="J95:K95"/>
    <mergeCell ref="J98:K98"/>
    <mergeCell ref="J103:K103"/>
    <mergeCell ref="J122:K122"/>
    <mergeCell ref="J119:K119"/>
    <mergeCell ref="J144:K144"/>
    <mergeCell ref="J13:K13"/>
    <mergeCell ref="J14:K14"/>
    <mergeCell ref="J10:K10"/>
    <mergeCell ref="J71:K71"/>
    <mergeCell ref="J75:K75"/>
    <mergeCell ref="J60:K60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16:K16"/>
    <mergeCell ref="J15:K15"/>
    <mergeCell ref="J35:K35"/>
    <mergeCell ref="J36:K36"/>
    <mergeCell ref="J37:K37"/>
    <mergeCell ref="J9:K9"/>
    <mergeCell ref="J65:K65"/>
    <mergeCell ref="J66:K66"/>
    <mergeCell ref="J12:K12"/>
    <mergeCell ref="J11:K11"/>
    <mergeCell ref="J266:K266"/>
    <mergeCell ref="J257:K257"/>
    <mergeCell ref="J250:K250"/>
    <mergeCell ref="J236:K236"/>
    <mergeCell ref="J249:K249"/>
    <mergeCell ref="J231:K231"/>
    <mergeCell ref="J224:K224"/>
    <mergeCell ref="J206:K206"/>
    <mergeCell ref="J244:K244"/>
    <mergeCell ref="J237:K237"/>
    <mergeCell ref="J229:K229"/>
    <mergeCell ref="J177:K177"/>
    <mergeCell ref="J258:K258"/>
    <mergeCell ref="J203:K203"/>
    <mergeCell ref="J197:K197"/>
    <mergeCell ref="J200:K200"/>
    <mergeCell ref="J201:K201"/>
    <mergeCell ref="J205:K205"/>
    <mergeCell ref="J199:K199"/>
    <mergeCell ref="J271:K271"/>
    <mergeCell ref="J180:K180"/>
    <mergeCell ref="J255:K255"/>
    <mergeCell ref="J272:K272"/>
    <mergeCell ref="J263:K263"/>
    <mergeCell ref="J260:K260"/>
    <mergeCell ref="J256:K256"/>
    <mergeCell ref="J225:K225"/>
    <mergeCell ref="J247:K247"/>
    <mergeCell ref="J238:K238"/>
    <mergeCell ref="J221:K221"/>
    <mergeCell ref="J223:K223"/>
    <mergeCell ref="J235:K235"/>
    <mergeCell ref="J261:K261"/>
    <mergeCell ref="J259:K259"/>
    <mergeCell ref="J254:K254"/>
    <mergeCell ref="J251:K251"/>
    <mergeCell ref="J239:K239"/>
    <mergeCell ref="J192:K192"/>
    <mergeCell ref="K277:L277"/>
    <mergeCell ref="J267:K267"/>
    <mergeCell ref="J218:K218"/>
    <mergeCell ref="J42:K42"/>
    <mergeCell ref="J80:K80"/>
    <mergeCell ref="J81:K81"/>
    <mergeCell ref="J46:K46"/>
    <mergeCell ref="J43:K43"/>
    <mergeCell ref="J187:K187"/>
    <mergeCell ref="J210:K210"/>
    <mergeCell ref="J233:K233"/>
    <mergeCell ref="J227:K227"/>
    <mergeCell ref="J222:K222"/>
    <mergeCell ref="J226:K226"/>
    <mergeCell ref="J214:K214"/>
    <mergeCell ref="J269:K269"/>
    <mergeCell ref="J270:K270"/>
    <mergeCell ref="J276:K276"/>
    <mergeCell ref="J265:K265"/>
    <mergeCell ref="J264:K264"/>
    <mergeCell ref="J262:K262"/>
    <mergeCell ref="J45:K45"/>
    <mergeCell ref="J49:K49"/>
    <mergeCell ref="J182:K182"/>
    <mergeCell ref="J34:K34"/>
    <mergeCell ref="J44:K44"/>
    <mergeCell ref="J183:K183"/>
    <mergeCell ref="J268:K268"/>
    <mergeCell ref="J193:K193"/>
    <mergeCell ref="J196:K196"/>
    <mergeCell ref="J195:K195"/>
    <mergeCell ref="J240:K240"/>
    <mergeCell ref="J253:K253"/>
    <mergeCell ref="J246:K246"/>
    <mergeCell ref="J243:K243"/>
    <mergeCell ref="J248:K248"/>
    <mergeCell ref="J242:K242"/>
    <mergeCell ref="J215:K215"/>
    <mergeCell ref="J207:K207"/>
    <mergeCell ref="J252:K252"/>
    <mergeCell ref="J220:K220"/>
    <mergeCell ref="J216:K216"/>
    <mergeCell ref="J245:K245"/>
    <mergeCell ref="J188:K188"/>
    <mergeCell ref="J190:K190"/>
    <mergeCell ref="J217:K217"/>
    <mergeCell ref="J38:K38"/>
    <mergeCell ref="J139:K139"/>
    <mergeCell ref="J17:K17"/>
    <mergeCell ref="J184:K184"/>
    <mergeCell ref="J173:K173"/>
    <mergeCell ref="J176:K176"/>
    <mergeCell ref="J174:K174"/>
    <mergeCell ref="J185:K185"/>
    <mergeCell ref="J168:K168"/>
    <mergeCell ref="J153:K153"/>
    <mergeCell ref="J152:K152"/>
    <mergeCell ref="J167:K167"/>
    <mergeCell ref="J158:K158"/>
    <mergeCell ref="J159:K159"/>
    <mergeCell ref="J164:K164"/>
    <mergeCell ref="J163:K163"/>
    <mergeCell ref="J162:K162"/>
    <mergeCell ref="J170:K170"/>
    <mergeCell ref="J18:K18"/>
    <mergeCell ref="J19:K19"/>
    <mergeCell ref="J39:K39"/>
    <mergeCell ref="J50:K50"/>
    <mergeCell ref="J51:K51"/>
    <mergeCell ref="J47:K47"/>
    <mergeCell ref="J40:K40"/>
    <mergeCell ref="J41:K41"/>
    <mergeCell ref="P68:P69"/>
    <mergeCell ref="J86:K86"/>
    <mergeCell ref="J48:K48"/>
    <mergeCell ref="J111:K111"/>
    <mergeCell ref="J112:K112"/>
    <mergeCell ref="J113:K113"/>
    <mergeCell ref="M76:M77"/>
    <mergeCell ref="N76:N77"/>
    <mergeCell ref="O76:O77"/>
    <mergeCell ref="N68:N69"/>
    <mergeCell ref="O68:O69"/>
    <mergeCell ref="J100:K100"/>
    <mergeCell ref="J56:K56"/>
    <mergeCell ref="J54:K54"/>
    <mergeCell ref="J55:K55"/>
    <mergeCell ref="P76:P77"/>
    <mergeCell ref="J78:K78"/>
    <mergeCell ref="J79:K79"/>
    <mergeCell ref="J84:K84"/>
    <mergeCell ref="J101:K101"/>
    <mergeCell ref="J102:K102"/>
    <mergeCell ref="J91:K91"/>
    <mergeCell ref="J92:K92"/>
    <mergeCell ref="J85:K85"/>
    <mergeCell ref="J275:K275"/>
    <mergeCell ref="J117:K117"/>
    <mergeCell ref="A76:A77"/>
    <mergeCell ref="B76:B77"/>
    <mergeCell ref="I76:I77"/>
    <mergeCell ref="J76:K77"/>
    <mergeCell ref="J70:K70"/>
    <mergeCell ref="J186:K186"/>
    <mergeCell ref="J241:K241"/>
    <mergeCell ref="J213:K213"/>
    <mergeCell ref="J230:K230"/>
    <mergeCell ref="J234:K234"/>
    <mergeCell ref="J219:K219"/>
    <mergeCell ref="J232:K232"/>
    <mergeCell ref="J204:K204"/>
    <mergeCell ref="J211:K211"/>
    <mergeCell ref="J198:K198"/>
    <mergeCell ref="J208:K208"/>
    <mergeCell ref="J212:K212"/>
    <mergeCell ref="J202:K202"/>
    <mergeCell ref="J209:K209"/>
    <mergeCell ref="J137:K137"/>
    <mergeCell ref="J94:K94"/>
    <mergeCell ref="J179:K17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6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2607</v>
      </c>
      <c r="B1" s="119" t="s">
        <v>2608</v>
      </c>
      <c r="C1" s="119" t="s">
        <v>2609</v>
      </c>
      <c r="D1" s="119" t="s">
        <v>26</v>
      </c>
      <c r="E1" s="119" t="s">
        <v>27</v>
      </c>
      <c r="F1" s="119" t="s">
        <v>2610</v>
      </c>
      <c r="G1" s="119" t="s">
        <v>2611</v>
      </c>
      <c r="H1" s="119" t="s">
        <v>2612</v>
      </c>
      <c r="I1" s="119" t="s">
        <v>2613</v>
      </c>
      <c r="J1" s="119" t="s">
        <v>2614</v>
      </c>
      <c r="K1" s="119" t="s">
        <v>2615</v>
      </c>
      <c r="L1" s="119" t="s">
        <v>2616</v>
      </c>
      <c r="M1" s="119" t="s">
        <v>2617</v>
      </c>
    </row>
    <row r="2" spans="1:13">
      <c r="A2" s="119" t="s">
        <v>394</v>
      </c>
      <c r="B2" s="119" t="s">
        <v>395</v>
      </c>
      <c r="C2" s="119">
        <v>50.5</v>
      </c>
      <c r="D2" s="119">
        <v>51.5</v>
      </c>
      <c r="E2" s="119">
        <v>50.25</v>
      </c>
      <c r="F2" s="119">
        <v>50.5</v>
      </c>
      <c r="G2" s="119">
        <v>50.7</v>
      </c>
      <c r="H2" s="119">
        <v>50.6</v>
      </c>
      <c r="I2" s="119">
        <v>59193</v>
      </c>
      <c r="J2" s="119">
        <v>3007118.65</v>
      </c>
      <c r="K2" s="121">
        <v>43159</v>
      </c>
      <c r="L2" s="119">
        <v>665</v>
      </c>
      <c r="M2" s="119" t="s">
        <v>396</v>
      </c>
    </row>
    <row r="3" spans="1:13">
      <c r="A3" s="119" t="s">
        <v>397</v>
      </c>
      <c r="B3" s="119" t="s">
        <v>395</v>
      </c>
      <c r="C3" s="119">
        <v>5.75</v>
      </c>
      <c r="D3" s="119">
        <v>5.9</v>
      </c>
      <c r="E3" s="119">
        <v>5.65</v>
      </c>
      <c r="F3" s="119">
        <v>5.85</v>
      </c>
      <c r="G3" s="119">
        <v>5.9</v>
      </c>
      <c r="H3" s="119">
        <v>5.7</v>
      </c>
      <c r="I3" s="119">
        <v>2548448</v>
      </c>
      <c r="J3" s="119">
        <v>14822259.35</v>
      </c>
      <c r="K3" s="121">
        <v>43159</v>
      </c>
      <c r="L3" s="119">
        <v>1334</v>
      </c>
      <c r="M3" s="119" t="s">
        <v>398</v>
      </c>
    </row>
    <row r="4" spans="1:13">
      <c r="A4" s="119" t="s">
        <v>399</v>
      </c>
      <c r="B4" s="119" t="s">
        <v>395</v>
      </c>
      <c r="C4" s="119">
        <v>20400</v>
      </c>
      <c r="D4" s="119">
        <v>20888.95</v>
      </c>
      <c r="E4" s="119">
        <v>20400</v>
      </c>
      <c r="F4" s="119">
        <v>20717.400000000001</v>
      </c>
      <c r="G4" s="119">
        <v>20610</v>
      </c>
      <c r="H4" s="119">
        <v>20564.8</v>
      </c>
      <c r="I4" s="119">
        <v>1344</v>
      </c>
      <c r="J4" s="119">
        <v>27741947.100000001</v>
      </c>
      <c r="K4" s="121">
        <v>43159</v>
      </c>
      <c r="L4" s="119">
        <v>724</v>
      </c>
      <c r="M4" s="119" t="s">
        <v>400</v>
      </c>
    </row>
    <row r="5" spans="1:13">
      <c r="A5" s="119" t="s">
        <v>2914</v>
      </c>
      <c r="B5" s="119" t="s">
        <v>395</v>
      </c>
      <c r="C5" s="119">
        <v>348.15</v>
      </c>
      <c r="D5" s="119">
        <v>357.5</v>
      </c>
      <c r="E5" s="119">
        <v>348.15</v>
      </c>
      <c r="F5" s="119">
        <v>349.85</v>
      </c>
      <c r="G5" s="119">
        <v>348.6</v>
      </c>
      <c r="H5" s="119">
        <v>357.55</v>
      </c>
      <c r="I5" s="119">
        <v>5139</v>
      </c>
      <c r="J5" s="119">
        <v>1811224.75</v>
      </c>
      <c r="K5" s="121">
        <v>43159</v>
      </c>
      <c r="L5" s="119">
        <v>193</v>
      </c>
      <c r="M5" s="119" t="s">
        <v>2915</v>
      </c>
    </row>
    <row r="6" spans="1:13">
      <c r="A6" s="119" t="s">
        <v>2388</v>
      </c>
      <c r="B6" s="119" t="s">
        <v>395</v>
      </c>
      <c r="C6" s="119">
        <v>93.05</v>
      </c>
      <c r="D6" s="119">
        <v>95.5</v>
      </c>
      <c r="E6" s="119">
        <v>91.65</v>
      </c>
      <c r="F6" s="119">
        <v>93.35</v>
      </c>
      <c r="G6" s="119">
        <v>93.7</v>
      </c>
      <c r="H6" s="119">
        <v>93.35</v>
      </c>
      <c r="I6" s="119">
        <v>217335</v>
      </c>
      <c r="J6" s="119">
        <v>20385686.050000001</v>
      </c>
      <c r="K6" s="121">
        <v>43159</v>
      </c>
      <c r="L6" s="119">
        <v>2981</v>
      </c>
      <c r="M6" s="119" t="s">
        <v>843</v>
      </c>
    </row>
    <row r="7" spans="1:13">
      <c r="A7" s="119" t="s">
        <v>401</v>
      </c>
      <c r="B7" s="119" t="s">
        <v>395</v>
      </c>
      <c r="C7" s="119">
        <v>737.9</v>
      </c>
      <c r="D7" s="119">
        <v>751.5</v>
      </c>
      <c r="E7" s="119">
        <v>732.35</v>
      </c>
      <c r="F7" s="119">
        <v>736.55</v>
      </c>
      <c r="G7" s="119">
        <v>735.05</v>
      </c>
      <c r="H7" s="119">
        <v>744.25</v>
      </c>
      <c r="I7" s="119">
        <v>135663</v>
      </c>
      <c r="J7" s="119">
        <v>100457376.65000001</v>
      </c>
      <c r="K7" s="121">
        <v>43159</v>
      </c>
      <c r="L7" s="119">
        <v>5444</v>
      </c>
      <c r="M7" s="119" t="s">
        <v>2282</v>
      </c>
    </row>
    <row r="8" spans="1:13">
      <c r="A8" s="119" t="s">
        <v>402</v>
      </c>
      <c r="B8" s="119" t="s">
        <v>395</v>
      </c>
      <c r="C8" s="119">
        <v>34.549999999999997</v>
      </c>
      <c r="D8" s="119">
        <v>35.4</v>
      </c>
      <c r="E8" s="119">
        <v>34.200000000000003</v>
      </c>
      <c r="F8" s="119">
        <v>35</v>
      </c>
      <c r="G8" s="119">
        <v>35.35</v>
      </c>
      <c r="H8" s="119">
        <v>35</v>
      </c>
      <c r="I8" s="119">
        <v>649003</v>
      </c>
      <c r="J8" s="119">
        <v>22541363.899999999</v>
      </c>
      <c r="K8" s="121">
        <v>43159</v>
      </c>
      <c r="L8" s="119">
        <v>1998</v>
      </c>
      <c r="M8" s="119" t="s">
        <v>403</v>
      </c>
    </row>
    <row r="9" spans="1:13">
      <c r="A9" s="119" t="s">
        <v>404</v>
      </c>
      <c r="B9" s="119" t="s">
        <v>395</v>
      </c>
      <c r="C9" s="119">
        <v>603</v>
      </c>
      <c r="D9" s="119">
        <v>606.95000000000005</v>
      </c>
      <c r="E9" s="119">
        <v>598</v>
      </c>
      <c r="F9" s="119">
        <v>600.4</v>
      </c>
      <c r="G9" s="119">
        <v>599</v>
      </c>
      <c r="H9" s="119">
        <v>603.70000000000005</v>
      </c>
      <c r="I9" s="119">
        <v>3938</v>
      </c>
      <c r="J9" s="119">
        <v>2365391.5</v>
      </c>
      <c r="K9" s="121">
        <v>43159</v>
      </c>
      <c r="L9" s="119">
        <v>445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1151.3</v>
      </c>
      <c r="D10" s="119">
        <v>1190</v>
      </c>
      <c r="E10" s="119">
        <v>1137</v>
      </c>
      <c r="F10" s="119">
        <v>1173.05</v>
      </c>
      <c r="G10" s="119">
        <v>1172</v>
      </c>
      <c r="H10" s="119">
        <v>1156.3</v>
      </c>
      <c r="I10" s="119">
        <v>89962</v>
      </c>
      <c r="J10" s="119">
        <v>105046142.15000001</v>
      </c>
      <c r="K10" s="121">
        <v>43159</v>
      </c>
      <c r="L10" s="119">
        <v>7148</v>
      </c>
      <c r="M10" s="119" t="s">
        <v>407</v>
      </c>
    </row>
    <row r="11" spans="1:13">
      <c r="A11" s="119" t="s">
        <v>2829</v>
      </c>
      <c r="B11" s="119" t="s">
        <v>395</v>
      </c>
      <c r="C11" s="119">
        <v>50.1</v>
      </c>
      <c r="D11" s="119">
        <v>51.25</v>
      </c>
      <c r="E11" s="119">
        <v>48.6</v>
      </c>
      <c r="F11" s="119">
        <v>50.75</v>
      </c>
      <c r="G11" s="119">
        <v>51.15</v>
      </c>
      <c r="H11" s="119">
        <v>50.85</v>
      </c>
      <c r="I11" s="119">
        <v>14506</v>
      </c>
      <c r="J11" s="119">
        <v>725803.05</v>
      </c>
      <c r="K11" s="121">
        <v>43159</v>
      </c>
      <c r="L11" s="119">
        <v>191</v>
      </c>
      <c r="M11" s="119" t="s">
        <v>2830</v>
      </c>
    </row>
    <row r="12" spans="1:13">
      <c r="A12" s="119" t="s">
        <v>408</v>
      </c>
      <c r="B12" s="119" t="s">
        <v>395</v>
      </c>
      <c r="C12" s="119">
        <v>171.4</v>
      </c>
      <c r="D12" s="119">
        <v>172</v>
      </c>
      <c r="E12" s="119">
        <v>169.65</v>
      </c>
      <c r="F12" s="119">
        <v>170.5</v>
      </c>
      <c r="G12" s="119">
        <v>170.55</v>
      </c>
      <c r="H12" s="119">
        <v>173.8</v>
      </c>
      <c r="I12" s="119">
        <v>571412</v>
      </c>
      <c r="J12" s="119">
        <v>97512993.900000006</v>
      </c>
      <c r="K12" s="121">
        <v>43159</v>
      </c>
      <c r="L12" s="119">
        <v>6963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1519</v>
      </c>
      <c r="D13" s="119">
        <v>1550</v>
      </c>
      <c r="E13" s="119">
        <v>1510</v>
      </c>
      <c r="F13" s="119">
        <v>1531.75</v>
      </c>
      <c r="G13" s="119">
        <v>1535</v>
      </c>
      <c r="H13" s="119">
        <v>1528.35</v>
      </c>
      <c r="I13" s="119">
        <v>118705</v>
      </c>
      <c r="J13" s="119">
        <v>182098195.75</v>
      </c>
      <c r="K13" s="121">
        <v>43159</v>
      </c>
      <c r="L13" s="119">
        <v>3751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5849</v>
      </c>
      <c r="D14" s="119">
        <v>5850</v>
      </c>
      <c r="E14" s="119">
        <v>5684</v>
      </c>
      <c r="F14" s="119">
        <v>5743.1</v>
      </c>
      <c r="G14" s="119">
        <v>5720</v>
      </c>
      <c r="H14" s="119">
        <v>5857</v>
      </c>
      <c r="I14" s="119">
        <v>2040</v>
      </c>
      <c r="J14" s="119">
        <v>11777229.6</v>
      </c>
      <c r="K14" s="121">
        <v>43159</v>
      </c>
      <c r="L14" s="119">
        <v>545</v>
      </c>
      <c r="M14" s="119" t="s">
        <v>412</v>
      </c>
    </row>
    <row r="15" spans="1:13">
      <c r="A15" s="119" t="s">
        <v>2704</v>
      </c>
      <c r="B15" s="119" t="s">
        <v>395</v>
      </c>
      <c r="C15" s="119">
        <v>165.15</v>
      </c>
      <c r="D15" s="119">
        <v>168.2</v>
      </c>
      <c r="E15" s="119">
        <v>164.65</v>
      </c>
      <c r="F15" s="119">
        <v>166.55</v>
      </c>
      <c r="G15" s="119">
        <v>167</v>
      </c>
      <c r="H15" s="119">
        <v>166.95</v>
      </c>
      <c r="I15" s="119">
        <v>1410620</v>
      </c>
      <c r="J15" s="119">
        <v>235079693.69999999</v>
      </c>
      <c r="K15" s="121">
        <v>43159</v>
      </c>
      <c r="L15" s="119">
        <v>17552</v>
      </c>
      <c r="M15" s="119" t="s">
        <v>2705</v>
      </c>
    </row>
    <row r="16" spans="1:13">
      <c r="A16" s="119" t="s">
        <v>413</v>
      </c>
      <c r="B16" s="119" t="s">
        <v>395</v>
      </c>
      <c r="C16" s="119">
        <v>150.9</v>
      </c>
      <c r="D16" s="119">
        <v>153.65</v>
      </c>
      <c r="E16" s="119">
        <v>148.85</v>
      </c>
      <c r="F16" s="119">
        <v>152.30000000000001</v>
      </c>
      <c r="G16" s="119">
        <v>152.6</v>
      </c>
      <c r="H16" s="119">
        <v>151.4</v>
      </c>
      <c r="I16" s="119">
        <v>205239</v>
      </c>
      <c r="J16" s="119">
        <v>30977672.350000001</v>
      </c>
      <c r="K16" s="121">
        <v>43159</v>
      </c>
      <c r="L16" s="119">
        <v>2946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1618</v>
      </c>
      <c r="D17" s="119">
        <v>1635.15</v>
      </c>
      <c r="E17" s="119">
        <v>1615.45</v>
      </c>
      <c r="F17" s="119">
        <v>1623.05</v>
      </c>
      <c r="G17" s="119">
        <v>1624.55</v>
      </c>
      <c r="H17" s="119">
        <v>1632.8</v>
      </c>
      <c r="I17" s="119">
        <v>208350</v>
      </c>
      <c r="J17" s="119">
        <v>338378876.85000002</v>
      </c>
      <c r="K17" s="121">
        <v>43159</v>
      </c>
      <c r="L17" s="119">
        <v>13952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1362.25</v>
      </c>
      <c r="D18" s="119">
        <v>1379.95</v>
      </c>
      <c r="E18" s="119">
        <v>1361.65</v>
      </c>
      <c r="F18" s="119">
        <v>1369.55</v>
      </c>
      <c r="G18" s="119">
        <v>1370</v>
      </c>
      <c r="H18" s="119">
        <v>1362.5</v>
      </c>
      <c r="I18" s="119">
        <v>2161</v>
      </c>
      <c r="J18" s="119">
        <v>2968743.7</v>
      </c>
      <c r="K18" s="121">
        <v>43159</v>
      </c>
      <c r="L18" s="119">
        <v>438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189</v>
      </c>
      <c r="D19" s="119">
        <v>193.5</v>
      </c>
      <c r="E19" s="119">
        <v>187.25</v>
      </c>
      <c r="F19" s="119">
        <v>188</v>
      </c>
      <c r="G19" s="119">
        <v>187.9</v>
      </c>
      <c r="H19" s="119">
        <v>191.25</v>
      </c>
      <c r="I19" s="119">
        <v>822931</v>
      </c>
      <c r="J19" s="119">
        <v>156364628.44999999</v>
      </c>
      <c r="K19" s="121">
        <v>43159</v>
      </c>
      <c r="L19" s="119">
        <v>9971</v>
      </c>
      <c r="M19" s="119" t="s">
        <v>419</v>
      </c>
    </row>
    <row r="20" spans="1:13">
      <c r="A20" s="119" t="s">
        <v>31</v>
      </c>
      <c r="B20" s="119" t="s">
        <v>395</v>
      </c>
      <c r="C20" s="119">
        <v>204.95</v>
      </c>
      <c r="D20" s="119">
        <v>207.95</v>
      </c>
      <c r="E20" s="119">
        <v>202.5</v>
      </c>
      <c r="F20" s="119">
        <v>203.55</v>
      </c>
      <c r="G20" s="119">
        <v>203</v>
      </c>
      <c r="H20" s="119">
        <v>207.05</v>
      </c>
      <c r="I20" s="119">
        <v>3876913</v>
      </c>
      <c r="J20" s="119">
        <v>794981064.29999995</v>
      </c>
      <c r="K20" s="121">
        <v>43159</v>
      </c>
      <c r="L20" s="119">
        <v>22372</v>
      </c>
      <c r="M20" s="119" t="s">
        <v>420</v>
      </c>
    </row>
    <row r="21" spans="1:13">
      <c r="A21" s="119" t="s">
        <v>32</v>
      </c>
      <c r="B21" s="119" t="s">
        <v>395</v>
      </c>
      <c r="C21" s="119">
        <v>410</v>
      </c>
      <c r="D21" s="119">
        <v>412.35</v>
      </c>
      <c r="E21" s="119">
        <v>403.1</v>
      </c>
      <c r="F21" s="119">
        <v>408.35</v>
      </c>
      <c r="G21" s="119">
        <v>408.5</v>
      </c>
      <c r="H21" s="119">
        <v>410.45</v>
      </c>
      <c r="I21" s="119">
        <v>2823115</v>
      </c>
      <c r="J21" s="119">
        <v>1150194547.6500001</v>
      </c>
      <c r="K21" s="121">
        <v>43159</v>
      </c>
      <c r="L21" s="119">
        <v>47255</v>
      </c>
      <c r="M21" s="119" t="s">
        <v>421</v>
      </c>
    </row>
    <row r="22" spans="1:13">
      <c r="A22" s="119" t="s">
        <v>33</v>
      </c>
      <c r="B22" s="119" t="s">
        <v>395</v>
      </c>
      <c r="C22" s="119">
        <v>31.6</v>
      </c>
      <c r="D22" s="119">
        <v>32.049999999999997</v>
      </c>
      <c r="E22" s="119">
        <v>31.35</v>
      </c>
      <c r="F22" s="119">
        <v>31.65</v>
      </c>
      <c r="G22" s="119">
        <v>31.55</v>
      </c>
      <c r="H22" s="119">
        <v>32.049999999999997</v>
      </c>
      <c r="I22" s="119">
        <v>5683910</v>
      </c>
      <c r="J22" s="119">
        <v>180168283.15000001</v>
      </c>
      <c r="K22" s="121">
        <v>43159</v>
      </c>
      <c r="L22" s="119">
        <v>9137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201</v>
      </c>
      <c r="D23" s="119">
        <v>209</v>
      </c>
      <c r="E23" s="119">
        <v>198.55</v>
      </c>
      <c r="F23" s="119">
        <v>203</v>
      </c>
      <c r="G23" s="119">
        <v>205</v>
      </c>
      <c r="H23" s="119">
        <v>203.9</v>
      </c>
      <c r="I23" s="119">
        <v>785133</v>
      </c>
      <c r="J23" s="119">
        <v>158166957</v>
      </c>
      <c r="K23" s="121">
        <v>43159</v>
      </c>
      <c r="L23" s="119">
        <v>5034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245</v>
      </c>
      <c r="D24" s="119">
        <v>246.4</v>
      </c>
      <c r="E24" s="119">
        <v>241.55</v>
      </c>
      <c r="F24" s="119">
        <v>243.35</v>
      </c>
      <c r="G24" s="119">
        <v>242.9</v>
      </c>
      <c r="H24" s="119">
        <v>247.75</v>
      </c>
      <c r="I24" s="119">
        <v>147531</v>
      </c>
      <c r="J24" s="119">
        <v>35899062.5</v>
      </c>
      <c r="K24" s="121">
        <v>43159</v>
      </c>
      <c r="L24" s="119">
        <v>3634</v>
      </c>
      <c r="M24" s="119" t="s">
        <v>426</v>
      </c>
    </row>
    <row r="25" spans="1:13">
      <c r="A25" s="119" t="s">
        <v>3024</v>
      </c>
      <c r="B25" s="119" t="s">
        <v>395</v>
      </c>
      <c r="C25" s="119">
        <v>4.6500000000000004</v>
      </c>
      <c r="D25" s="119">
        <v>4.95</v>
      </c>
      <c r="E25" s="119">
        <v>4.6500000000000004</v>
      </c>
      <c r="F25" s="119">
        <v>4.75</v>
      </c>
      <c r="G25" s="119">
        <v>4.75</v>
      </c>
      <c r="H25" s="119">
        <v>4.8</v>
      </c>
      <c r="I25" s="119">
        <v>43698</v>
      </c>
      <c r="J25" s="119">
        <v>208103.5</v>
      </c>
      <c r="K25" s="121">
        <v>43159</v>
      </c>
      <c r="L25" s="119">
        <v>51</v>
      </c>
      <c r="M25" s="119" t="s">
        <v>3025</v>
      </c>
    </row>
    <row r="26" spans="1:13">
      <c r="A26" s="119" t="s">
        <v>3026</v>
      </c>
      <c r="B26" s="119" t="s">
        <v>395</v>
      </c>
      <c r="C26" s="119">
        <v>65</v>
      </c>
      <c r="D26" s="119">
        <v>67.349999999999994</v>
      </c>
      <c r="E26" s="119">
        <v>64</v>
      </c>
      <c r="F26" s="119">
        <v>66.400000000000006</v>
      </c>
      <c r="G26" s="119">
        <v>66.599999999999994</v>
      </c>
      <c r="H26" s="119">
        <v>64.150000000000006</v>
      </c>
      <c r="I26" s="119">
        <v>114753</v>
      </c>
      <c r="J26" s="119">
        <v>7578182.25</v>
      </c>
      <c r="K26" s="121">
        <v>43159</v>
      </c>
      <c r="L26" s="119">
        <v>154</v>
      </c>
      <c r="M26" s="119" t="s">
        <v>3027</v>
      </c>
    </row>
    <row r="27" spans="1:13">
      <c r="A27" s="119" t="s">
        <v>3028</v>
      </c>
      <c r="B27" s="119" t="s">
        <v>395</v>
      </c>
      <c r="C27" s="119">
        <v>55.15</v>
      </c>
      <c r="D27" s="119">
        <v>55.6</v>
      </c>
      <c r="E27" s="119">
        <v>54.55</v>
      </c>
      <c r="F27" s="119">
        <v>55.4</v>
      </c>
      <c r="G27" s="119">
        <v>55.25</v>
      </c>
      <c r="H27" s="119">
        <v>55.1</v>
      </c>
      <c r="I27" s="119">
        <v>22785</v>
      </c>
      <c r="J27" s="119">
        <v>1259255.6499999999</v>
      </c>
      <c r="K27" s="121">
        <v>43159</v>
      </c>
      <c r="L27" s="119">
        <v>252</v>
      </c>
      <c r="M27" s="119" t="s">
        <v>3029</v>
      </c>
    </row>
    <row r="28" spans="1:13">
      <c r="A28" s="119" t="s">
        <v>428</v>
      </c>
      <c r="B28" s="119" t="s">
        <v>395</v>
      </c>
      <c r="C28" s="119">
        <v>434.8</v>
      </c>
      <c r="D28" s="119">
        <v>443.8</v>
      </c>
      <c r="E28" s="119">
        <v>429</v>
      </c>
      <c r="F28" s="119">
        <v>431.7</v>
      </c>
      <c r="G28" s="119">
        <v>434</v>
      </c>
      <c r="H28" s="119">
        <v>434.8</v>
      </c>
      <c r="I28" s="119">
        <v>15645</v>
      </c>
      <c r="J28" s="119">
        <v>6789206.4000000004</v>
      </c>
      <c r="K28" s="121">
        <v>43159</v>
      </c>
      <c r="L28" s="119">
        <v>490</v>
      </c>
      <c r="M28" s="119" t="s">
        <v>429</v>
      </c>
    </row>
    <row r="29" spans="1:13">
      <c r="A29" s="119" t="s">
        <v>3030</v>
      </c>
      <c r="B29" s="119" t="s">
        <v>395</v>
      </c>
      <c r="C29" s="119">
        <v>24.1</v>
      </c>
      <c r="D29" s="119">
        <v>24.65</v>
      </c>
      <c r="E29" s="119">
        <v>23.9</v>
      </c>
      <c r="F29" s="119">
        <v>24.25</v>
      </c>
      <c r="G29" s="119">
        <v>24.25</v>
      </c>
      <c r="H29" s="119">
        <v>24.4</v>
      </c>
      <c r="I29" s="119">
        <v>8146</v>
      </c>
      <c r="J29" s="119">
        <v>196439.75</v>
      </c>
      <c r="K29" s="121">
        <v>43159</v>
      </c>
      <c r="L29" s="119">
        <v>60</v>
      </c>
      <c r="M29" s="119" t="s">
        <v>3031</v>
      </c>
    </row>
    <row r="30" spans="1:13">
      <c r="A30" s="119" t="s">
        <v>430</v>
      </c>
      <c r="B30" s="119" t="s">
        <v>395</v>
      </c>
      <c r="C30" s="119">
        <v>65.3</v>
      </c>
      <c r="D30" s="119">
        <v>65.7</v>
      </c>
      <c r="E30" s="119">
        <v>62.8</v>
      </c>
      <c r="F30" s="119">
        <v>64.3</v>
      </c>
      <c r="G30" s="119">
        <v>64.650000000000006</v>
      </c>
      <c r="H30" s="119">
        <v>64.900000000000006</v>
      </c>
      <c r="I30" s="119">
        <v>10748</v>
      </c>
      <c r="J30" s="119">
        <v>696120.15</v>
      </c>
      <c r="K30" s="121">
        <v>43159</v>
      </c>
      <c r="L30" s="119">
        <v>100</v>
      </c>
      <c r="M30" s="119" t="s">
        <v>431</v>
      </c>
    </row>
    <row r="31" spans="1:13">
      <c r="A31" s="119" t="s">
        <v>2214</v>
      </c>
      <c r="B31" s="119" t="s">
        <v>395</v>
      </c>
      <c r="C31" s="119">
        <v>231</v>
      </c>
      <c r="D31" s="119">
        <v>244.55</v>
      </c>
      <c r="E31" s="119">
        <v>228.85</v>
      </c>
      <c r="F31" s="119">
        <v>242.95</v>
      </c>
      <c r="G31" s="119">
        <v>244</v>
      </c>
      <c r="H31" s="119">
        <v>231.9</v>
      </c>
      <c r="I31" s="119">
        <v>377563</v>
      </c>
      <c r="J31" s="119">
        <v>90169107.799999997</v>
      </c>
      <c r="K31" s="121">
        <v>43159</v>
      </c>
      <c r="L31" s="119">
        <v>6773</v>
      </c>
      <c r="M31" s="119" t="s">
        <v>2486</v>
      </c>
    </row>
    <row r="32" spans="1:13">
      <c r="A32" s="119" t="s">
        <v>432</v>
      </c>
      <c r="B32" s="119" t="s">
        <v>395</v>
      </c>
      <c r="C32" s="119">
        <v>252.15</v>
      </c>
      <c r="D32" s="119">
        <v>255.05</v>
      </c>
      <c r="E32" s="119">
        <v>250.05</v>
      </c>
      <c r="F32" s="119">
        <v>252.6</v>
      </c>
      <c r="G32" s="119">
        <v>252.8</v>
      </c>
      <c r="H32" s="119">
        <v>253.6</v>
      </c>
      <c r="I32" s="119">
        <v>110492</v>
      </c>
      <c r="J32" s="119">
        <v>27935711.399999999</v>
      </c>
      <c r="K32" s="121">
        <v>43159</v>
      </c>
      <c r="L32" s="119">
        <v>3599</v>
      </c>
      <c r="M32" s="119" t="s">
        <v>433</v>
      </c>
    </row>
    <row r="33" spans="1:13">
      <c r="A33" s="119" t="s">
        <v>2943</v>
      </c>
      <c r="B33" s="119" t="s">
        <v>395</v>
      </c>
      <c r="C33" s="119">
        <v>54.1</v>
      </c>
      <c r="D33" s="119">
        <v>54.8</v>
      </c>
      <c r="E33" s="119">
        <v>53.2</v>
      </c>
      <c r="F33" s="119">
        <v>54.8</v>
      </c>
      <c r="G33" s="119">
        <v>54.8</v>
      </c>
      <c r="H33" s="119">
        <v>52.2</v>
      </c>
      <c r="I33" s="119">
        <v>13304</v>
      </c>
      <c r="J33" s="119">
        <v>722112.35</v>
      </c>
      <c r="K33" s="121">
        <v>43159</v>
      </c>
      <c r="L33" s="119">
        <v>63</v>
      </c>
      <c r="M33" s="119" t="s">
        <v>2944</v>
      </c>
    </row>
    <row r="34" spans="1:13">
      <c r="A34" s="119" t="s">
        <v>3032</v>
      </c>
      <c r="B34" s="119" t="s">
        <v>395</v>
      </c>
      <c r="C34" s="119">
        <v>120.55</v>
      </c>
      <c r="D34" s="119">
        <v>121.9</v>
      </c>
      <c r="E34" s="119">
        <v>120</v>
      </c>
      <c r="F34" s="119">
        <v>120</v>
      </c>
      <c r="G34" s="119">
        <v>120</v>
      </c>
      <c r="H34" s="119">
        <v>122</v>
      </c>
      <c r="I34" s="119">
        <v>3360</v>
      </c>
      <c r="J34" s="119">
        <v>403600.25</v>
      </c>
      <c r="K34" s="121">
        <v>43159</v>
      </c>
      <c r="L34" s="119">
        <v>20</v>
      </c>
      <c r="M34" s="119" t="s">
        <v>3033</v>
      </c>
    </row>
    <row r="35" spans="1:13">
      <c r="A35" s="119" t="s">
        <v>2583</v>
      </c>
      <c r="B35" s="119" t="s">
        <v>395</v>
      </c>
      <c r="C35" s="119">
        <v>111.4</v>
      </c>
      <c r="D35" s="119">
        <v>111.4</v>
      </c>
      <c r="E35" s="119">
        <v>108.2</v>
      </c>
      <c r="F35" s="119">
        <v>109</v>
      </c>
      <c r="G35" s="119">
        <v>109</v>
      </c>
      <c r="H35" s="119">
        <v>107.8</v>
      </c>
      <c r="I35" s="119">
        <v>915</v>
      </c>
      <c r="J35" s="119">
        <v>99642.2</v>
      </c>
      <c r="K35" s="121">
        <v>43159</v>
      </c>
      <c r="L35" s="119">
        <v>34</v>
      </c>
      <c r="M35" s="119" t="s">
        <v>2584</v>
      </c>
    </row>
    <row r="36" spans="1:13">
      <c r="A36" s="119" t="s">
        <v>2346</v>
      </c>
      <c r="B36" s="119" t="s">
        <v>395</v>
      </c>
      <c r="C36" s="119">
        <v>138</v>
      </c>
      <c r="D36" s="119">
        <v>153</v>
      </c>
      <c r="E36" s="119">
        <v>136.19999999999999</v>
      </c>
      <c r="F36" s="119">
        <v>145.69999999999999</v>
      </c>
      <c r="G36" s="119">
        <v>145.9</v>
      </c>
      <c r="H36" s="119">
        <v>143.30000000000001</v>
      </c>
      <c r="I36" s="119">
        <v>187084</v>
      </c>
      <c r="J36" s="119">
        <v>27626431.449999999</v>
      </c>
      <c r="K36" s="121">
        <v>43159</v>
      </c>
      <c r="L36" s="119">
        <v>3561</v>
      </c>
      <c r="M36" s="119" t="s">
        <v>2347</v>
      </c>
    </row>
    <row r="37" spans="1:13">
      <c r="A37" s="119" t="s">
        <v>434</v>
      </c>
      <c r="B37" s="119" t="s">
        <v>395</v>
      </c>
      <c r="C37" s="119">
        <v>385</v>
      </c>
      <c r="D37" s="119">
        <v>390.05</v>
      </c>
      <c r="E37" s="119">
        <v>377</v>
      </c>
      <c r="F37" s="119">
        <v>379.3</v>
      </c>
      <c r="G37" s="119">
        <v>378</v>
      </c>
      <c r="H37" s="119">
        <v>388.2</v>
      </c>
      <c r="I37" s="119">
        <v>20157</v>
      </c>
      <c r="J37" s="119">
        <v>7695538.5499999998</v>
      </c>
      <c r="K37" s="121">
        <v>43159</v>
      </c>
      <c r="L37" s="119">
        <v>1847</v>
      </c>
      <c r="M37" s="119" t="s">
        <v>435</v>
      </c>
    </row>
    <row r="38" spans="1:13">
      <c r="A38" s="119" t="s">
        <v>3034</v>
      </c>
      <c r="B38" s="119" t="s">
        <v>395</v>
      </c>
      <c r="C38" s="119">
        <v>270</v>
      </c>
      <c r="D38" s="119">
        <v>273</v>
      </c>
      <c r="E38" s="119">
        <v>260</v>
      </c>
      <c r="F38" s="119">
        <v>264.14999999999998</v>
      </c>
      <c r="G38" s="119">
        <v>264.14999999999998</v>
      </c>
      <c r="H38" s="119">
        <v>260.05</v>
      </c>
      <c r="I38" s="119">
        <v>1304</v>
      </c>
      <c r="J38" s="119">
        <v>345740.4</v>
      </c>
      <c r="K38" s="121">
        <v>43159</v>
      </c>
      <c r="L38" s="119">
        <v>43</v>
      </c>
      <c r="M38" s="119" t="s">
        <v>3035</v>
      </c>
    </row>
    <row r="39" spans="1:13">
      <c r="A39" s="119" t="s">
        <v>436</v>
      </c>
      <c r="B39" s="119" t="s">
        <v>395</v>
      </c>
      <c r="C39" s="119">
        <v>1463.45</v>
      </c>
      <c r="D39" s="119">
        <v>1463.45</v>
      </c>
      <c r="E39" s="119">
        <v>1430</v>
      </c>
      <c r="F39" s="119">
        <v>1439.6</v>
      </c>
      <c r="G39" s="119">
        <v>1450</v>
      </c>
      <c r="H39" s="119">
        <v>1452.65</v>
      </c>
      <c r="I39" s="119">
        <v>22220</v>
      </c>
      <c r="J39" s="119">
        <v>31957642.100000001</v>
      </c>
      <c r="K39" s="121">
        <v>43159</v>
      </c>
      <c r="L39" s="119">
        <v>9017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477</v>
      </c>
      <c r="D40" s="119">
        <v>482</v>
      </c>
      <c r="E40" s="119">
        <v>470.3</v>
      </c>
      <c r="F40" s="119">
        <v>471.8</v>
      </c>
      <c r="G40" s="119">
        <v>471.5</v>
      </c>
      <c r="H40" s="119">
        <v>476.95</v>
      </c>
      <c r="I40" s="119">
        <v>138014</v>
      </c>
      <c r="J40" s="119">
        <v>65795678.899999999</v>
      </c>
      <c r="K40" s="121">
        <v>43159</v>
      </c>
      <c r="L40" s="119">
        <v>2420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1399.95</v>
      </c>
      <c r="D41" s="119">
        <v>1405</v>
      </c>
      <c r="E41" s="119">
        <v>1376.55</v>
      </c>
      <c r="F41" s="119">
        <v>1397.75</v>
      </c>
      <c r="G41" s="119">
        <v>1397.75</v>
      </c>
      <c r="H41" s="119">
        <v>1403.75</v>
      </c>
      <c r="I41" s="119">
        <v>196512</v>
      </c>
      <c r="J41" s="119">
        <v>273963424.19999999</v>
      </c>
      <c r="K41" s="121">
        <v>43159</v>
      </c>
      <c r="L41" s="119">
        <v>11338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236.9</v>
      </c>
      <c r="D42" s="119">
        <v>243.6</v>
      </c>
      <c r="E42" s="119">
        <v>235.15</v>
      </c>
      <c r="F42" s="119">
        <v>241.55</v>
      </c>
      <c r="G42" s="119">
        <v>241.7</v>
      </c>
      <c r="H42" s="119">
        <v>239.55</v>
      </c>
      <c r="I42" s="119">
        <v>78755</v>
      </c>
      <c r="J42" s="119">
        <v>18946182.199999999</v>
      </c>
      <c r="K42" s="121">
        <v>43159</v>
      </c>
      <c r="L42" s="119">
        <v>1728</v>
      </c>
      <c r="M42" s="119" t="s">
        <v>443</v>
      </c>
    </row>
    <row r="43" spans="1:13">
      <c r="A43" s="119" t="s">
        <v>2447</v>
      </c>
      <c r="B43" s="119" t="s">
        <v>395</v>
      </c>
      <c r="C43" s="119">
        <v>635</v>
      </c>
      <c r="D43" s="119">
        <v>649.75</v>
      </c>
      <c r="E43" s="119">
        <v>607</v>
      </c>
      <c r="F43" s="119">
        <v>645.1</v>
      </c>
      <c r="G43" s="119">
        <v>645</v>
      </c>
      <c r="H43" s="119">
        <v>626.75</v>
      </c>
      <c r="I43" s="119">
        <v>13692</v>
      </c>
      <c r="J43" s="119">
        <v>8650308.5500000007</v>
      </c>
      <c r="K43" s="121">
        <v>43159</v>
      </c>
      <c r="L43" s="119">
        <v>652</v>
      </c>
      <c r="M43" s="119" t="s">
        <v>2448</v>
      </c>
    </row>
    <row r="44" spans="1:13">
      <c r="A44" s="119" t="s">
        <v>3036</v>
      </c>
      <c r="B44" s="119" t="s">
        <v>395</v>
      </c>
      <c r="C44" s="119">
        <v>37.799999999999997</v>
      </c>
      <c r="D44" s="119">
        <v>38.15</v>
      </c>
      <c r="E44" s="119">
        <v>37.299999999999997</v>
      </c>
      <c r="F44" s="119">
        <v>37.6</v>
      </c>
      <c r="G44" s="119">
        <v>37.65</v>
      </c>
      <c r="H44" s="119">
        <v>38</v>
      </c>
      <c r="I44" s="119">
        <v>419587</v>
      </c>
      <c r="J44" s="119">
        <v>15826330.75</v>
      </c>
      <c r="K44" s="121">
        <v>43159</v>
      </c>
      <c r="L44" s="119">
        <v>1485</v>
      </c>
      <c r="M44" s="119" t="s">
        <v>3037</v>
      </c>
    </row>
    <row r="45" spans="1:13">
      <c r="A45" s="119" t="s">
        <v>444</v>
      </c>
      <c r="B45" s="119" t="s">
        <v>395</v>
      </c>
      <c r="C45" s="119">
        <v>1770.05</v>
      </c>
      <c r="D45" s="119">
        <v>1822.95</v>
      </c>
      <c r="E45" s="119">
        <v>1765.6</v>
      </c>
      <c r="F45" s="119">
        <v>1800.2</v>
      </c>
      <c r="G45" s="119">
        <v>1801</v>
      </c>
      <c r="H45" s="119">
        <v>1783</v>
      </c>
      <c r="I45" s="119">
        <v>3970</v>
      </c>
      <c r="J45" s="119">
        <v>7097963.1500000004</v>
      </c>
      <c r="K45" s="121">
        <v>43159</v>
      </c>
      <c r="L45" s="119">
        <v>643</v>
      </c>
      <c r="M45" s="119" t="s">
        <v>445</v>
      </c>
    </row>
    <row r="46" spans="1:13">
      <c r="A46" s="119" t="s">
        <v>2641</v>
      </c>
      <c r="B46" s="119" t="s">
        <v>395</v>
      </c>
      <c r="C46" s="119">
        <v>57.6</v>
      </c>
      <c r="D46" s="119">
        <v>57.6</v>
      </c>
      <c r="E46" s="119">
        <v>54.25</v>
      </c>
      <c r="F46" s="119">
        <v>56.5</v>
      </c>
      <c r="G46" s="119">
        <v>56</v>
      </c>
      <c r="H46" s="119">
        <v>55.1</v>
      </c>
      <c r="I46" s="119">
        <v>354330</v>
      </c>
      <c r="J46" s="119">
        <v>19959148.550000001</v>
      </c>
      <c r="K46" s="121">
        <v>43159</v>
      </c>
      <c r="L46" s="119">
        <v>2888</v>
      </c>
      <c r="M46" s="119" t="s">
        <v>2642</v>
      </c>
    </row>
    <row r="47" spans="1:13">
      <c r="A47" s="119" t="s">
        <v>34</v>
      </c>
      <c r="B47" s="119" t="s">
        <v>395</v>
      </c>
      <c r="C47" s="119">
        <v>50.55</v>
      </c>
      <c r="D47" s="119">
        <v>53.1</v>
      </c>
      <c r="E47" s="119">
        <v>50.4</v>
      </c>
      <c r="F47" s="119">
        <v>52.65</v>
      </c>
      <c r="G47" s="119">
        <v>52.6</v>
      </c>
      <c r="H47" s="119">
        <v>51.7</v>
      </c>
      <c r="I47" s="119">
        <v>4350724</v>
      </c>
      <c r="J47" s="119">
        <v>224914793.65000001</v>
      </c>
      <c r="K47" s="121">
        <v>43159</v>
      </c>
      <c r="L47" s="119">
        <v>16699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61.55</v>
      </c>
      <c r="D48" s="119">
        <v>63.7</v>
      </c>
      <c r="E48" s="119">
        <v>61.5</v>
      </c>
      <c r="F48" s="119">
        <v>63.1</v>
      </c>
      <c r="G48" s="119">
        <v>63.05</v>
      </c>
      <c r="H48" s="119">
        <v>62.5</v>
      </c>
      <c r="I48" s="119">
        <v>523861</v>
      </c>
      <c r="J48" s="119">
        <v>33034888.25</v>
      </c>
      <c r="K48" s="121">
        <v>43159</v>
      </c>
      <c r="L48" s="119">
        <v>4507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618.54999999999995</v>
      </c>
      <c r="D49" s="119">
        <v>618.54999999999995</v>
      </c>
      <c r="E49" s="119">
        <v>605</v>
      </c>
      <c r="F49" s="119">
        <v>608.75</v>
      </c>
      <c r="G49" s="119">
        <v>606.20000000000005</v>
      </c>
      <c r="H49" s="119">
        <v>609.29999999999995</v>
      </c>
      <c r="I49" s="119">
        <v>2738</v>
      </c>
      <c r="J49" s="119">
        <v>1666502.45</v>
      </c>
      <c r="K49" s="121">
        <v>43159</v>
      </c>
      <c r="L49" s="119">
        <v>150</v>
      </c>
      <c r="M49" s="119" t="s">
        <v>450</v>
      </c>
    </row>
    <row r="50" spans="1:13">
      <c r="A50" s="119" t="s">
        <v>2831</v>
      </c>
      <c r="B50" s="119" t="s">
        <v>395</v>
      </c>
      <c r="C50" s="119">
        <v>83.7</v>
      </c>
      <c r="D50" s="119">
        <v>83.7</v>
      </c>
      <c r="E50" s="119">
        <v>79.400000000000006</v>
      </c>
      <c r="F50" s="119">
        <v>82.45</v>
      </c>
      <c r="G50" s="119">
        <v>81.400000000000006</v>
      </c>
      <c r="H50" s="119">
        <v>82.45</v>
      </c>
      <c r="I50" s="119">
        <v>5180</v>
      </c>
      <c r="J50" s="119">
        <v>424127.45</v>
      </c>
      <c r="K50" s="121">
        <v>43159</v>
      </c>
      <c r="L50" s="119">
        <v>141</v>
      </c>
      <c r="M50" s="119" t="s">
        <v>2832</v>
      </c>
    </row>
    <row r="51" spans="1:13">
      <c r="A51" s="119" t="s">
        <v>451</v>
      </c>
      <c r="B51" s="119" t="s">
        <v>395</v>
      </c>
      <c r="C51" s="119">
        <v>2228.6999999999998</v>
      </c>
      <c r="D51" s="119">
        <v>2230.9499999999998</v>
      </c>
      <c r="E51" s="119">
        <v>2211</v>
      </c>
      <c r="F51" s="119">
        <v>2226.3000000000002</v>
      </c>
      <c r="G51" s="119">
        <v>2221</v>
      </c>
      <c r="H51" s="119">
        <v>2230.35</v>
      </c>
      <c r="I51" s="119">
        <v>13065</v>
      </c>
      <c r="J51" s="119">
        <v>28965453.850000001</v>
      </c>
      <c r="K51" s="121">
        <v>43159</v>
      </c>
      <c r="L51" s="119">
        <v>2883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639</v>
      </c>
      <c r="D52" s="119">
        <v>639</v>
      </c>
      <c r="E52" s="119">
        <v>624.4</v>
      </c>
      <c r="F52" s="119">
        <v>626.85</v>
      </c>
      <c r="G52" s="119">
        <v>626</v>
      </c>
      <c r="H52" s="119">
        <v>634.20000000000005</v>
      </c>
      <c r="I52" s="119">
        <v>3134</v>
      </c>
      <c r="J52" s="119">
        <v>1969105.8</v>
      </c>
      <c r="K52" s="121">
        <v>43159</v>
      </c>
      <c r="L52" s="119">
        <v>117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177.4</v>
      </c>
      <c r="D53" s="119">
        <v>180.8</v>
      </c>
      <c r="E53" s="119">
        <v>176.5</v>
      </c>
      <c r="F53" s="119">
        <v>179.75</v>
      </c>
      <c r="G53" s="119">
        <v>179</v>
      </c>
      <c r="H53" s="119">
        <v>179.6</v>
      </c>
      <c r="I53" s="119">
        <v>114304</v>
      </c>
      <c r="J53" s="119">
        <v>20448663</v>
      </c>
      <c r="K53" s="121">
        <v>43159</v>
      </c>
      <c r="L53" s="119">
        <v>2203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382.3</v>
      </c>
      <c r="D54" s="119">
        <v>385.95</v>
      </c>
      <c r="E54" s="119">
        <v>375</v>
      </c>
      <c r="F54" s="119">
        <v>376.05</v>
      </c>
      <c r="G54" s="119">
        <v>377.2</v>
      </c>
      <c r="H54" s="119">
        <v>385.55</v>
      </c>
      <c r="I54" s="119">
        <v>4733</v>
      </c>
      <c r="J54" s="119">
        <v>1793342</v>
      </c>
      <c r="K54" s="121">
        <v>43159</v>
      </c>
      <c r="L54" s="119">
        <v>233</v>
      </c>
      <c r="M54" s="119" t="s">
        <v>458</v>
      </c>
    </row>
    <row r="55" spans="1:13">
      <c r="A55" s="119" t="s">
        <v>3038</v>
      </c>
      <c r="B55" s="119" t="s">
        <v>395</v>
      </c>
      <c r="C55" s="119">
        <v>26.5</v>
      </c>
      <c r="D55" s="119">
        <v>26.85</v>
      </c>
      <c r="E55" s="119">
        <v>26</v>
      </c>
      <c r="F55" s="119">
        <v>26</v>
      </c>
      <c r="G55" s="119">
        <v>26</v>
      </c>
      <c r="H55" s="119">
        <v>26.1</v>
      </c>
      <c r="I55" s="119">
        <v>14080</v>
      </c>
      <c r="J55" s="119">
        <v>367645.95</v>
      </c>
      <c r="K55" s="121">
        <v>43159</v>
      </c>
      <c r="L55" s="119">
        <v>30</v>
      </c>
      <c r="M55" s="119" t="s">
        <v>3039</v>
      </c>
    </row>
    <row r="56" spans="1:13">
      <c r="A56" s="119" t="s">
        <v>3040</v>
      </c>
      <c r="B56" s="119" t="s">
        <v>395</v>
      </c>
      <c r="C56" s="119">
        <v>3.2</v>
      </c>
      <c r="D56" s="119">
        <v>3.25</v>
      </c>
      <c r="E56" s="119">
        <v>3.1</v>
      </c>
      <c r="F56" s="119">
        <v>3.2</v>
      </c>
      <c r="G56" s="119">
        <v>3.2</v>
      </c>
      <c r="H56" s="119">
        <v>3.25</v>
      </c>
      <c r="I56" s="119">
        <v>2552291</v>
      </c>
      <c r="J56" s="119">
        <v>8063203</v>
      </c>
      <c r="K56" s="121">
        <v>43159</v>
      </c>
      <c r="L56" s="119">
        <v>608</v>
      </c>
      <c r="M56" s="119" t="s">
        <v>3041</v>
      </c>
    </row>
    <row r="57" spans="1:13">
      <c r="A57" s="119" t="s">
        <v>2643</v>
      </c>
      <c r="B57" s="119" t="s">
        <v>395</v>
      </c>
      <c r="C57" s="119">
        <v>44.5</v>
      </c>
      <c r="D57" s="119">
        <v>44.5</v>
      </c>
      <c r="E57" s="119">
        <v>43.05</v>
      </c>
      <c r="F57" s="119">
        <v>43.2</v>
      </c>
      <c r="G57" s="119">
        <v>43.1</v>
      </c>
      <c r="H57" s="119">
        <v>44.95</v>
      </c>
      <c r="I57" s="119">
        <v>32004</v>
      </c>
      <c r="J57" s="119">
        <v>1398181.05</v>
      </c>
      <c r="K57" s="121">
        <v>43159</v>
      </c>
      <c r="L57" s="119">
        <v>363</v>
      </c>
      <c r="M57" s="119" t="s">
        <v>2644</v>
      </c>
    </row>
    <row r="58" spans="1:13">
      <c r="A58" s="119" t="s">
        <v>387</v>
      </c>
      <c r="B58" s="119" t="s">
        <v>395</v>
      </c>
      <c r="C58" s="119">
        <v>805.75</v>
      </c>
      <c r="D58" s="119">
        <v>824.9</v>
      </c>
      <c r="E58" s="119">
        <v>800</v>
      </c>
      <c r="F58" s="119">
        <v>805.5</v>
      </c>
      <c r="G58" s="119">
        <v>807</v>
      </c>
      <c r="H58" s="119">
        <v>809.4</v>
      </c>
      <c r="I58" s="119">
        <v>12358</v>
      </c>
      <c r="J58" s="119">
        <v>10002939.9</v>
      </c>
      <c r="K58" s="121">
        <v>43159</v>
      </c>
      <c r="L58" s="119">
        <v>911</v>
      </c>
      <c r="M58" s="119" t="s">
        <v>459</v>
      </c>
    </row>
    <row r="59" spans="1:13">
      <c r="A59" s="119" t="s">
        <v>3042</v>
      </c>
      <c r="B59" s="119" t="s">
        <v>395</v>
      </c>
      <c r="C59" s="119">
        <v>4.3</v>
      </c>
      <c r="D59" s="119">
        <v>4.4000000000000004</v>
      </c>
      <c r="E59" s="119">
        <v>4.2</v>
      </c>
      <c r="F59" s="119">
        <v>4.3</v>
      </c>
      <c r="G59" s="119">
        <v>4.3499999999999996</v>
      </c>
      <c r="H59" s="119">
        <v>4.3499999999999996</v>
      </c>
      <c r="I59" s="119">
        <v>15361</v>
      </c>
      <c r="J59" s="119">
        <v>65840.600000000006</v>
      </c>
      <c r="K59" s="121">
        <v>43159</v>
      </c>
      <c r="L59" s="119">
        <v>55</v>
      </c>
      <c r="M59" s="119" t="s">
        <v>3043</v>
      </c>
    </row>
    <row r="60" spans="1:13">
      <c r="A60" s="119" t="s">
        <v>187</v>
      </c>
      <c r="B60" s="119" t="s">
        <v>395</v>
      </c>
      <c r="C60" s="119">
        <v>810</v>
      </c>
      <c r="D60" s="119">
        <v>825</v>
      </c>
      <c r="E60" s="119">
        <v>799.45</v>
      </c>
      <c r="F60" s="119">
        <v>822.25</v>
      </c>
      <c r="G60" s="119">
        <v>822.3</v>
      </c>
      <c r="H60" s="119">
        <v>815.75</v>
      </c>
      <c r="I60" s="119">
        <v>368236</v>
      </c>
      <c r="J60" s="119">
        <v>300573951.19999999</v>
      </c>
      <c r="K60" s="121">
        <v>43159</v>
      </c>
      <c r="L60" s="119">
        <v>12587</v>
      </c>
      <c r="M60" s="119" t="s">
        <v>461</v>
      </c>
    </row>
    <row r="61" spans="1:13">
      <c r="A61" s="119" t="s">
        <v>2979</v>
      </c>
      <c r="B61" s="119" t="s">
        <v>395</v>
      </c>
      <c r="C61" s="119">
        <v>1088</v>
      </c>
      <c r="D61" s="119">
        <v>1116</v>
      </c>
      <c r="E61" s="119">
        <v>1076.3</v>
      </c>
      <c r="F61" s="119">
        <v>1092.2</v>
      </c>
      <c r="G61" s="119">
        <v>1092.9000000000001</v>
      </c>
      <c r="H61" s="119">
        <v>1086.45</v>
      </c>
      <c r="I61" s="119">
        <v>69364</v>
      </c>
      <c r="J61" s="119">
        <v>76342644.5</v>
      </c>
      <c r="K61" s="121">
        <v>43159</v>
      </c>
      <c r="L61" s="119">
        <v>3560</v>
      </c>
      <c r="M61" s="119" t="s">
        <v>2980</v>
      </c>
    </row>
    <row r="62" spans="1:13">
      <c r="A62" s="119" t="s">
        <v>462</v>
      </c>
      <c r="B62" s="119" t="s">
        <v>395</v>
      </c>
      <c r="C62" s="119">
        <v>1359</v>
      </c>
      <c r="D62" s="119">
        <v>1359</v>
      </c>
      <c r="E62" s="119">
        <v>1335.05</v>
      </c>
      <c r="F62" s="119">
        <v>1342.9</v>
      </c>
      <c r="G62" s="119">
        <v>1343.6</v>
      </c>
      <c r="H62" s="119">
        <v>1349.2</v>
      </c>
      <c r="I62" s="119">
        <v>2409</v>
      </c>
      <c r="J62" s="119">
        <v>3229727.65</v>
      </c>
      <c r="K62" s="121">
        <v>43159</v>
      </c>
      <c r="L62" s="119">
        <v>177</v>
      </c>
      <c r="M62" s="119" t="s">
        <v>463</v>
      </c>
    </row>
    <row r="63" spans="1:13">
      <c r="A63" s="119" t="s">
        <v>35</v>
      </c>
      <c r="B63" s="119" t="s">
        <v>395</v>
      </c>
      <c r="C63" s="119">
        <v>250</v>
      </c>
      <c r="D63" s="119">
        <v>253.5</v>
      </c>
      <c r="E63" s="119">
        <v>247</v>
      </c>
      <c r="F63" s="119">
        <v>252.35</v>
      </c>
      <c r="G63" s="119">
        <v>252.6</v>
      </c>
      <c r="H63" s="119">
        <v>251.4</v>
      </c>
      <c r="I63" s="119">
        <v>3500262</v>
      </c>
      <c r="J63" s="119">
        <v>880252701.04999995</v>
      </c>
      <c r="K63" s="121">
        <v>43159</v>
      </c>
      <c r="L63" s="119">
        <v>60985</v>
      </c>
      <c r="M63" s="119" t="s">
        <v>464</v>
      </c>
    </row>
    <row r="64" spans="1:13">
      <c r="A64" s="119" t="s">
        <v>465</v>
      </c>
      <c r="B64" s="119" t="s">
        <v>395</v>
      </c>
      <c r="C64" s="119">
        <v>33.4</v>
      </c>
      <c r="D64" s="119">
        <v>36.1</v>
      </c>
      <c r="E64" s="119">
        <v>33</v>
      </c>
      <c r="F64" s="119">
        <v>34.75</v>
      </c>
      <c r="G64" s="119">
        <v>34.5</v>
      </c>
      <c r="H64" s="119">
        <v>33.15</v>
      </c>
      <c r="I64" s="119">
        <v>97916</v>
      </c>
      <c r="J64" s="119">
        <v>3427433.5</v>
      </c>
      <c r="K64" s="121">
        <v>43159</v>
      </c>
      <c r="L64" s="119">
        <v>743</v>
      </c>
      <c r="M64" s="119" t="s">
        <v>466</v>
      </c>
    </row>
    <row r="65" spans="1:13">
      <c r="A65" s="119" t="s">
        <v>2967</v>
      </c>
      <c r="B65" s="119" t="s">
        <v>395</v>
      </c>
      <c r="C65" s="119">
        <v>26</v>
      </c>
      <c r="D65" s="119">
        <v>26.35</v>
      </c>
      <c r="E65" s="119">
        <v>25.9</v>
      </c>
      <c r="F65" s="119">
        <v>25.95</v>
      </c>
      <c r="G65" s="119">
        <v>25.95</v>
      </c>
      <c r="H65" s="119">
        <v>26.4</v>
      </c>
      <c r="I65" s="119">
        <v>19485</v>
      </c>
      <c r="J65" s="119">
        <v>506437.7</v>
      </c>
      <c r="K65" s="121">
        <v>43159</v>
      </c>
      <c r="L65" s="119">
        <v>51</v>
      </c>
      <c r="M65" s="119" t="s">
        <v>1550</v>
      </c>
    </row>
    <row r="66" spans="1:13">
      <c r="A66" s="119" t="s">
        <v>467</v>
      </c>
      <c r="B66" s="119" t="s">
        <v>395</v>
      </c>
      <c r="C66" s="119">
        <v>573.15</v>
      </c>
      <c r="D66" s="119">
        <v>578.4</v>
      </c>
      <c r="E66" s="119">
        <v>568</v>
      </c>
      <c r="F66" s="119">
        <v>573</v>
      </c>
      <c r="G66" s="119">
        <v>570.15</v>
      </c>
      <c r="H66" s="119">
        <v>577.25</v>
      </c>
      <c r="I66" s="119">
        <v>3532</v>
      </c>
      <c r="J66" s="119">
        <v>2021955.25</v>
      </c>
      <c r="K66" s="121">
        <v>43159</v>
      </c>
      <c r="L66" s="119">
        <v>167</v>
      </c>
      <c r="M66" s="119" t="s">
        <v>468</v>
      </c>
    </row>
    <row r="67" spans="1:13">
      <c r="A67" s="119" t="s">
        <v>3044</v>
      </c>
      <c r="B67" s="119" t="s">
        <v>395</v>
      </c>
      <c r="C67" s="119">
        <v>25.8</v>
      </c>
      <c r="D67" s="119">
        <v>25.85</v>
      </c>
      <c r="E67" s="119">
        <v>24.5</v>
      </c>
      <c r="F67" s="119">
        <v>25.15</v>
      </c>
      <c r="G67" s="119">
        <v>25.1</v>
      </c>
      <c r="H67" s="119">
        <v>25.5</v>
      </c>
      <c r="I67" s="119">
        <v>982001</v>
      </c>
      <c r="J67" s="119">
        <v>24811297.699999999</v>
      </c>
      <c r="K67" s="121">
        <v>43159</v>
      </c>
      <c r="L67" s="119">
        <v>2880</v>
      </c>
      <c r="M67" s="119" t="s">
        <v>3045</v>
      </c>
    </row>
    <row r="68" spans="1:13">
      <c r="A68" s="119" t="s">
        <v>469</v>
      </c>
      <c r="B68" s="119" t="s">
        <v>395</v>
      </c>
      <c r="C68" s="119">
        <v>56.3</v>
      </c>
      <c r="D68" s="119">
        <v>56.55</v>
      </c>
      <c r="E68" s="119">
        <v>55.25</v>
      </c>
      <c r="F68" s="119">
        <v>55.85</v>
      </c>
      <c r="G68" s="119">
        <v>55.8</v>
      </c>
      <c r="H68" s="119">
        <v>56.85</v>
      </c>
      <c r="I68" s="119">
        <v>943441</v>
      </c>
      <c r="J68" s="119">
        <v>52747133.75</v>
      </c>
      <c r="K68" s="121">
        <v>43159</v>
      </c>
      <c r="L68" s="119">
        <v>5331</v>
      </c>
      <c r="M68" s="119" t="s">
        <v>470</v>
      </c>
    </row>
    <row r="69" spans="1:13">
      <c r="A69" s="119" t="s">
        <v>36</v>
      </c>
      <c r="B69" s="119" t="s">
        <v>395</v>
      </c>
      <c r="C69" s="119">
        <v>44.5</v>
      </c>
      <c r="D69" s="119">
        <v>46.45</v>
      </c>
      <c r="E69" s="119">
        <v>44.1</v>
      </c>
      <c r="F69" s="119">
        <v>46.05</v>
      </c>
      <c r="G69" s="119">
        <v>45.9</v>
      </c>
      <c r="H69" s="119">
        <v>45.05</v>
      </c>
      <c r="I69" s="119">
        <v>3270332</v>
      </c>
      <c r="J69" s="119">
        <v>148849117.19999999</v>
      </c>
      <c r="K69" s="121">
        <v>43159</v>
      </c>
      <c r="L69" s="119">
        <v>8320</v>
      </c>
      <c r="M69" s="119" t="s">
        <v>471</v>
      </c>
    </row>
    <row r="70" spans="1:13">
      <c r="A70" s="119" t="s">
        <v>2833</v>
      </c>
      <c r="B70" s="119" t="s">
        <v>395</v>
      </c>
      <c r="C70" s="119">
        <v>11.05</v>
      </c>
      <c r="D70" s="119">
        <v>11.05</v>
      </c>
      <c r="E70" s="119">
        <v>10.85</v>
      </c>
      <c r="F70" s="119">
        <v>10.95</v>
      </c>
      <c r="G70" s="119">
        <v>10.95</v>
      </c>
      <c r="H70" s="119">
        <v>10.85</v>
      </c>
      <c r="I70" s="119">
        <v>98640</v>
      </c>
      <c r="J70" s="119">
        <v>1078092.2</v>
      </c>
      <c r="K70" s="121">
        <v>43159</v>
      </c>
      <c r="L70" s="119">
        <v>227</v>
      </c>
      <c r="M70" s="119" t="s">
        <v>2834</v>
      </c>
    </row>
    <row r="71" spans="1:13">
      <c r="A71" s="119" t="s">
        <v>472</v>
      </c>
      <c r="B71" s="119" t="s">
        <v>395</v>
      </c>
      <c r="C71" s="119">
        <v>504</v>
      </c>
      <c r="D71" s="119">
        <v>504</v>
      </c>
      <c r="E71" s="119">
        <v>484.25</v>
      </c>
      <c r="F71" s="119">
        <v>488.1</v>
      </c>
      <c r="G71" s="119">
        <v>490</v>
      </c>
      <c r="H71" s="119">
        <v>504.2</v>
      </c>
      <c r="I71" s="119">
        <v>39322</v>
      </c>
      <c r="J71" s="119">
        <v>19390551.800000001</v>
      </c>
      <c r="K71" s="121">
        <v>43159</v>
      </c>
      <c r="L71" s="119">
        <v>2321</v>
      </c>
      <c r="M71" s="119" t="s">
        <v>473</v>
      </c>
    </row>
    <row r="72" spans="1:13">
      <c r="A72" s="119" t="s">
        <v>3046</v>
      </c>
      <c r="B72" s="119" t="s">
        <v>395</v>
      </c>
      <c r="C72" s="119">
        <v>6</v>
      </c>
      <c r="D72" s="119">
        <v>6</v>
      </c>
      <c r="E72" s="119">
        <v>5.75</v>
      </c>
      <c r="F72" s="119">
        <v>5.95</v>
      </c>
      <c r="G72" s="119">
        <v>5.95</v>
      </c>
      <c r="H72" s="119">
        <v>5.95</v>
      </c>
      <c r="I72" s="119">
        <v>11957</v>
      </c>
      <c r="J72" s="119">
        <v>69804.350000000006</v>
      </c>
      <c r="K72" s="121">
        <v>43159</v>
      </c>
      <c r="L72" s="119">
        <v>29</v>
      </c>
      <c r="M72" s="119" t="s">
        <v>3047</v>
      </c>
    </row>
    <row r="73" spans="1:13">
      <c r="A73" s="119" t="s">
        <v>2645</v>
      </c>
      <c r="B73" s="119" t="s">
        <v>395</v>
      </c>
      <c r="C73" s="119">
        <v>39.35</v>
      </c>
      <c r="D73" s="119">
        <v>39.35</v>
      </c>
      <c r="E73" s="119">
        <v>37.85</v>
      </c>
      <c r="F73" s="119">
        <v>38.299999999999997</v>
      </c>
      <c r="G73" s="119">
        <v>38.700000000000003</v>
      </c>
      <c r="H73" s="119">
        <v>38.5</v>
      </c>
      <c r="I73" s="119">
        <v>22799</v>
      </c>
      <c r="J73" s="119">
        <v>874016.05</v>
      </c>
      <c r="K73" s="121">
        <v>43159</v>
      </c>
      <c r="L73" s="119">
        <v>144</v>
      </c>
      <c r="M73" s="119" t="s">
        <v>2646</v>
      </c>
    </row>
    <row r="74" spans="1:13">
      <c r="A74" s="119" t="s">
        <v>474</v>
      </c>
      <c r="B74" s="119" t="s">
        <v>395</v>
      </c>
      <c r="C74" s="119">
        <v>22.9</v>
      </c>
      <c r="D74" s="119">
        <v>23.7</v>
      </c>
      <c r="E74" s="119">
        <v>22.9</v>
      </c>
      <c r="F74" s="119">
        <v>23.1</v>
      </c>
      <c r="G74" s="119">
        <v>23.1</v>
      </c>
      <c r="H74" s="119">
        <v>23.55</v>
      </c>
      <c r="I74" s="119">
        <v>25749</v>
      </c>
      <c r="J74" s="119">
        <v>597345.65</v>
      </c>
      <c r="K74" s="121">
        <v>43159</v>
      </c>
      <c r="L74" s="119">
        <v>109</v>
      </c>
      <c r="M74" s="119" t="s">
        <v>475</v>
      </c>
    </row>
    <row r="75" spans="1:13">
      <c r="A75" s="119" t="s">
        <v>476</v>
      </c>
      <c r="B75" s="119" t="s">
        <v>395</v>
      </c>
      <c r="C75" s="119">
        <v>23</v>
      </c>
      <c r="D75" s="119">
        <v>23.5</v>
      </c>
      <c r="E75" s="119">
        <v>22.9</v>
      </c>
      <c r="F75" s="119">
        <v>23.1</v>
      </c>
      <c r="G75" s="119">
        <v>23</v>
      </c>
      <c r="H75" s="119">
        <v>23.25</v>
      </c>
      <c r="I75" s="119">
        <v>33879</v>
      </c>
      <c r="J75" s="119">
        <v>788268.7</v>
      </c>
      <c r="K75" s="121">
        <v>43159</v>
      </c>
      <c r="L75" s="119">
        <v>111</v>
      </c>
      <c r="M75" s="119" t="s">
        <v>477</v>
      </c>
    </row>
    <row r="76" spans="1:13">
      <c r="A76" s="119" t="s">
        <v>478</v>
      </c>
      <c r="B76" s="119" t="s">
        <v>395</v>
      </c>
      <c r="C76" s="119">
        <v>770</v>
      </c>
      <c r="D76" s="119">
        <v>800</v>
      </c>
      <c r="E76" s="119">
        <v>770</v>
      </c>
      <c r="F76" s="119">
        <v>797.25</v>
      </c>
      <c r="G76" s="119">
        <v>797.6</v>
      </c>
      <c r="H76" s="119">
        <v>780.8</v>
      </c>
      <c r="I76" s="119">
        <v>8585</v>
      </c>
      <c r="J76" s="119">
        <v>6759542.7999999998</v>
      </c>
      <c r="K76" s="121">
        <v>43159</v>
      </c>
      <c r="L76" s="119">
        <v>1823</v>
      </c>
      <c r="M76" s="119" t="s">
        <v>479</v>
      </c>
    </row>
    <row r="77" spans="1:13">
      <c r="A77" s="119" t="s">
        <v>2459</v>
      </c>
      <c r="B77" s="119" t="s">
        <v>395</v>
      </c>
      <c r="C77" s="119">
        <v>195.95</v>
      </c>
      <c r="D77" s="119">
        <v>195.95</v>
      </c>
      <c r="E77" s="119">
        <v>190.4</v>
      </c>
      <c r="F77" s="119">
        <v>193.75</v>
      </c>
      <c r="G77" s="119">
        <v>193</v>
      </c>
      <c r="H77" s="119">
        <v>193.75</v>
      </c>
      <c r="I77" s="119">
        <v>6934</v>
      </c>
      <c r="J77" s="119">
        <v>1341002.95</v>
      </c>
      <c r="K77" s="121">
        <v>43159</v>
      </c>
      <c r="L77" s="119">
        <v>65</v>
      </c>
      <c r="M77" s="119" t="s">
        <v>2460</v>
      </c>
    </row>
    <row r="78" spans="1:13">
      <c r="A78" s="119" t="s">
        <v>480</v>
      </c>
      <c r="B78" s="119" t="s">
        <v>395</v>
      </c>
      <c r="C78" s="119">
        <v>501</v>
      </c>
      <c r="D78" s="119">
        <v>515.20000000000005</v>
      </c>
      <c r="E78" s="119">
        <v>494.75</v>
      </c>
      <c r="F78" s="119">
        <v>512.25</v>
      </c>
      <c r="G78" s="119">
        <v>508.15</v>
      </c>
      <c r="H78" s="119">
        <v>503.85</v>
      </c>
      <c r="I78" s="119">
        <v>8138</v>
      </c>
      <c r="J78" s="119">
        <v>4133205.85</v>
      </c>
      <c r="K78" s="121">
        <v>43159</v>
      </c>
      <c r="L78" s="119">
        <v>333</v>
      </c>
      <c r="M78" s="119" t="s">
        <v>481</v>
      </c>
    </row>
    <row r="79" spans="1:13">
      <c r="A79" s="119" t="s">
        <v>2709</v>
      </c>
      <c r="B79" s="119" t="s">
        <v>395</v>
      </c>
      <c r="C79" s="119">
        <v>680.25</v>
      </c>
      <c r="D79" s="119">
        <v>735</v>
      </c>
      <c r="E79" s="119">
        <v>675.1</v>
      </c>
      <c r="F79" s="119">
        <v>713.9</v>
      </c>
      <c r="G79" s="119">
        <v>721.05</v>
      </c>
      <c r="H79" s="119">
        <v>694.85</v>
      </c>
      <c r="I79" s="119">
        <v>284839</v>
      </c>
      <c r="J79" s="119">
        <v>200065900.34999999</v>
      </c>
      <c r="K79" s="121">
        <v>43159</v>
      </c>
      <c r="L79" s="119">
        <v>8541</v>
      </c>
      <c r="M79" s="119" t="s">
        <v>2710</v>
      </c>
    </row>
    <row r="80" spans="1:13">
      <c r="A80" s="119" t="s">
        <v>482</v>
      </c>
      <c r="B80" s="119" t="s">
        <v>395</v>
      </c>
      <c r="C80" s="119">
        <v>2040.3</v>
      </c>
      <c r="D80" s="119">
        <v>2100</v>
      </c>
      <c r="E80" s="119">
        <v>2022</v>
      </c>
      <c r="F80" s="119">
        <v>2052.9</v>
      </c>
      <c r="G80" s="119">
        <v>2050</v>
      </c>
      <c r="H80" s="119">
        <v>2051.4</v>
      </c>
      <c r="I80" s="119">
        <v>25025</v>
      </c>
      <c r="J80" s="119">
        <v>51464853.600000001</v>
      </c>
      <c r="K80" s="121">
        <v>43159</v>
      </c>
      <c r="L80" s="119">
        <v>2555</v>
      </c>
      <c r="M80" s="119" t="s">
        <v>483</v>
      </c>
    </row>
    <row r="81" spans="1:13">
      <c r="A81" s="119" t="s">
        <v>484</v>
      </c>
      <c r="B81" s="119" t="s">
        <v>395</v>
      </c>
      <c r="C81" s="119">
        <v>563.95000000000005</v>
      </c>
      <c r="D81" s="119">
        <v>563.95000000000005</v>
      </c>
      <c r="E81" s="119">
        <v>550.04999999999995</v>
      </c>
      <c r="F81" s="119">
        <v>552.75</v>
      </c>
      <c r="G81" s="119">
        <v>551.79999999999995</v>
      </c>
      <c r="H81" s="119">
        <v>561.70000000000005</v>
      </c>
      <c r="I81" s="119">
        <v>28789</v>
      </c>
      <c r="J81" s="119">
        <v>16008377.4</v>
      </c>
      <c r="K81" s="121">
        <v>43159</v>
      </c>
      <c r="L81" s="119">
        <v>1513</v>
      </c>
      <c r="M81" s="119" t="s">
        <v>485</v>
      </c>
    </row>
    <row r="82" spans="1:13">
      <c r="A82" s="119" t="s">
        <v>3012</v>
      </c>
      <c r="B82" s="119" t="s">
        <v>395</v>
      </c>
      <c r="C82" s="119">
        <v>302.60000000000002</v>
      </c>
      <c r="D82" s="119">
        <v>314</v>
      </c>
      <c r="E82" s="119">
        <v>296.64999999999998</v>
      </c>
      <c r="F82" s="119">
        <v>303.7</v>
      </c>
      <c r="G82" s="119">
        <v>304.8</v>
      </c>
      <c r="H82" s="119">
        <v>303.3</v>
      </c>
      <c r="I82" s="119">
        <v>117019</v>
      </c>
      <c r="J82" s="119">
        <v>35885345.450000003</v>
      </c>
      <c r="K82" s="121">
        <v>43159</v>
      </c>
      <c r="L82" s="119">
        <v>4111</v>
      </c>
      <c r="M82" s="119" t="s">
        <v>3013</v>
      </c>
    </row>
    <row r="83" spans="1:13">
      <c r="A83" s="119" t="s">
        <v>37</v>
      </c>
      <c r="B83" s="119" t="s">
        <v>395</v>
      </c>
      <c r="C83" s="119">
        <v>1190.2</v>
      </c>
      <c r="D83" s="119">
        <v>1209.0999999999999</v>
      </c>
      <c r="E83" s="119">
        <v>1180.3499999999999</v>
      </c>
      <c r="F83" s="119">
        <v>1203.05</v>
      </c>
      <c r="G83" s="119">
        <v>1200</v>
      </c>
      <c r="H83" s="119">
        <v>1196.7</v>
      </c>
      <c r="I83" s="119">
        <v>438159</v>
      </c>
      <c r="J83" s="119">
        <v>525559787.10000002</v>
      </c>
      <c r="K83" s="121">
        <v>43159</v>
      </c>
      <c r="L83" s="119">
        <v>15636</v>
      </c>
      <c r="M83" s="119" t="s">
        <v>486</v>
      </c>
    </row>
    <row r="84" spans="1:13">
      <c r="A84" s="119" t="s">
        <v>38</v>
      </c>
      <c r="B84" s="119" t="s">
        <v>395</v>
      </c>
      <c r="C84" s="119">
        <v>265.10000000000002</v>
      </c>
      <c r="D84" s="119">
        <v>275.5</v>
      </c>
      <c r="E84" s="119">
        <v>261.7</v>
      </c>
      <c r="F84" s="119">
        <v>274.55</v>
      </c>
      <c r="G84" s="119">
        <v>274.14999999999998</v>
      </c>
      <c r="H84" s="119">
        <v>264.64999999999998</v>
      </c>
      <c r="I84" s="119">
        <v>5332447</v>
      </c>
      <c r="J84" s="119">
        <v>1446763406.7</v>
      </c>
      <c r="K84" s="121">
        <v>43159</v>
      </c>
      <c r="L84" s="119">
        <v>59321</v>
      </c>
      <c r="M84" s="119" t="s">
        <v>487</v>
      </c>
    </row>
    <row r="85" spans="1:13">
      <c r="A85" s="119" t="s">
        <v>2488</v>
      </c>
      <c r="B85" s="119" t="s">
        <v>395</v>
      </c>
      <c r="C85" s="119">
        <v>1475</v>
      </c>
      <c r="D85" s="119">
        <v>1475</v>
      </c>
      <c r="E85" s="119">
        <v>1399</v>
      </c>
      <c r="F85" s="119">
        <v>1460.9</v>
      </c>
      <c r="G85" s="119">
        <v>1460</v>
      </c>
      <c r="H85" s="119">
        <v>1438.75</v>
      </c>
      <c r="I85" s="119">
        <v>220</v>
      </c>
      <c r="J85" s="119">
        <v>319333.05</v>
      </c>
      <c r="K85" s="121">
        <v>43159</v>
      </c>
      <c r="L85" s="119">
        <v>44</v>
      </c>
      <c r="M85" s="119" t="s">
        <v>2489</v>
      </c>
    </row>
    <row r="86" spans="1:13">
      <c r="A86" s="119" t="s">
        <v>488</v>
      </c>
      <c r="B86" s="119" t="s">
        <v>395</v>
      </c>
      <c r="C86" s="119">
        <v>317</v>
      </c>
      <c r="D86" s="119">
        <v>326.45</v>
      </c>
      <c r="E86" s="119">
        <v>310.55</v>
      </c>
      <c r="F86" s="119">
        <v>320.2</v>
      </c>
      <c r="G86" s="119">
        <v>319.14999999999998</v>
      </c>
      <c r="H86" s="119">
        <v>319.45</v>
      </c>
      <c r="I86" s="119">
        <v>646029</v>
      </c>
      <c r="J86" s="119">
        <v>207210693.90000001</v>
      </c>
      <c r="K86" s="121">
        <v>43159</v>
      </c>
      <c r="L86" s="119">
        <v>10519</v>
      </c>
      <c r="M86" s="119" t="s">
        <v>489</v>
      </c>
    </row>
    <row r="87" spans="1:13">
      <c r="A87" s="119" t="s">
        <v>490</v>
      </c>
      <c r="B87" s="119" t="s">
        <v>395</v>
      </c>
      <c r="C87" s="119">
        <v>96</v>
      </c>
      <c r="D87" s="119">
        <v>97.5</v>
      </c>
      <c r="E87" s="119">
        <v>95</v>
      </c>
      <c r="F87" s="119">
        <v>95.6</v>
      </c>
      <c r="G87" s="119">
        <v>95.65</v>
      </c>
      <c r="H87" s="119">
        <v>96.7</v>
      </c>
      <c r="I87" s="119">
        <v>145600</v>
      </c>
      <c r="J87" s="119">
        <v>13992900.300000001</v>
      </c>
      <c r="K87" s="121">
        <v>43159</v>
      </c>
      <c r="L87" s="119">
        <v>1487</v>
      </c>
      <c r="M87" s="119" t="s">
        <v>491</v>
      </c>
    </row>
    <row r="88" spans="1:13">
      <c r="A88" s="119" t="s">
        <v>492</v>
      </c>
      <c r="B88" s="119" t="s">
        <v>395</v>
      </c>
      <c r="C88" s="119">
        <v>38.5</v>
      </c>
      <c r="D88" s="119">
        <v>39.450000000000003</v>
      </c>
      <c r="E88" s="119">
        <v>38.1</v>
      </c>
      <c r="F88" s="119">
        <v>38.35</v>
      </c>
      <c r="G88" s="119">
        <v>38.5</v>
      </c>
      <c r="H88" s="119">
        <v>39.299999999999997</v>
      </c>
      <c r="I88" s="119">
        <v>140884</v>
      </c>
      <c r="J88" s="119">
        <v>5442462.5999999996</v>
      </c>
      <c r="K88" s="121">
        <v>43159</v>
      </c>
      <c r="L88" s="119">
        <v>965</v>
      </c>
      <c r="M88" s="119" t="s">
        <v>493</v>
      </c>
    </row>
    <row r="89" spans="1:13">
      <c r="A89" s="119" t="s">
        <v>494</v>
      </c>
      <c r="B89" s="119" t="s">
        <v>395</v>
      </c>
      <c r="C89" s="119">
        <v>44.35</v>
      </c>
      <c r="D89" s="119">
        <v>45.8</v>
      </c>
      <c r="E89" s="119">
        <v>43.85</v>
      </c>
      <c r="F89" s="119">
        <v>44.95</v>
      </c>
      <c r="G89" s="119">
        <v>45.2</v>
      </c>
      <c r="H89" s="119">
        <v>44.1</v>
      </c>
      <c r="I89" s="119">
        <v>172848</v>
      </c>
      <c r="J89" s="119">
        <v>7776216.3499999996</v>
      </c>
      <c r="K89" s="121">
        <v>43159</v>
      </c>
      <c r="L89" s="119">
        <v>1026</v>
      </c>
      <c r="M89" s="119" t="s">
        <v>2545</v>
      </c>
    </row>
    <row r="90" spans="1:13">
      <c r="A90" s="119" t="s">
        <v>3634</v>
      </c>
      <c r="B90" s="119" t="s">
        <v>395</v>
      </c>
      <c r="C90" s="119">
        <v>19.8</v>
      </c>
      <c r="D90" s="119">
        <v>19.8</v>
      </c>
      <c r="E90" s="119">
        <v>19.8</v>
      </c>
      <c r="F90" s="119">
        <v>19.8</v>
      </c>
      <c r="G90" s="119">
        <v>19.8</v>
      </c>
      <c r="H90" s="119">
        <v>20.8</v>
      </c>
      <c r="I90" s="119">
        <v>400</v>
      </c>
      <c r="J90" s="119">
        <v>7920</v>
      </c>
      <c r="K90" s="121">
        <v>43159</v>
      </c>
      <c r="L90" s="119">
        <v>1</v>
      </c>
      <c r="M90" s="119" t="s">
        <v>3635</v>
      </c>
    </row>
    <row r="91" spans="1:13">
      <c r="A91" s="119" t="s">
        <v>3048</v>
      </c>
      <c r="B91" s="119" t="s">
        <v>395</v>
      </c>
      <c r="C91" s="119">
        <v>210.05</v>
      </c>
      <c r="D91" s="119">
        <v>210.05</v>
      </c>
      <c r="E91" s="119">
        <v>205.9</v>
      </c>
      <c r="F91" s="119">
        <v>207.6</v>
      </c>
      <c r="G91" s="119">
        <v>207.25</v>
      </c>
      <c r="H91" s="119">
        <v>212.5</v>
      </c>
      <c r="I91" s="119">
        <v>22795</v>
      </c>
      <c r="J91" s="119">
        <v>4733016</v>
      </c>
      <c r="K91" s="121">
        <v>43159</v>
      </c>
      <c r="L91" s="119">
        <v>451</v>
      </c>
      <c r="M91" s="119" t="s">
        <v>3049</v>
      </c>
    </row>
    <row r="92" spans="1:13">
      <c r="A92" s="119" t="s">
        <v>2449</v>
      </c>
      <c r="B92" s="119" t="s">
        <v>395</v>
      </c>
      <c r="C92" s="119">
        <v>138.65</v>
      </c>
      <c r="D92" s="119">
        <v>139.80000000000001</v>
      </c>
      <c r="E92" s="119">
        <v>131.94999999999999</v>
      </c>
      <c r="F92" s="119">
        <v>138.80000000000001</v>
      </c>
      <c r="G92" s="119">
        <v>139.25</v>
      </c>
      <c r="H92" s="119">
        <v>138.4</v>
      </c>
      <c r="I92" s="119">
        <v>148828</v>
      </c>
      <c r="J92" s="119">
        <v>20367932.899999999</v>
      </c>
      <c r="K92" s="121">
        <v>43159</v>
      </c>
      <c r="L92" s="119">
        <v>1256</v>
      </c>
      <c r="M92" s="119" t="s">
        <v>2450</v>
      </c>
    </row>
    <row r="93" spans="1:13">
      <c r="A93" s="119" t="s">
        <v>3050</v>
      </c>
      <c r="B93" s="119" t="s">
        <v>395</v>
      </c>
      <c r="C93" s="119">
        <v>316.7</v>
      </c>
      <c r="D93" s="119">
        <v>316.75</v>
      </c>
      <c r="E93" s="119">
        <v>316.7</v>
      </c>
      <c r="F93" s="119">
        <v>316.75</v>
      </c>
      <c r="G93" s="119">
        <v>316.75</v>
      </c>
      <c r="H93" s="119">
        <v>301.7</v>
      </c>
      <c r="I93" s="119">
        <v>12822</v>
      </c>
      <c r="J93" s="119">
        <v>4061368</v>
      </c>
      <c r="K93" s="121">
        <v>43159</v>
      </c>
      <c r="L93" s="119">
        <v>45</v>
      </c>
      <c r="M93" s="119" t="s">
        <v>3051</v>
      </c>
    </row>
    <row r="94" spans="1:13">
      <c r="A94" s="119" t="s">
        <v>495</v>
      </c>
      <c r="B94" s="119" t="s">
        <v>395</v>
      </c>
      <c r="C94" s="119">
        <v>65.099999999999994</v>
      </c>
      <c r="D94" s="119">
        <v>66.55</v>
      </c>
      <c r="E94" s="119">
        <v>64.349999999999994</v>
      </c>
      <c r="F94" s="119">
        <v>65.25</v>
      </c>
      <c r="G94" s="119">
        <v>65.25</v>
      </c>
      <c r="H94" s="119">
        <v>66.3</v>
      </c>
      <c r="I94" s="119">
        <v>34872</v>
      </c>
      <c r="J94" s="119">
        <v>2279241.2999999998</v>
      </c>
      <c r="K94" s="121">
        <v>43159</v>
      </c>
      <c r="L94" s="119">
        <v>333</v>
      </c>
      <c r="M94" s="119" t="s">
        <v>496</v>
      </c>
    </row>
    <row r="95" spans="1:13">
      <c r="A95" s="119" t="s">
        <v>497</v>
      </c>
      <c r="B95" s="119" t="s">
        <v>395</v>
      </c>
      <c r="C95" s="119">
        <v>391</v>
      </c>
      <c r="D95" s="119">
        <v>401.5</v>
      </c>
      <c r="E95" s="119">
        <v>384.05</v>
      </c>
      <c r="F95" s="119">
        <v>398.35</v>
      </c>
      <c r="G95" s="119">
        <v>399.8</v>
      </c>
      <c r="H95" s="119">
        <v>393.55</v>
      </c>
      <c r="I95" s="119">
        <v>12561</v>
      </c>
      <c r="J95" s="119">
        <v>4948127.5</v>
      </c>
      <c r="K95" s="121">
        <v>43159</v>
      </c>
      <c r="L95" s="119">
        <v>680</v>
      </c>
      <c r="M95" s="119" t="s">
        <v>498</v>
      </c>
    </row>
    <row r="96" spans="1:13">
      <c r="A96" s="119" t="s">
        <v>499</v>
      </c>
      <c r="B96" s="119" t="s">
        <v>395</v>
      </c>
      <c r="C96" s="119">
        <v>40.5</v>
      </c>
      <c r="D96" s="119">
        <v>40.5</v>
      </c>
      <c r="E96" s="119">
        <v>39.5</v>
      </c>
      <c r="F96" s="119">
        <v>40.35</v>
      </c>
      <c r="G96" s="119">
        <v>40.5</v>
      </c>
      <c r="H96" s="119">
        <v>40.5</v>
      </c>
      <c r="I96" s="119">
        <v>4266</v>
      </c>
      <c r="J96" s="119">
        <v>171162.9</v>
      </c>
      <c r="K96" s="121">
        <v>43159</v>
      </c>
      <c r="L96" s="119">
        <v>98</v>
      </c>
      <c r="M96" s="119" t="s">
        <v>500</v>
      </c>
    </row>
    <row r="97" spans="1:13">
      <c r="A97" s="119" t="s">
        <v>2490</v>
      </c>
      <c r="B97" s="119" t="s">
        <v>395</v>
      </c>
      <c r="C97" s="119">
        <v>92.9</v>
      </c>
      <c r="D97" s="119">
        <v>92.9</v>
      </c>
      <c r="E97" s="119">
        <v>88.35</v>
      </c>
      <c r="F97" s="119">
        <v>90.45</v>
      </c>
      <c r="G97" s="119">
        <v>90.45</v>
      </c>
      <c r="H97" s="119">
        <v>91.25</v>
      </c>
      <c r="I97" s="119">
        <v>29354</v>
      </c>
      <c r="J97" s="119">
        <v>2668418.5</v>
      </c>
      <c r="K97" s="121">
        <v>43159</v>
      </c>
      <c r="L97" s="119">
        <v>524</v>
      </c>
      <c r="M97" s="119" t="s">
        <v>2491</v>
      </c>
    </row>
    <row r="98" spans="1:13">
      <c r="A98" s="119" t="s">
        <v>39</v>
      </c>
      <c r="B98" s="119" t="s">
        <v>395</v>
      </c>
      <c r="C98" s="119">
        <v>412</v>
      </c>
      <c r="D98" s="119">
        <v>422.6</v>
      </c>
      <c r="E98" s="119">
        <v>410.95</v>
      </c>
      <c r="F98" s="119">
        <v>419.95</v>
      </c>
      <c r="G98" s="119">
        <v>421.95</v>
      </c>
      <c r="H98" s="119">
        <v>416.3</v>
      </c>
      <c r="I98" s="119">
        <v>905074</v>
      </c>
      <c r="J98" s="119">
        <v>376797803.30000001</v>
      </c>
      <c r="K98" s="121">
        <v>43159</v>
      </c>
      <c r="L98" s="119">
        <v>14825</v>
      </c>
      <c r="M98" s="119" t="s">
        <v>501</v>
      </c>
    </row>
    <row r="99" spans="1:13">
      <c r="A99" s="119" t="s">
        <v>2342</v>
      </c>
      <c r="B99" s="119" t="s">
        <v>395</v>
      </c>
      <c r="C99" s="119">
        <v>184.05</v>
      </c>
      <c r="D99" s="119">
        <v>186</v>
      </c>
      <c r="E99" s="119">
        <v>180.5</v>
      </c>
      <c r="F99" s="119">
        <v>181.6</v>
      </c>
      <c r="G99" s="119">
        <v>180.5</v>
      </c>
      <c r="H99" s="119">
        <v>184.05</v>
      </c>
      <c r="I99" s="119">
        <v>7304</v>
      </c>
      <c r="J99" s="119">
        <v>1330456.1000000001</v>
      </c>
      <c r="K99" s="121">
        <v>43159</v>
      </c>
      <c r="L99" s="119">
        <v>237</v>
      </c>
      <c r="M99" s="119" t="s">
        <v>502</v>
      </c>
    </row>
    <row r="100" spans="1:13">
      <c r="A100" s="119" t="s">
        <v>503</v>
      </c>
      <c r="B100" s="119" t="s">
        <v>395</v>
      </c>
      <c r="C100" s="119">
        <v>346.8</v>
      </c>
      <c r="D100" s="119">
        <v>359.05</v>
      </c>
      <c r="E100" s="119">
        <v>341.15</v>
      </c>
      <c r="F100" s="119">
        <v>353.3</v>
      </c>
      <c r="G100" s="119">
        <v>355.5</v>
      </c>
      <c r="H100" s="119">
        <v>349.85</v>
      </c>
      <c r="I100" s="119">
        <v>175216</v>
      </c>
      <c r="J100" s="119">
        <v>61897667.700000003</v>
      </c>
      <c r="K100" s="121">
        <v>43159</v>
      </c>
      <c r="L100" s="119">
        <v>5286</v>
      </c>
      <c r="M100" s="119" t="s">
        <v>504</v>
      </c>
    </row>
    <row r="101" spans="1:13">
      <c r="A101" s="119" t="s">
        <v>505</v>
      </c>
      <c r="B101" s="119" t="s">
        <v>395</v>
      </c>
      <c r="C101" s="119">
        <v>346</v>
      </c>
      <c r="D101" s="119">
        <v>352.4</v>
      </c>
      <c r="E101" s="119">
        <v>345</v>
      </c>
      <c r="F101" s="119">
        <v>350.15</v>
      </c>
      <c r="G101" s="119">
        <v>346.1</v>
      </c>
      <c r="H101" s="119">
        <v>351.2</v>
      </c>
      <c r="I101" s="119">
        <v>3097</v>
      </c>
      <c r="J101" s="119">
        <v>1082914.8999999999</v>
      </c>
      <c r="K101" s="121">
        <v>43159</v>
      </c>
      <c r="L101" s="119">
        <v>172</v>
      </c>
      <c r="M101" s="119" t="s">
        <v>506</v>
      </c>
    </row>
    <row r="102" spans="1:13">
      <c r="A102" s="119" t="s">
        <v>2354</v>
      </c>
      <c r="B102" s="119" t="s">
        <v>395</v>
      </c>
      <c r="C102" s="119">
        <v>79.7</v>
      </c>
      <c r="D102" s="119">
        <v>83.5</v>
      </c>
      <c r="E102" s="119">
        <v>79</v>
      </c>
      <c r="F102" s="119">
        <v>81.650000000000006</v>
      </c>
      <c r="G102" s="119">
        <v>81.75</v>
      </c>
      <c r="H102" s="119">
        <v>80.45</v>
      </c>
      <c r="I102" s="119">
        <v>19327</v>
      </c>
      <c r="J102" s="119">
        <v>1580705.3</v>
      </c>
      <c r="K102" s="121">
        <v>43159</v>
      </c>
      <c r="L102" s="119">
        <v>180</v>
      </c>
      <c r="M102" s="119" t="s">
        <v>2355</v>
      </c>
    </row>
    <row r="103" spans="1:13">
      <c r="A103" s="119" t="s">
        <v>507</v>
      </c>
      <c r="B103" s="119" t="s">
        <v>395</v>
      </c>
      <c r="C103" s="119">
        <v>77.8</v>
      </c>
      <c r="D103" s="119">
        <v>79.400000000000006</v>
      </c>
      <c r="E103" s="119">
        <v>76.8</v>
      </c>
      <c r="F103" s="119">
        <v>77.8</v>
      </c>
      <c r="G103" s="119">
        <v>77.7</v>
      </c>
      <c r="H103" s="119">
        <v>78.099999999999994</v>
      </c>
      <c r="I103" s="119">
        <v>128021</v>
      </c>
      <c r="J103" s="119">
        <v>9982726.5500000007</v>
      </c>
      <c r="K103" s="121">
        <v>43159</v>
      </c>
      <c r="L103" s="119">
        <v>827</v>
      </c>
      <c r="M103" s="119" t="s">
        <v>508</v>
      </c>
    </row>
    <row r="104" spans="1:13">
      <c r="A104" s="119" t="s">
        <v>509</v>
      </c>
      <c r="B104" s="119" t="s">
        <v>395</v>
      </c>
      <c r="C104" s="119">
        <v>172.9</v>
      </c>
      <c r="D104" s="119">
        <v>173.5</v>
      </c>
      <c r="E104" s="119">
        <v>170.45</v>
      </c>
      <c r="F104" s="119">
        <v>172.25</v>
      </c>
      <c r="G104" s="119">
        <v>172.25</v>
      </c>
      <c r="H104" s="119">
        <v>172.7</v>
      </c>
      <c r="I104" s="119">
        <v>32285</v>
      </c>
      <c r="J104" s="119">
        <v>5538824.25</v>
      </c>
      <c r="K104" s="121">
        <v>43159</v>
      </c>
      <c r="L104" s="119">
        <v>672</v>
      </c>
      <c r="M104" s="119" t="s">
        <v>510</v>
      </c>
    </row>
    <row r="105" spans="1:13">
      <c r="A105" s="119" t="s">
        <v>511</v>
      </c>
      <c r="B105" s="119" t="s">
        <v>395</v>
      </c>
      <c r="C105" s="119">
        <v>28.6</v>
      </c>
      <c r="D105" s="119">
        <v>30.85</v>
      </c>
      <c r="E105" s="119">
        <v>28.4</v>
      </c>
      <c r="F105" s="119">
        <v>30.35</v>
      </c>
      <c r="G105" s="119">
        <v>30.4</v>
      </c>
      <c r="H105" s="119">
        <v>29.4</v>
      </c>
      <c r="I105" s="119">
        <v>299715</v>
      </c>
      <c r="J105" s="119">
        <v>8930462.1999999993</v>
      </c>
      <c r="K105" s="121">
        <v>43159</v>
      </c>
      <c r="L105" s="119">
        <v>1399</v>
      </c>
      <c r="M105" s="119" t="s">
        <v>512</v>
      </c>
    </row>
    <row r="106" spans="1:13">
      <c r="A106" s="119" t="s">
        <v>513</v>
      </c>
      <c r="B106" s="119" t="s">
        <v>395</v>
      </c>
      <c r="C106" s="119">
        <v>220.6</v>
      </c>
      <c r="D106" s="119">
        <v>224.8</v>
      </c>
      <c r="E106" s="119">
        <v>216.65</v>
      </c>
      <c r="F106" s="119">
        <v>219</v>
      </c>
      <c r="G106" s="119">
        <v>218.5</v>
      </c>
      <c r="H106" s="119">
        <v>221.85</v>
      </c>
      <c r="I106" s="119">
        <v>79807</v>
      </c>
      <c r="J106" s="119">
        <v>17594362.350000001</v>
      </c>
      <c r="K106" s="121">
        <v>43159</v>
      </c>
      <c r="L106" s="119">
        <v>2896</v>
      </c>
      <c r="M106" s="119" t="s">
        <v>514</v>
      </c>
    </row>
    <row r="107" spans="1:13">
      <c r="A107" s="119" t="s">
        <v>40</v>
      </c>
      <c r="B107" s="119" t="s">
        <v>395</v>
      </c>
      <c r="C107" s="119">
        <v>137.35</v>
      </c>
      <c r="D107" s="119">
        <v>142.19999999999999</v>
      </c>
      <c r="E107" s="119">
        <v>136.9</v>
      </c>
      <c r="F107" s="119">
        <v>141.5</v>
      </c>
      <c r="G107" s="119">
        <v>142</v>
      </c>
      <c r="H107" s="119">
        <v>137.69999999999999</v>
      </c>
      <c r="I107" s="119">
        <v>24992386</v>
      </c>
      <c r="J107" s="119">
        <v>3509876863.0500002</v>
      </c>
      <c r="K107" s="121">
        <v>43159</v>
      </c>
      <c r="L107" s="119">
        <v>99045</v>
      </c>
      <c r="M107" s="119" t="s">
        <v>515</v>
      </c>
    </row>
    <row r="108" spans="1:13">
      <c r="A108" s="119" t="s">
        <v>41</v>
      </c>
      <c r="B108" s="119" t="s">
        <v>395</v>
      </c>
      <c r="C108" s="119">
        <v>1104</v>
      </c>
      <c r="D108" s="119">
        <v>1124</v>
      </c>
      <c r="E108" s="119">
        <v>1099.25</v>
      </c>
      <c r="F108" s="119">
        <v>1117.75</v>
      </c>
      <c r="G108" s="119">
        <v>1117</v>
      </c>
      <c r="H108" s="119">
        <v>1110.3499999999999</v>
      </c>
      <c r="I108" s="119">
        <v>1006756</v>
      </c>
      <c r="J108" s="119">
        <v>1120709886.8499999</v>
      </c>
      <c r="K108" s="121">
        <v>43159</v>
      </c>
      <c r="L108" s="119">
        <v>36378</v>
      </c>
      <c r="M108" s="119" t="s">
        <v>516</v>
      </c>
    </row>
    <row r="109" spans="1:13">
      <c r="A109" s="119" t="s">
        <v>517</v>
      </c>
      <c r="B109" s="119" t="s">
        <v>395</v>
      </c>
      <c r="C109" s="119">
        <v>494.5</v>
      </c>
      <c r="D109" s="119">
        <v>497.7</v>
      </c>
      <c r="E109" s="119">
        <v>488</v>
      </c>
      <c r="F109" s="119">
        <v>490.2</v>
      </c>
      <c r="G109" s="119">
        <v>490.1</v>
      </c>
      <c r="H109" s="119">
        <v>497.85</v>
      </c>
      <c r="I109" s="119">
        <v>32004</v>
      </c>
      <c r="J109" s="119">
        <v>15744800.85</v>
      </c>
      <c r="K109" s="121">
        <v>43159</v>
      </c>
      <c r="L109" s="119">
        <v>2114</v>
      </c>
      <c r="M109" s="119" t="s">
        <v>518</v>
      </c>
    </row>
    <row r="110" spans="1:13">
      <c r="A110" s="119" t="s">
        <v>2647</v>
      </c>
      <c r="B110" s="119" t="s">
        <v>395</v>
      </c>
      <c r="C110" s="119">
        <v>411.15</v>
      </c>
      <c r="D110" s="119">
        <v>420</v>
      </c>
      <c r="E110" s="119">
        <v>411.15</v>
      </c>
      <c r="F110" s="119">
        <v>418.8</v>
      </c>
      <c r="G110" s="119">
        <v>420</v>
      </c>
      <c r="H110" s="119">
        <v>417.8</v>
      </c>
      <c r="I110" s="119">
        <v>600</v>
      </c>
      <c r="J110" s="119">
        <v>251066.8</v>
      </c>
      <c r="K110" s="121">
        <v>43159</v>
      </c>
      <c r="L110" s="119">
        <v>17</v>
      </c>
      <c r="M110" s="119" t="s">
        <v>2648</v>
      </c>
    </row>
    <row r="111" spans="1:13">
      <c r="A111" s="119" t="s">
        <v>3052</v>
      </c>
      <c r="B111" s="119" t="s">
        <v>395</v>
      </c>
      <c r="C111" s="119">
        <v>4.5999999999999996</v>
      </c>
      <c r="D111" s="119">
        <v>4.8</v>
      </c>
      <c r="E111" s="119">
        <v>4.5999999999999996</v>
      </c>
      <c r="F111" s="119">
        <v>4.6500000000000004</v>
      </c>
      <c r="G111" s="119">
        <v>4.6500000000000004</v>
      </c>
      <c r="H111" s="119">
        <v>4.7</v>
      </c>
      <c r="I111" s="119">
        <v>136931</v>
      </c>
      <c r="J111" s="119">
        <v>636825.80000000005</v>
      </c>
      <c r="K111" s="121">
        <v>43159</v>
      </c>
      <c r="L111" s="119">
        <v>142</v>
      </c>
      <c r="M111" s="119" t="s">
        <v>3053</v>
      </c>
    </row>
    <row r="112" spans="1:13">
      <c r="A112" s="119" t="s">
        <v>519</v>
      </c>
      <c r="B112" s="119" t="s">
        <v>395</v>
      </c>
      <c r="C112" s="119">
        <v>591.15</v>
      </c>
      <c r="D112" s="119">
        <v>591.15</v>
      </c>
      <c r="E112" s="119">
        <v>580</v>
      </c>
      <c r="F112" s="119">
        <v>581.65</v>
      </c>
      <c r="G112" s="119">
        <v>582.5</v>
      </c>
      <c r="H112" s="119">
        <v>591.15</v>
      </c>
      <c r="I112" s="119">
        <v>9129</v>
      </c>
      <c r="J112" s="119">
        <v>5329467.55</v>
      </c>
      <c r="K112" s="121">
        <v>43159</v>
      </c>
      <c r="L112" s="119">
        <v>462</v>
      </c>
      <c r="M112" s="119" t="s">
        <v>520</v>
      </c>
    </row>
    <row r="113" spans="1:13">
      <c r="A113" s="119" t="s">
        <v>3483</v>
      </c>
      <c r="B113" s="119" t="s">
        <v>395</v>
      </c>
      <c r="C113" s="119">
        <v>171.5</v>
      </c>
      <c r="D113" s="119">
        <v>177.3</v>
      </c>
      <c r="E113" s="119">
        <v>170.1</v>
      </c>
      <c r="F113" s="119">
        <v>173.1</v>
      </c>
      <c r="G113" s="119">
        <v>171.4</v>
      </c>
      <c r="H113" s="119">
        <v>175.2</v>
      </c>
      <c r="I113" s="119">
        <v>650352</v>
      </c>
      <c r="J113" s="119">
        <v>112923705.7</v>
      </c>
      <c r="K113" s="121">
        <v>43159</v>
      </c>
      <c r="L113" s="119">
        <v>17400</v>
      </c>
      <c r="M113" s="119" t="s">
        <v>3484</v>
      </c>
    </row>
    <row r="114" spans="1:13">
      <c r="A114" s="119" t="s">
        <v>521</v>
      </c>
      <c r="B114" s="119" t="s">
        <v>395</v>
      </c>
      <c r="C114" s="119">
        <v>865.15</v>
      </c>
      <c r="D114" s="119">
        <v>950</v>
      </c>
      <c r="E114" s="119">
        <v>852</v>
      </c>
      <c r="F114" s="119">
        <v>906.55</v>
      </c>
      <c r="G114" s="119">
        <v>928</v>
      </c>
      <c r="H114" s="119">
        <v>873.35</v>
      </c>
      <c r="I114" s="119">
        <v>424339</v>
      </c>
      <c r="J114" s="119">
        <v>377720938.69999999</v>
      </c>
      <c r="K114" s="121">
        <v>43159</v>
      </c>
      <c r="L114" s="119">
        <v>15939</v>
      </c>
      <c r="M114" s="119" t="s">
        <v>522</v>
      </c>
    </row>
    <row r="115" spans="1:13">
      <c r="A115" s="119" t="s">
        <v>523</v>
      </c>
      <c r="B115" s="119" t="s">
        <v>395</v>
      </c>
      <c r="C115" s="119">
        <v>91.75</v>
      </c>
      <c r="D115" s="119">
        <v>92.9</v>
      </c>
      <c r="E115" s="119">
        <v>90.6</v>
      </c>
      <c r="F115" s="119">
        <v>90.9</v>
      </c>
      <c r="G115" s="119">
        <v>91</v>
      </c>
      <c r="H115" s="119">
        <v>91.95</v>
      </c>
      <c r="I115" s="119">
        <v>335812</v>
      </c>
      <c r="J115" s="119">
        <v>30754795.649999999</v>
      </c>
      <c r="K115" s="121">
        <v>43159</v>
      </c>
      <c r="L115" s="119">
        <v>2268</v>
      </c>
      <c r="M115" s="119" t="s">
        <v>524</v>
      </c>
    </row>
    <row r="116" spans="1:13">
      <c r="A116" s="119" t="s">
        <v>525</v>
      </c>
      <c r="B116" s="119" t="s">
        <v>395</v>
      </c>
      <c r="C116" s="119">
        <v>1006.3</v>
      </c>
      <c r="D116" s="119">
        <v>1034.7</v>
      </c>
      <c r="E116" s="119">
        <v>1003</v>
      </c>
      <c r="F116" s="119">
        <v>1024.25</v>
      </c>
      <c r="G116" s="119">
        <v>1032</v>
      </c>
      <c r="H116" s="119">
        <v>1009.4</v>
      </c>
      <c r="I116" s="119">
        <v>3346</v>
      </c>
      <c r="J116" s="119">
        <v>3423978.95</v>
      </c>
      <c r="K116" s="121">
        <v>43159</v>
      </c>
      <c r="L116" s="119">
        <v>333</v>
      </c>
      <c r="M116" s="119" t="s">
        <v>526</v>
      </c>
    </row>
    <row r="117" spans="1:13">
      <c r="A117" s="119" t="s">
        <v>2958</v>
      </c>
      <c r="B117" s="119" t="s">
        <v>395</v>
      </c>
      <c r="C117" s="119">
        <v>129</v>
      </c>
      <c r="D117" s="119">
        <v>130.5</v>
      </c>
      <c r="E117" s="119">
        <v>126.45</v>
      </c>
      <c r="F117" s="119">
        <v>127.35</v>
      </c>
      <c r="G117" s="119">
        <v>127.8</v>
      </c>
      <c r="H117" s="119">
        <v>129.55000000000001</v>
      </c>
      <c r="I117" s="119">
        <v>203782</v>
      </c>
      <c r="J117" s="119">
        <v>26156512.800000001</v>
      </c>
      <c r="K117" s="121">
        <v>43159</v>
      </c>
      <c r="L117" s="119">
        <v>2449</v>
      </c>
      <c r="M117" s="119" t="s">
        <v>2959</v>
      </c>
    </row>
    <row r="118" spans="1:13">
      <c r="A118" s="119" t="s">
        <v>527</v>
      </c>
      <c r="B118" s="119" t="s">
        <v>395</v>
      </c>
      <c r="C118" s="119">
        <v>653.5</v>
      </c>
      <c r="D118" s="119">
        <v>653.5</v>
      </c>
      <c r="E118" s="119">
        <v>621.20000000000005</v>
      </c>
      <c r="F118" s="119">
        <v>637.95000000000005</v>
      </c>
      <c r="G118" s="119">
        <v>639.95000000000005</v>
      </c>
      <c r="H118" s="119">
        <v>634.9</v>
      </c>
      <c r="I118" s="119">
        <v>4092</v>
      </c>
      <c r="J118" s="119">
        <v>2604436.4500000002</v>
      </c>
      <c r="K118" s="121">
        <v>43159</v>
      </c>
      <c r="L118" s="119">
        <v>389</v>
      </c>
      <c r="M118" s="119" t="s">
        <v>528</v>
      </c>
    </row>
    <row r="119" spans="1:13">
      <c r="A119" s="119" t="s">
        <v>529</v>
      </c>
      <c r="B119" s="119" t="s">
        <v>395</v>
      </c>
      <c r="C119" s="119">
        <v>93.8</v>
      </c>
      <c r="D119" s="119">
        <v>94.85</v>
      </c>
      <c r="E119" s="119">
        <v>92</v>
      </c>
      <c r="F119" s="119">
        <v>94.05</v>
      </c>
      <c r="G119" s="119">
        <v>94.2</v>
      </c>
      <c r="H119" s="119">
        <v>93.8</v>
      </c>
      <c r="I119" s="119">
        <v>155519</v>
      </c>
      <c r="J119" s="119">
        <v>14613756.75</v>
      </c>
      <c r="K119" s="121">
        <v>43159</v>
      </c>
      <c r="L119" s="119">
        <v>1168</v>
      </c>
      <c r="M119" s="119" t="s">
        <v>530</v>
      </c>
    </row>
    <row r="120" spans="1:13">
      <c r="A120" s="119" t="s">
        <v>531</v>
      </c>
      <c r="B120" s="119" t="s">
        <v>395</v>
      </c>
      <c r="C120" s="119">
        <v>2702.9</v>
      </c>
      <c r="D120" s="119">
        <v>2720</v>
      </c>
      <c r="E120" s="119">
        <v>2660</v>
      </c>
      <c r="F120" s="119">
        <v>2687.5</v>
      </c>
      <c r="G120" s="119">
        <v>2660.5</v>
      </c>
      <c r="H120" s="119">
        <v>2708.85</v>
      </c>
      <c r="I120" s="119">
        <v>5953</v>
      </c>
      <c r="J120" s="119">
        <v>15992586.85</v>
      </c>
      <c r="K120" s="121">
        <v>43159</v>
      </c>
      <c r="L120" s="119">
        <v>1744</v>
      </c>
      <c r="M120" s="119" t="s">
        <v>532</v>
      </c>
    </row>
    <row r="121" spans="1:13">
      <c r="A121" s="119" t="s">
        <v>533</v>
      </c>
      <c r="B121" s="119" t="s">
        <v>395</v>
      </c>
      <c r="C121" s="119">
        <v>421</v>
      </c>
      <c r="D121" s="119">
        <v>427.95</v>
      </c>
      <c r="E121" s="119">
        <v>421</v>
      </c>
      <c r="F121" s="119">
        <v>426.3</v>
      </c>
      <c r="G121" s="119">
        <v>426.15</v>
      </c>
      <c r="H121" s="119">
        <v>426.95</v>
      </c>
      <c r="I121" s="119">
        <v>6854</v>
      </c>
      <c r="J121" s="119">
        <v>2919253.9</v>
      </c>
      <c r="K121" s="121">
        <v>43159</v>
      </c>
      <c r="L121" s="119">
        <v>284</v>
      </c>
      <c r="M121" s="119" t="s">
        <v>534</v>
      </c>
    </row>
    <row r="122" spans="1:13">
      <c r="A122" s="119" t="s">
        <v>2565</v>
      </c>
      <c r="B122" s="119" t="s">
        <v>395</v>
      </c>
      <c r="C122" s="119">
        <v>583.95000000000005</v>
      </c>
      <c r="D122" s="119">
        <v>599.79999999999995</v>
      </c>
      <c r="E122" s="119">
        <v>583.95000000000005</v>
      </c>
      <c r="F122" s="119">
        <v>591.20000000000005</v>
      </c>
      <c r="G122" s="119">
        <v>590.85</v>
      </c>
      <c r="H122" s="119">
        <v>587.95000000000005</v>
      </c>
      <c r="I122" s="119">
        <v>98384</v>
      </c>
      <c r="J122" s="119">
        <v>58232301.100000001</v>
      </c>
      <c r="K122" s="121">
        <v>43159</v>
      </c>
      <c r="L122" s="119">
        <v>3518</v>
      </c>
      <c r="M122" s="119" t="s">
        <v>2566</v>
      </c>
    </row>
    <row r="123" spans="1:13">
      <c r="A123" s="119" t="s">
        <v>535</v>
      </c>
      <c r="B123" s="119" t="s">
        <v>395</v>
      </c>
      <c r="C123" s="119">
        <v>214</v>
      </c>
      <c r="D123" s="119">
        <v>219.95</v>
      </c>
      <c r="E123" s="119">
        <v>212</v>
      </c>
      <c r="F123" s="119">
        <v>217</v>
      </c>
      <c r="G123" s="119">
        <v>217</v>
      </c>
      <c r="H123" s="119">
        <v>214.5</v>
      </c>
      <c r="I123" s="119">
        <v>24361</v>
      </c>
      <c r="J123" s="119">
        <v>5243770.55</v>
      </c>
      <c r="K123" s="121">
        <v>43159</v>
      </c>
      <c r="L123" s="119">
        <v>465</v>
      </c>
      <c r="M123" s="119" t="s">
        <v>536</v>
      </c>
    </row>
    <row r="124" spans="1:13">
      <c r="A124" s="119" t="s">
        <v>42</v>
      </c>
      <c r="B124" s="119" t="s">
        <v>395</v>
      </c>
      <c r="C124" s="119">
        <v>603.25</v>
      </c>
      <c r="D124" s="119">
        <v>618.9</v>
      </c>
      <c r="E124" s="119">
        <v>603.25</v>
      </c>
      <c r="F124" s="119">
        <v>613.9</v>
      </c>
      <c r="G124" s="119">
        <v>614.45000000000005</v>
      </c>
      <c r="H124" s="119">
        <v>614.4</v>
      </c>
      <c r="I124" s="119">
        <v>1572536</v>
      </c>
      <c r="J124" s="119">
        <v>964384574.35000002</v>
      </c>
      <c r="K124" s="121">
        <v>43159</v>
      </c>
      <c r="L124" s="119">
        <v>44877</v>
      </c>
      <c r="M124" s="119" t="s">
        <v>537</v>
      </c>
    </row>
    <row r="125" spans="1:13">
      <c r="A125" s="119" t="s">
        <v>2444</v>
      </c>
      <c r="B125" s="119" t="s">
        <v>395</v>
      </c>
      <c r="C125" s="119">
        <v>65.349999999999994</v>
      </c>
      <c r="D125" s="119">
        <v>79.900000000000006</v>
      </c>
      <c r="E125" s="119">
        <v>64.400000000000006</v>
      </c>
      <c r="F125" s="119">
        <v>77.45</v>
      </c>
      <c r="G125" s="119">
        <v>76.3</v>
      </c>
      <c r="H125" s="119">
        <v>66.900000000000006</v>
      </c>
      <c r="I125" s="119">
        <v>547094</v>
      </c>
      <c r="J125" s="119">
        <v>41915066.350000001</v>
      </c>
      <c r="K125" s="121">
        <v>43159</v>
      </c>
      <c r="L125" s="119">
        <v>5107</v>
      </c>
      <c r="M125" s="119" t="s">
        <v>2445</v>
      </c>
    </row>
    <row r="126" spans="1:13">
      <c r="A126" s="119" t="s">
        <v>538</v>
      </c>
      <c r="B126" s="119" t="s">
        <v>395</v>
      </c>
      <c r="C126" s="119">
        <v>1534.05</v>
      </c>
      <c r="D126" s="119">
        <v>1590</v>
      </c>
      <c r="E126" s="119">
        <v>1513.05</v>
      </c>
      <c r="F126" s="119">
        <v>1556.2</v>
      </c>
      <c r="G126" s="119">
        <v>1589</v>
      </c>
      <c r="H126" s="119">
        <v>1534</v>
      </c>
      <c r="I126" s="119">
        <v>8979</v>
      </c>
      <c r="J126" s="119">
        <v>13790150.300000001</v>
      </c>
      <c r="K126" s="121">
        <v>43159</v>
      </c>
      <c r="L126" s="119">
        <v>890</v>
      </c>
      <c r="M126" s="119" t="s">
        <v>539</v>
      </c>
    </row>
    <row r="127" spans="1:13">
      <c r="A127" s="119" t="s">
        <v>3054</v>
      </c>
      <c r="B127" s="119" t="s">
        <v>395</v>
      </c>
      <c r="C127" s="119">
        <v>83.95</v>
      </c>
      <c r="D127" s="119">
        <v>84.25</v>
      </c>
      <c r="E127" s="119">
        <v>82.8</v>
      </c>
      <c r="F127" s="119">
        <v>83.25</v>
      </c>
      <c r="G127" s="119">
        <v>83</v>
      </c>
      <c r="H127" s="119">
        <v>84.45</v>
      </c>
      <c r="I127" s="119">
        <v>11456</v>
      </c>
      <c r="J127" s="119">
        <v>955595.95</v>
      </c>
      <c r="K127" s="121">
        <v>43159</v>
      </c>
      <c r="L127" s="119">
        <v>144</v>
      </c>
      <c r="M127" s="119" t="s">
        <v>3055</v>
      </c>
    </row>
    <row r="128" spans="1:13">
      <c r="A128" s="119" t="s">
        <v>2835</v>
      </c>
      <c r="B128" s="119" t="s">
        <v>395</v>
      </c>
      <c r="C128" s="119">
        <v>75.8</v>
      </c>
      <c r="D128" s="119">
        <v>76</v>
      </c>
      <c r="E128" s="119">
        <v>73.599999999999994</v>
      </c>
      <c r="F128" s="119">
        <v>74.099999999999994</v>
      </c>
      <c r="G128" s="119">
        <v>73.95</v>
      </c>
      <c r="H128" s="119">
        <v>76.05</v>
      </c>
      <c r="I128" s="119">
        <v>20324</v>
      </c>
      <c r="J128" s="119">
        <v>1516074.2</v>
      </c>
      <c r="K128" s="121">
        <v>43159</v>
      </c>
      <c r="L128" s="119">
        <v>168</v>
      </c>
      <c r="M128" s="119" t="s">
        <v>2836</v>
      </c>
    </row>
    <row r="129" spans="1:13">
      <c r="A129" s="119" t="s">
        <v>2898</v>
      </c>
      <c r="B129" s="119" t="s">
        <v>395</v>
      </c>
      <c r="C129" s="119">
        <v>685</v>
      </c>
      <c r="D129" s="119">
        <v>705</v>
      </c>
      <c r="E129" s="119">
        <v>674</v>
      </c>
      <c r="F129" s="119">
        <v>680.75</v>
      </c>
      <c r="G129" s="119">
        <v>680.1</v>
      </c>
      <c r="H129" s="119">
        <v>691.6</v>
      </c>
      <c r="I129" s="119">
        <v>21032</v>
      </c>
      <c r="J129" s="119">
        <v>14576861.449999999</v>
      </c>
      <c r="K129" s="121">
        <v>43159</v>
      </c>
      <c r="L129" s="119">
        <v>776</v>
      </c>
      <c r="M129" s="119" t="s">
        <v>2899</v>
      </c>
    </row>
    <row r="130" spans="1:13">
      <c r="A130" s="119" t="s">
        <v>540</v>
      </c>
      <c r="B130" s="119" t="s">
        <v>395</v>
      </c>
      <c r="C130" s="119">
        <v>2369.9499999999998</v>
      </c>
      <c r="D130" s="119">
        <v>2432</v>
      </c>
      <c r="E130" s="119">
        <v>2335.5</v>
      </c>
      <c r="F130" s="119">
        <v>2397.9</v>
      </c>
      <c r="G130" s="119">
        <v>2406.15</v>
      </c>
      <c r="H130" s="119">
        <v>2395.6999999999998</v>
      </c>
      <c r="I130" s="119">
        <v>95885</v>
      </c>
      <c r="J130" s="119">
        <v>228407571.30000001</v>
      </c>
      <c r="K130" s="121">
        <v>43159</v>
      </c>
      <c r="L130" s="119">
        <v>6481</v>
      </c>
      <c r="M130" s="119" t="s">
        <v>541</v>
      </c>
    </row>
    <row r="131" spans="1:13">
      <c r="A131" s="119" t="s">
        <v>542</v>
      </c>
      <c r="B131" s="119" t="s">
        <v>395</v>
      </c>
      <c r="C131" s="119">
        <v>41.1</v>
      </c>
      <c r="D131" s="119">
        <v>41.1</v>
      </c>
      <c r="E131" s="119">
        <v>39.9</v>
      </c>
      <c r="F131" s="119">
        <v>40.25</v>
      </c>
      <c r="G131" s="119">
        <v>40.1</v>
      </c>
      <c r="H131" s="119">
        <v>41.3</v>
      </c>
      <c r="I131" s="119">
        <v>128659</v>
      </c>
      <c r="J131" s="119">
        <v>5191994.45</v>
      </c>
      <c r="K131" s="121">
        <v>43159</v>
      </c>
      <c r="L131" s="119">
        <v>765</v>
      </c>
      <c r="M131" s="119" t="s">
        <v>543</v>
      </c>
    </row>
    <row r="132" spans="1:13">
      <c r="A132" s="119" t="s">
        <v>43</v>
      </c>
      <c r="B132" s="119" t="s">
        <v>395</v>
      </c>
      <c r="C132" s="119">
        <v>534</v>
      </c>
      <c r="D132" s="119">
        <v>536.5</v>
      </c>
      <c r="E132" s="119">
        <v>520</v>
      </c>
      <c r="F132" s="119">
        <v>528.75</v>
      </c>
      <c r="G132" s="119">
        <v>526.70000000000005</v>
      </c>
      <c r="H132" s="119">
        <v>538.4</v>
      </c>
      <c r="I132" s="119">
        <v>6626661</v>
      </c>
      <c r="J132" s="119">
        <v>3499601151.6999998</v>
      </c>
      <c r="K132" s="121">
        <v>43159</v>
      </c>
      <c r="L132" s="119">
        <v>102972</v>
      </c>
      <c r="M132" s="119" t="s">
        <v>544</v>
      </c>
    </row>
    <row r="133" spans="1:13">
      <c r="A133" s="119" t="s">
        <v>545</v>
      </c>
      <c r="B133" s="119" t="s">
        <v>395</v>
      </c>
      <c r="C133" s="119">
        <v>168</v>
      </c>
      <c r="D133" s="119">
        <v>169.35</v>
      </c>
      <c r="E133" s="119">
        <v>165.5</v>
      </c>
      <c r="F133" s="119">
        <v>165.9</v>
      </c>
      <c r="G133" s="119">
        <v>167</v>
      </c>
      <c r="H133" s="119">
        <v>169.35</v>
      </c>
      <c r="I133" s="119">
        <v>48151</v>
      </c>
      <c r="J133" s="119">
        <v>8027975.0999999996</v>
      </c>
      <c r="K133" s="121">
        <v>43159</v>
      </c>
      <c r="L133" s="119">
        <v>689</v>
      </c>
      <c r="M133" s="119" t="s">
        <v>546</v>
      </c>
    </row>
    <row r="134" spans="1:13">
      <c r="A134" s="119" t="s">
        <v>2765</v>
      </c>
      <c r="B134" s="119" t="s">
        <v>395</v>
      </c>
      <c r="C134" s="119">
        <v>2700</v>
      </c>
      <c r="D134" s="119">
        <v>2704</v>
      </c>
      <c r="E134" s="119">
        <v>2671</v>
      </c>
      <c r="F134" s="119">
        <v>2698.9</v>
      </c>
      <c r="G134" s="119">
        <v>2698.9</v>
      </c>
      <c r="H134" s="119">
        <v>2710</v>
      </c>
      <c r="I134" s="119">
        <v>53</v>
      </c>
      <c r="J134" s="119">
        <v>142266.1</v>
      </c>
      <c r="K134" s="121">
        <v>43159</v>
      </c>
      <c r="L134" s="119">
        <v>20</v>
      </c>
      <c r="M134" s="119" t="s">
        <v>2766</v>
      </c>
    </row>
    <row r="135" spans="1:13">
      <c r="A135" s="119" t="s">
        <v>3410</v>
      </c>
      <c r="B135" s="119" t="s">
        <v>395</v>
      </c>
      <c r="C135" s="119">
        <v>1049.57</v>
      </c>
      <c r="D135" s="119">
        <v>1061.54</v>
      </c>
      <c r="E135" s="119">
        <v>1049.56</v>
      </c>
      <c r="F135" s="119">
        <v>1061.54</v>
      </c>
      <c r="G135" s="119">
        <v>1061.54</v>
      </c>
      <c r="H135" s="119">
        <v>1065.33</v>
      </c>
      <c r="I135" s="119">
        <v>87</v>
      </c>
      <c r="J135" s="119">
        <v>91515.28</v>
      </c>
      <c r="K135" s="121">
        <v>43159</v>
      </c>
      <c r="L135" s="119">
        <v>8</v>
      </c>
      <c r="M135" s="119" t="s">
        <v>3411</v>
      </c>
    </row>
    <row r="136" spans="1:13">
      <c r="A136" s="119" t="s">
        <v>547</v>
      </c>
      <c r="B136" s="119" t="s">
        <v>395</v>
      </c>
      <c r="C136" s="119">
        <v>67</v>
      </c>
      <c r="D136" s="119">
        <v>68.5</v>
      </c>
      <c r="E136" s="119">
        <v>66</v>
      </c>
      <c r="F136" s="119">
        <v>66.55</v>
      </c>
      <c r="G136" s="119">
        <v>66.599999999999994</v>
      </c>
      <c r="H136" s="119">
        <v>69.150000000000006</v>
      </c>
      <c r="I136" s="119">
        <v>25617</v>
      </c>
      <c r="J136" s="119">
        <v>1715218.5</v>
      </c>
      <c r="K136" s="121">
        <v>43159</v>
      </c>
      <c r="L136" s="119">
        <v>287</v>
      </c>
      <c r="M136" s="119" t="s">
        <v>548</v>
      </c>
    </row>
    <row r="137" spans="1:13">
      <c r="A137" s="119" t="s">
        <v>2837</v>
      </c>
      <c r="B137" s="119" t="s">
        <v>395</v>
      </c>
      <c r="C137" s="119">
        <v>26.5</v>
      </c>
      <c r="D137" s="119">
        <v>27.2</v>
      </c>
      <c r="E137" s="119">
        <v>26.5</v>
      </c>
      <c r="F137" s="119">
        <v>26.95</v>
      </c>
      <c r="G137" s="119">
        <v>26.95</v>
      </c>
      <c r="H137" s="119">
        <v>27.45</v>
      </c>
      <c r="I137" s="119">
        <v>3124</v>
      </c>
      <c r="J137" s="119">
        <v>84159.9</v>
      </c>
      <c r="K137" s="121">
        <v>43159</v>
      </c>
      <c r="L137" s="119">
        <v>54</v>
      </c>
      <c r="M137" s="119" t="s">
        <v>2838</v>
      </c>
    </row>
    <row r="138" spans="1:13">
      <c r="A138" s="119" t="s">
        <v>3056</v>
      </c>
      <c r="B138" s="119" t="s">
        <v>395</v>
      </c>
      <c r="C138" s="119">
        <v>5.95</v>
      </c>
      <c r="D138" s="119">
        <v>5.95</v>
      </c>
      <c r="E138" s="119">
        <v>5.8</v>
      </c>
      <c r="F138" s="119">
        <v>5.9</v>
      </c>
      <c r="G138" s="119">
        <v>5.9</v>
      </c>
      <c r="H138" s="119">
        <v>6</v>
      </c>
      <c r="I138" s="119">
        <v>66276</v>
      </c>
      <c r="J138" s="119">
        <v>391838.05</v>
      </c>
      <c r="K138" s="121">
        <v>43159</v>
      </c>
      <c r="L138" s="119">
        <v>113</v>
      </c>
      <c r="M138" s="119" t="s">
        <v>3057</v>
      </c>
    </row>
    <row r="139" spans="1:13">
      <c r="A139" s="119" t="s">
        <v>44</v>
      </c>
      <c r="B139" s="119" t="s">
        <v>395</v>
      </c>
      <c r="C139" s="119">
        <v>3010</v>
      </c>
      <c r="D139" s="119">
        <v>3056.65</v>
      </c>
      <c r="E139" s="119">
        <v>2990</v>
      </c>
      <c r="F139" s="119">
        <v>3020.6</v>
      </c>
      <c r="G139" s="119">
        <v>3013</v>
      </c>
      <c r="H139" s="119">
        <v>3034.7</v>
      </c>
      <c r="I139" s="119">
        <v>519406</v>
      </c>
      <c r="J139" s="119">
        <v>1571680631.6500001</v>
      </c>
      <c r="K139" s="121">
        <v>43159</v>
      </c>
      <c r="L139" s="119">
        <v>34788</v>
      </c>
      <c r="M139" s="119" t="s">
        <v>549</v>
      </c>
    </row>
    <row r="140" spans="1:13">
      <c r="A140" s="119" t="s">
        <v>550</v>
      </c>
      <c r="B140" s="119" t="s">
        <v>395</v>
      </c>
      <c r="C140" s="119">
        <v>483.5</v>
      </c>
      <c r="D140" s="119">
        <v>489.5</v>
      </c>
      <c r="E140" s="119">
        <v>475.5</v>
      </c>
      <c r="F140" s="119">
        <v>479.85</v>
      </c>
      <c r="G140" s="119">
        <v>480.2</v>
      </c>
      <c r="H140" s="119">
        <v>485</v>
      </c>
      <c r="I140" s="119">
        <v>28443</v>
      </c>
      <c r="J140" s="119">
        <v>13680831</v>
      </c>
      <c r="K140" s="121">
        <v>43159</v>
      </c>
      <c r="L140" s="119">
        <v>3956</v>
      </c>
      <c r="M140" s="119" t="s">
        <v>551</v>
      </c>
    </row>
    <row r="141" spans="1:13">
      <c r="A141" s="119" t="s">
        <v>552</v>
      </c>
      <c r="B141" s="119" t="s">
        <v>395</v>
      </c>
      <c r="C141" s="119">
        <v>534</v>
      </c>
      <c r="D141" s="119">
        <v>538.4</v>
      </c>
      <c r="E141" s="119">
        <v>521.54999999999995</v>
      </c>
      <c r="F141" s="119">
        <v>527.54999999999995</v>
      </c>
      <c r="G141" s="119">
        <v>531</v>
      </c>
      <c r="H141" s="119">
        <v>540.1</v>
      </c>
      <c r="I141" s="119">
        <v>247361</v>
      </c>
      <c r="J141" s="119">
        <v>131023998.90000001</v>
      </c>
      <c r="K141" s="121">
        <v>43159</v>
      </c>
      <c r="L141" s="119">
        <v>6841</v>
      </c>
      <c r="M141" s="119" t="s">
        <v>553</v>
      </c>
    </row>
    <row r="142" spans="1:13">
      <c r="A142" s="119" t="s">
        <v>189</v>
      </c>
      <c r="B142" s="119" t="s">
        <v>395</v>
      </c>
      <c r="C142" s="119">
        <v>5090</v>
      </c>
      <c r="D142" s="119">
        <v>5131.8</v>
      </c>
      <c r="E142" s="119">
        <v>5030.2</v>
      </c>
      <c r="F142" s="119">
        <v>5051.7</v>
      </c>
      <c r="G142" s="119">
        <v>5049</v>
      </c>
      <c r="H142" s="119">
        <v>5121.3500000000004</v>
      </c>
      <c r="I142" s="119">
        <v>130485</v>
      </c>
      <c r="J142" s="119">
        <v>663755771.04999995</v>
      </c>
      <c r="K142" s="121">
        <v>43159</v>
      </c>
      <c r="L142" s="119">
        <v>16665</v>
      </c>
      <c r="M142" s="119" t="s">
        <v>554</v>
      </c>
    </row>
    <row r="143" spans="1:13">
      <c r="A143" s="119" t="s">
        <v>555</v>
      </c>
      <c r="B143" s="119" t="s">
        <v>395</v>
      </c>
      <c r="C143" s="119">
        <v>12.65</v>
      </c>
      <c r="D143" s="119">
        <v>12.75</v>
      </c>
      <c r="E143" s="119">
        <v>12.55</v>
      </c>
      <c r="F143" s="119">
        <v>12.6</v>
      </c>
      <c r="G143" s="119">
        <v>12.55</v>
      </c>
      <c r="H143" s="119">
        <v>12.7</v>
      </c>
      <c r="I143" s="119">
        <v>1560731</v>
      </c>
      <c r="J143" s="119">
        <v>19708801.399999999</v>
      </c>
      <c r="K143" s="121">
        <v>43159</v>
      </c>
      <c r="L143" s="119">
        <v>2248</v>
      </c>
      <c r="M143" s="119" t="s">
        <v>556</v>
      </c>
    </row>
    <row r="144" spans="1:13">
      <c r="A144" s="119" t="s">
        <v>557</v>
      </c>
      <c r="B144" s="119" t="s">
        <v>395</v>
      </c>
      <c r="C144" s="119">
        <v>2734</v>
      </c>
      <c r="D144" s="119">
        <v>2734</v>
      </c>
      <c r="E144" s="119">
        <v>2710.05</v>
      </c>
      <c r="F144" s="119">
        <v>2723.55</v>
      </c>
      <c r="G144" s="119">
        <v>2720</v>
      </c>
      <c r="H144" s="119">
        <v>2737.4</v>
      </c>
      <c r="I144" s="119">
        <v>2512</v>
      </c>
      <c r="J144" s="119">
        <v>6842750.2000000002</v>
      </c>
      <c r="K144" s="121">
        <v>43159</v>
      </c>
      <c r="L144" s="119">
        <v>677</v>
      </c>
      <c r="M144" s="119" t="s">
        <v>558</v>
      </c>
    </row>
    <row r="145" spans="1:13">
      <c r="A145" s="119" t="s">
        <v>188</v>
      </c>
      <c r="B145" s="119" t="s">
        <v>395</v>
      </c>
      <c r="C145" s="119">
        <v>1644</v>
      </c>
      <c r="D145" s="119">
        <v>1659.6</v>
      </c>
      <c r="E145" s="119">
        <v>1629</v>
      </c>
      <c r="F145" s="119">
        <v>1640.25</v>
      </c>
      <c r="G145" s="119">
        <v>1632.5</v>
      </c>
      <c r="H145" s="119">
        <v>1656.8</v>
      </c>
      <c r="I145" s="119">
        <v>1756349</v>
      </c>
      <c r="J145" s="119">
        <v>2890186919.75</v>
      </c>
      <c r="K145" s="121">
        <v>43159</v>
      </c>
      <c r="L145" s="119">
        <v>84795</v>
      </c>
      <c r="M145" s="119" t="s">
        <v>2250</v>
      </c>
    </row>
    <row r="146" spans="1:13">
      <c r="A146" s="119" t="s">
        <v>559</v>
      </c>
      <c r="B146" s="119" t="s">
        <v>395</v>
      </c>
      <c r="C146" s="119">
        <v>137.15</v>
      </c>
      <c r="D146" s="119">
        <v>139.85</v>
      </c>
      <c r="E146" s="119">
        <v>136</v>
      </c>
      <c r="F146" s="119">
        <v>138.05000000000001</v>
      </c>
      <c r="G146" s="119">
        <v>137.80000000000001</v>
      </c>
      <c r="H146" s="119">
        <v>139.05000000000001</v>
      </c>
      <c r="I146" s="119">
        <v>78277</v>
      </c>
      <c r="J146" s="119">
        <v>10854375.25</v>
      </c>
      <c r="K146" s="121">
        <v>43159</v>
      </c>
      <c r="L146" s="119">
        <v>1212</v>
      </c>
      <c r="M146" s="119" t="s">
        <v>560</v>
      </c>
    </row>
    <row r="147" spans="1:13">
      <c r="A147" s="119" t="s">
        <v>561</v>
      </c>
      <c r="B147" s="119" t="s">
        <v>395</v>
      </c>
      <c r="C147" s="119">
        <v>651</v>
      </c>
      <c r="D147" s="119">
        <v>651.5</v>
      </c>
      <c r="E147" s="119">
        <v>621.5</v>
      </c>
      <c r="F147" s="119">
        <v>642.35</v>
      </c>
      <c r="G147" s="119">
        <v>643</v>
      </c>
      <c r="H147" s="119">
        <v>661.15</v>
      </c>
      <c r="I147" s="119">
        <v>26347</v>
      </c>
      <c r="J147" s="119">
        <v>16934731.949999999</v>
      </c>
      <c r="K147" s="121">
        <v>43159</v>
      </c>
      <c r="L147" s="119">
        <v>1087</v>
      </c>
      <c r="M147" s="119" t="s">
        <v>562</v>
      </c>
    </row>
    <row r="148" spans="1:13">
      <c r="A148" s="119" t="s">
        <v>3058</v>
      </c>
      <c r="B148" s="119" t="s">
        <v>395</v>
      </c>
      <c r="C148" s="119">
        <v>73.400000000000006</v>
      </c>
      <c r="D148" s="119">
        <v>73.400000000000006</v>
      </c>
      <c r="E148" s="119">
        <v>71</v>
      </c>
      <c r="F148" s="119">
        <v>71.599999999999994</v>
      </c>
      <c r="G148" s="119">
        <v>71.75</v>
      </c>
      <c r="H148" s="119">
        <v>72.8</v>
      </c>
      <c r="I148" s="119">
        <v>14418</v>
      </c>
      <c r="J148" s="119">
        <v>1031008.5</v>
      </c>
      <c r="K148" s="121">
        <v>43159</v>
      </c>
      <c r="L148" s="119">
        <v>98</v>
      </c>
      <c r="M148" s="119" t="s">
        <v>3059</v>
      </c>
    </row>
    <row r="149" spans="1:13">
      <c r="A149" s="119" t="s">
        <v>563</v>
      </c>
      <c r="B149" s="119" t="s">
        <v>395</v>
      </c>
      <c r="C149" s="119">
        <v>1070.0999999999999</v>
      </c>
      <c r="D149" s="119">
        <v>1090</v>
      </c>
      <c r="E149" s="119">
        <v>1061.6500000000001</v>
      </c>
      <c r="F149" s="119">
        <v>1086.7</v>
      </c>
      <c r="G149" s="119">
        <v>1085</v>
      </c>
      <c r="H149" s="119">
        <v>1075.3</v>
      </c>
      <c r="I149" s="119">
        <v>410911</v>
      </c>
      <c r="J149" s="119">
        <v>443926515.94999999</v>
      </c>
      <c r="K149" s="121">
        <v>43159</v>
      </c>
      <c r="L149" s="119">
        <v>19773</v>
      </c>
      <c r="M149" s="119" t="s">
        <v>564</v>
      </c>
    </row>
    <row r="150" spans="1:13">
      <c r="A150" s="119" t="s">
        <v>565</v>
      </c>
      <c r="B150" s="119" t="s">
        <v>395</v>
      </c>
      <c r="C150" s="119">
        <v>13.6</v>
      </c>
      <c r="D150" s="119">
        <v>13.7</v>
      </c>
      <c r="E150" s="119">
        <v>13.35</v>
      </c>
      <c r="F150" s="119">
        <v>13.5</v>
      </c>
      <c r="G150" s="119">
        <v>13.55</v>
      </c>
      <c r="H150" s="119">
        <v>13.7</v>
      </c>
      <c r="I150" s="119">
        <v>788199</v>
      </c>
      <c r="J150" s="119">
        <v>10665674.199999999</v>
      </c>
      <c r="K150" s="121">
        <v>43159</v>
      </c>
      <c r="L150" s="119">
        <v>1242</v>
      </c>
      <c r="M150" s="119" t="s">
        <v>566</v>
      </c>
    </row>
    <row r="151" spans="1:13">
      <c r="A151" s="119" t="s">
        <v>567</v>
      </c>
      <c r="B151" s="119" t="s">
        <v>395</v>
      </c>
      <c r="C151" s="119">
        <v>230.95</v>
      </c>
      <c r="D151" s="119">
        <v>234.7</v>
      </c>
      <c r="E151" s="119">
        <v>227.1</v>
      </c>
      <c r="F151" s="119">
        <v>231.35</v>
      </c>
      <c r="G151" s="119">
        <v>230.75</v>
      </c>
      <c r="H151" s="119">
        <v>231.05</v>
      </c>
      <c r="I151" s="119">
        <v>73678</v>
      </c>
      <c r="J151" s="119">
        <v>17076703.350000001</v>
      </c>
      <c r="K151" s="121">
        <v>43159</v>
      </c>
      <c r="L151" s="119">
        <v>1152</v>
      </c>
      <c r="M151" s="119" t="s">
        <v>568</v>
      </c>
    </row>
    <row r="152" spans="1:13">
      <c r="A152" s="119" t="s">
        <v>569</v>
      </c>
      <c r="B152" s="119" t="s">
        <v>395</v>
      </c>
      <c r="C152" s="119">
        <v>94.05</v>
      </c>
      <c r="D152" s="119">
        <v>95.75</v>
      </c>
      <c r="E152" s="119">
        <v>92.4</v>
      </c>
      <c r="F152" s="119">
        <v>94.7</v>
      </c>
      <c r="G152" s="119">
        <v>94.55</v>
      </c>
      <c r="H152" s="119">
        <v>94.95</v>
      </c>
      <c r="I152" s="119">
        <v>10032</v>
      </c>
      <c r="J152" s="119">
        <v>950609.05</v>
      </c>
      <c r="K152" s="121">
        <v>43159</v>
      </c>
      <c r="L152" s="119">
        <v>233</v>
      </c>
      <c r="M152" s="119" t="s">
        <v>570</v>
      </c>
    </row>
    <row r="153" spans="1:13">
      <c r="A153" s="119" t="s">
        <v>571</v>
      </c>
      <c r="B153" s="119" t="s">
        <v>395</v>
      </c>
      <c r="C153" s="119">
        <v>119.5</v>
      </c>
      <c r="D153" s="119">
        <v>120.25</v>
      </c>
      <c r="E153" s="119">
        <v>118</v>
      </c>
      <c r="F153" s="119">
        <v>119.75</v>
      </c>
      <c r="G153" s="119">
        <v>120.05</v>
      </c>
      <c r="H153" s="119">
        <v>119.6</v>
      </c>
      <c r="I153" s="119">
        <v>2351095</v>
      </c>
      <c r="J153" s="119">
        <v>280317777.35000002</v>
      </c>
      <c r="K153" s="121">
        <v>43159</v>
      </c>
      <c r="L153" s="119">
        <v>12454</v>
      </c>
      <c r="M153" s="119" t="s">
        <v>572</v>
      </c>
    </row>
    <row r="154" spans="1:13">
      <c r="A154" s="119" t="s">
        <v>3060</v>
      </c>
      <c r="B154" s="119" t="s">
        <v>395</v>
      </c>
      <c r="C154" s="119">
        <v>65.849999999999994</v>
      </c>
      <c r="D154" s="119">
        <v>65.849999999999994</v>
      </c>
      <c r="E154" s="119">
        <v>61.65</v>
      </c>
      <c r="F154" s="119">
        <v>62.65</v>
      </c>
      <c r="G154" s="119">
        <v>62.7</v>
      </c>
      <c r="H154" s="119">
        <v>64.05</v>
      </c>
      <c r="I154" s="119">
        <v>1665</v>
      </c>
      <c r="J154" s="119">
        <v>106028.2</v>
      </c>
      <c r="K154" s="121">
        <v>43159</v>
      </c>
      <c r="L154" s="119">
        <v>18</v>
      </c>
      <c r="M154" s="119" t="s">
        <v>3061</v>
      </c>
    </row>
    <row r="155" spans="1:13">
      <c r="A155" s="119" t="s">
        <v>573</v>
      </c>
      <c r="B155" s="119" t="s">
        <v>395</v>
      </c>
      <c r="C155" s="119">
        <v>1701.35</v>
      </c>
      <c r="D155" s="119">
        <v>1728.7</v>
      </c>
      <c r="E155" s="119">
        <v>1688</v>
      </c>
      <c r="F155" s="119">
        <v>1707.85</v>
      </c>
      <c r="G155" s="119">
        <v>1705</v>
      </c>
      <c r="H155" s="119">
        <v>1731.4</v>
      </c>
      <c r="I155" s="119">
        <v>961</v>
      </c>
      <c r="J155" s="119">
        <v>1634182.75</v>
      </c>
      <c r="K155" s="121">
        <v>43159</v>
      </c>
      <c r="L155" s="119">
        <v>104</v>
      </c>
      <c r="M155" s="119" t="s">
        <v>574</v>
      </c>
    </row>
    <row r="156" spans="1:13">
      <c r="A156" s="119" t="s">
        <v>575</v>
      </c>
      <c r="B156" s="119" t="s">
        <v>395</v>
      </c>
      <c r="C156" s="119">
        <v>215.5</v>
      </c>
      <c r="D156" s="119">
        <v>224</v>
      </c>
      <c r="E156" s="119">
        <v>213.1</v>
      </c>
      <c r="F156" s="119">
        <v>221.8</v>
      </c>
      <c r="G156" s="119">
        <v>219.9</v>
      </c>
      <c r="H156" s="119">
        <v>216</v>
      </c>
      <c r="I156" s="119">
        <v>61372</v>
      </c>
      <c r="J156" s="119">
        <v>13535841.75</v>
      </c>
      <c r="K156" s="121">
        <v>43159</v>
      </c>
      <c r="L156" s="119">
        <v>1823</v>
      </c>
      <c r="M156" s="119" t="s">
        <v>576</v>
      </c>
    </row>
    <row r="157" spans="1:13">
      <c r="A157" s="119" t="s">
        <v>2492</v>
      </c>
      <c r="B157" s="119" t="s">
        <v>395</v>
      </c>
      <c r="C157" s="119">
        <v>30.5</v>
      </c>
      <c r="D157" s="119">
        <v>30.7</v>
      </c>
      <c r="E157" s="119">
        <v>30</v>
      </c>
      <c r="F157" s="119">
        <v>30.1</v>
      </c>
      <c r="G157" s="119">
        <v>30</v>
      </c>
      <c r="H157" s="119">
        <v>30.55</v>
      </c>
      <c r="I157" s="119">
        <v>1312</v>
      </c>
      <c r="J157" s="119">
        <v>39534.699999999997</v>
      </c>
      <c r="K157" s="121">
        <v>43159</v>
      </c>
      <c r="L157" s="119">
        <v>24</v>
      </c>
      <c r="M157" s="119" t="s">
        <v>2493</v>
      </c>
    </row>
    <row r="158" spans="1:13">
      <c r="A158" s="119" t="s">
        <v>45</v>
      </c>
      <c r="B158" s="119" t="s">
        <v>395</v>
      </c>
      <c r="C158" s="119">
        <v>139</v>
      </c>
      <c r="D158" s="119">
        <v>143.5</v>
      </c>
      <c r="E158" s="119">
        <v>138</v>
      </c>
      <c r="F158" s="119">
        <v>141.94999999999999</v>
      </c>
      <c r="G158" s="119">
        <v>141.6</v>
      </c>
      <c r="H158" s="119">
        <v>141.44999999999999</v>
      </c>
      <c r="I158" s="119">
        <v>15443300</v>
      </c>
      <c r="J158" s="119">
        <v>2174079372.4000001</v>
      </c>
      <c r="K158" s="121">
        <v>43159</v>
      </c>
      <c r="L158" s="119">
        <v>65991</v>
      </c>
      <c r="M158" s="119" t="s">
        <v>577</v>
      </c>
    </row>
    <row r="159" spans="1:13">
      <c r="A159" s="119" t="s">
        <v>578</v>
      </c>
      <c r="B159" s="119" t="s">
        <v>395</v>
      </c>
      <c r="C159" s="119">
        <v>2560.2399999999998</v>
      </c>
      <c r="D159" s="119">
        <v>2560.2399999999998</v>
      </c>
      <c r="E159" s="119">
        <v>2528</v>
      </c>
      <c r="F159" s="119">
        <v>2546</v>
      </c>
      <c r="G159" s="119">
        <v>2542.5</v>
      </c>
      <c r="H159" s="119">
        <v>2582.38</v>
      </c>
      <c r="I159" s="119">
        <v>134636</v>
      </c>
      <c r="J159" s="119">
        <v>341304498.66000003</v>
      </c>
      <c r="K159" s="121">
        <v>43159</v>
      </c>
      <c r="L159" s="119">
        <v>544</v>
      </c>
      <c r="M159" s="119" t="s">
        <v>579</v>
      </c>
    </row>
    <row r="160" spans="1:13">
      <c r="A160" s="119" t="s">
        <v>46</v>
      </c>
      <c r="B160" s="119" t="s">
        <v>395</v>
      </c>
      <c r="C160" s="119">
        <v>114.1</v>
      </c>
      <c r="D160" s="119">
        <v>118.4</v>
      </c>
      <c r="E160" s="119">
        <v>112.1</v>
      </c>
      <c r="F160" s="119">
        <v>116.2</v>
      </c>
      <c r="G160" s="119">
        <v>115.6</v>
      </c>
      <c r="H160" s="119">
        <v>118.45</v>
      </c>
      <c r="I160" s="119">
        <v>17307583</v>
      </c>
      <c r="J160" s="119">
        <v>1990156139.55</v>
      </c>
      <c r="K160" s="121">
        <v>43159</v>
      </c>
      <c r="L160" s="119">
        <v>70837</v>
      </c>
      <c r="M160" s="119" t="s">
        <v>580</v>
      </c>
    </row>
    <row r="161" spans="1:13">
      <c r="A161" s="119" t="s">
        <v>581</v>
      </c>
      <c r="B161" s="119" t="s">
        <v>395</v>
      </c>
      <c r="C161" s="119">
        <v>113</v>
      </c>
      <c r="D161" s="119">
        <v>115</v>
      </c>
      <c r="E161" s="119">
        <v>112</v>
      </c>
      <c r="F161" s="119">
        <v>114</v>
      </c>
      <c r="G161" s="119">
        <v>114</v>
      </c>
      <c r="H161" s="119">
        <v>114.35</v>
      </c>
      <c r="I161" s="119">
        <v>3293</v>
      </c>
      <c r="J161" s="119">
        <v>374849.85</v>
      </c>
      <c r="K161" s="121">
        <v>43159</v>
      </c>
      <c r="L161" s="119">
        <v>47</v>
      </c>
      <c r="M161" s="119" t="s">
        <v>582</v>
      </c>
    </row>
    <row r="162" spans="1:13">
      <c r="A162" s="119" t="s">
        <v>3062</v>
      </c>
      <c r="B162" s="119" t="s">
        <v>395</v>
      </c>
      <c r="C162" s="119">
        <v>13.15</v>
      </c>
      <c r="D162" s="119">
        <v>13.55</v>
      </c>
      <c r="E162" s="119">
        <v>12.7</v>
      </c>
      <c r="F162" s="119">
        <v>12.85</v>
      </c>
      <c r="G162" s="119">
        <v>12.85</v>
      </c>
      <c r="H162" s="119">
        <v>13.15</v>
      </c>
      <c r="I162" s="119">
        <v>37635</v>
      </c>
      <c r="J162" s="119">
        <v>486503.9</v>
      </c>
      <c r="K162" s="121">
        <v>43159</v>
      </c>
      <c r="L162" s="119">
        <v>133</v>
      </c>
      <c r="M162" s="119" t="s">
        <v>3063</v>
      </c>
    </row>
    <row r="163" spans="1:13">
      <c r="A163" s="119" t="s">
        <v>583</v>
      </c>
      <c r="B163" s="119" t="s">
        <v>395</v>
      </c>
      <c r="C163" s="119">
        <v>2048.4499999999998</v>
      </c>
      <c r="D163" s="119">
        <v>2065</v>
      </c>
      <c r="E163" s="119">
        <v>2011.35</v>
      </c>
      <c r="F163" s="119">
        <v>2037</v>
      </c>
      <c r="G163" s="119">
        <v>2046</v>
      </c>
      <c r="H163" s="119">
        <v>2044.4</v>
      </c>
      <c r="I163" s="119">
        <v>5238</v>
      </c>
      <c r="J163" s="119">
        <v>10693142.800000001</v>
      </c>
      <c r="K163" s="121">
        <v>43159</v>
      </c>
      <c r="L163" s="119">
        <v>1157</v>
      </c>
      <c r="M163" s="119" t="s">
        <v>584</v>
      </c>
    </row>
    <row r="164" spans="1:13">
      <c r="A164" s="119" t="s">
        <v>2405</v>
      </c>
      <c r="B164" s="119" t="s">
        <v>395</v>
      </c>
      <c r="C164" s="119">
        <v>272</v>
      </c>
      <c r="D164" s="119">
        <v>285</v>
      </c>
      <c r="E164" s="119">
        <v>272</v>
      </c>
      <c r="F164" s="119">
        <v>283.2</v>
      </c>
      <c r="G164" s="119">
        <v>280</v>
      </c>
      <c r="H164" s="119">
        <v>285.39999999999998</v>
      </c>
      <c r="I164" s="119">
        <v>1793</v>
      </c>
      <c r="J164" s="119">
        <v>507203.95</v>
      </c>
      <c r="K164" s="121">
        <v>43159</v>
      </c>
      <c r="L164" s="119">
        <v>50</v>
      </c>
      <c r="M164" s="119" t="s">
        <v>2406</v>
      </c>
    </row>
    <row r="165" spans="1:13">
      <c r="A165" s="119" t="s">
        <v>47</v>
      </c>
      <c r="B165" s="119" t="s">
        <v>395</v>
      </c>
      <c r="C165" s="119">
        <v>715</v>
      </c>
      <c r="D165" s="119">
        <v>735.2</v>
      </c>
      <c r="E165" s="119">
        <v>713.7</v>
      </c>
      <c r="F165" s="119">
        <v>729.95</v>
      </c>
      <c r="G165" s="119">
        <v>731.7</v>
      </c>
      <c r="H165" s="119">
        <v>722.65</v>
      </c>
      <c r="I165" s="119">
        <v>514165</v>
      </c>
      <c r="J165" s="119">
        <v>373941475.05000001</v>
      </c>
      <c r="K165" s="121">
        <v>43159</v>
      </c>
      <c r="L165" s="119">
        <v>9722</v>
      </c>
      <c r="M165" s="119" t="s">
        <v>585</v>
      </c>
    </row>
    <row r="166" spans="1:13">
      <c r="A166" s="119" t="s">
        <v>586</v>
      </c>
      <c r="B166" s="119" t="s">
        <v>395</v>
      </c>
      <c r="C166" s="119">
        <v>3780.3</v>
      </c>
      <c r="D166" s="119">
        <v>3819.9</v>
      </c>
      <c r="E166" s="119">
        <v>3771.2</v>
      </c>
      <c r="F166" s="119">
        <v>3798.7</v>
      </c>
      <c r="G166" s="119">
        <v>3779.95</v>
      </c>
      <c r="H166" s="119">
        <v>3798.9</v>
      </c>
      <c r="I166" s="119">
        <v>9036</v>
      </c>
      <c r="J166" s="119">
        <v>34291682.600000001</v>
      </c>
      <c r="K166" s="121">
        <v>43159</v>
      </c>
      <c r="L166" s="119">
        <v>2522</v>
      </c>
      <c r="M166" s="119" t="s">
        <v>587</v>
      </c>
    </row>
    <row r="167" spans="1:13">
      <c r="A167" s="119" t="s">
        <v>588</v>
      </c>
      <c r="B167" s="119" t="s">
        <v>395</v>
      </c>
      <c r="C167" s="119">
        <v>1517.15</v>
      </c>
      <c r="D167" s="119">
        <v>1659.9</v>
      </c>
      <c r="E167" s="119">
        <v>1513.8</v>
      </c>
      <c r="F167" s="119">
        <v>1636.3</v>
      </c>
      <c r="G167" s="119">
        <v>1641</v>
      </c>
      <c r="H167" s="119">
        <v>1532.6</v>
      </c>
      <c r="I167" s="119">
        <v>198506</v>
      </c>
      <c r="J167" s="119">
        <v>321916350.10000002</v>
      </c>
      <c r="K167" s="121">
        <v>43159</v>
      </c>
      <c r="L167" s="119">
        <v>13216</v>
      </c>
      <c r="M167" s="119" t="s">
        <v>589</v>
      </c>
    </row>
    <row r="168" spans="1:13">
      <c r="A168" s="119" t="s">
        <v>590</v>
      </c>
      <c r="B168" s="119" t="s">
        <v>395</v>
      </c>
      <c r="C168" s="119">
        <v>1470</v>
      </c>
      <c r="D168" s="119">
        <v>1470.05</v>
      </c>
      <c r="E168" s="119">
        <v>1415</v>
      </c>
      <c r="F168" s="119">
        <v>1428.1</v>
      </c>
      <c r="G168" s="119">
        <v>1425.5</v>
      </c>
      <c r="H168" s="119">
        <v>1490.65</v>
      </c>
      <c r="I168" s="119">
        <v>145633</v>
      </c>
      <c r="J168" s="119">
        <v>209136966.15000001</v>
      </c>
      <c r="K168" s="121">
        <v>43159</v>
      </c>
      <c r="L168" s="119">
        <v>11241</v>
      </c>
      <c r="M168" s="119" t="s">
        <v>591</v>
      </c>
    </row>
    <row r="169" spans="1:13">
      <c r="A169" s="119" t="s">
        <v>2494</v>
      </c>
      <c r="B169" s="119" t="s">
        <v>395</v>
      </c>
      <c r="C169" s="119">
        <v>56.05</v>
      </c>
      <c r="D169" s="119">
        <v>59.5</v>
      </c>
      <c r="E169" s="119">
        <v>54.7</v>
      </c>
      <c r="F169" s="119">
        <v>56.5</v>
      </c>
      <c r="G169" s="119">
        <v>58</v>
      </c>
      <c r="H169" s="119">
        <v>57.6</v>
      </c>
      <c r="I169" s="119">
        <v>5901</v>
      </c>
      <c r="J169" s="119">
        <v>332661.84999999998</v>
      </c>
      <c r="K169" s="121">
        <v>43159</v>
      </c>
      <c r="L169" s="119">
        <v>151</v>
      </c>
      <c r="M169" s="119" t="s">
        <v>2495</v>
      </c>
    </row>
    <row r="170" spans="1:13">
      <c r="A170" s="119" t="s">
        <v>2649</v>
      </c>
      <c r="B170" s="119" t="s">
        <v>395</v>
      </c>
      <c r="C170" s="119">
        <v>23.25</v>
      </c>
      <c r="D170" s="119">
        <v>23.25</v>
      </c>
      <c r="E170" s="119">
        <v>22.6</v>
      </c>
      <c r="F170" s="119">
        <v>22.85</v>
      </c>
      <c r="G170" s="119">
        <v>23.15</v>
      </c>
      <c r="H170" s="119">
        <v>23.3</v>
      </c>
      <c r="I170" s="119">
        <v>4777</v>
      </c>
      <c r="J170" s="119">
        <v>109279.45</v>
      </c>
      <c r="K170" s="121">
        <v>43159</v>
      </c>
      <c r="L170" s="119">
        <v>51</v>
      </c>
      <c r="M170" s="119" t="s">
        <v>2650</v>
      </c>
    </row>
    <row r="171" spans="1:13">
      <c r="A171" s="119" t="s">
        <v>190</v>
      </c>
      <c r="B171" s="119" t="s">
        <v>395</v>
      </c>
      <c r="C171" s="119">
        <v>152.5</v>
      </c>
      <c r="D171" s="119">
        <v>155.19999999999999</v>
      </c>
      <c r="E171" s="119">
        <v>151.15</v>
      </c>
      <c r="F171" s="119">
        <v>154.35</v>
      </c>
      <c r="G171" s="119">
        <v>154.4</v>
      </c>
      <c r="H171" s="119">
        <v>152.85</v>
      </c>
      <c r="I171" s="119">
        <v>2144271</v>
      </c>
      <c r="J171" s="119">
        <v>328761485.14999998</v>
      </c>
      <c r="K171" s="121">
        <v>43159</v>
      </c>
      <c r="L171" s="119">
        <v>20474</v>
      </c>
      <c r="M171" s="119" t="s">
        <v>2438</v>
      </c>
    </row>
    <row r="172" spans="1:13">
      <c r="A172" s="119" t="s">
        <v>241</v>
      </c>
      <c r="B172" s="119" t="s">
        <v>395</v>
      </c>
      <c r="C172" s="119">
        <v>1222</v>
      </c>
      <c r="D172" s="119">
        <v>1247.4000000000001</v>
      </c>
      <c r="E172" s="119">
        <v>1208</v>
      </c>
      <c r="F172" s="119">
        <v>1235.0999999999999</v>
      </c>
      <c r="G172" s="119">
        <v>1240.8</v>
      </c>
      <c r="H172" s="119">
        <v>1232.3</v>
      </c>
      <c r="I172" s="119">
        <v>311034</v>
      </c>
      <c r="J172" s="119">
        <v>382535309.64999998</v>
      </c>
      <c r="K172" s="121">
        <v>43159</v>
      </c>
      <c r="L172" s="119">
        <v>10141</v>
      </c>
      <c r="M172" s="119" t="s">
        <v>592</v>
      </c>
    </row>
    <row r="173" spans="1:13">
      <c r="A173" s="119" t="s">
        <v>593</v>
      </c>
      <c r="B173" s="119" t="s">
        <v>395</v>
      </c>
      <c r="C173" s="119">
        <v>166.5</v>
      </c>
      <c r="D173" s="119">
        <v>175.25</v>
      </c>
      <c r="E173" s="119">
        <v>162.25</v>
      </c>
      <c r="F173" s="119">
        <v>175.25</v>
      </c>
      <c r="G173" s="119">
        <v>175.25</v>
      </c>
      <c r="H173" s="119">
        <v>166.95</v>
      </c>
      <c r="I173" s="119">
        <v>857634</v>
      </c>
      <c r="J173" s="119">
        <v>147819393.15000001</v>
      </c>
      <c r="K173" s="121">
        <v>43159</v>
      </c>
      <c r="L173" s="119">
        <v>8512</v>
      </c>
      <c r="M173" s="119" t="s">
        <v>594</v>
      </c>
    </row>
    <row r="174" spans="1:13">
      <c r="A174" s="119" t="s">
        <v>595</v>
      </c>
      <c r="B174" s="119" t="s">
        <v>395</v>
      </c>
      <c r="C174" s="119">
        <v>244.5</v>
      </c>
      <c r="D174" s="119">
        <v>251.25</v>
      </c>
      <c r="E174" s="119">
        <v>244.5</v>
      </c>
      <c r="F174" s="119">
        <v>248.7</v>
      </c>
      <c r="G174" s="119">
        <v>250</v>
      </c>
      <c r="H174" s="119">
        <v>246.85</v>
      </c>
      <c r="I174" s="119">
        <v>682805</v>
      </c>
      <c r="J174" s="119">
        <v>170206398.55000001</v>
      </c>
      <c r="K174" s="121">
        <v>43159</v>
      </c>
      <c r="L174" s="119">
        <v>7838</v>
      </c>
      <c r="M174" s="119" t="s">
        <v>596</v>
      </c>
    </row>
    <row r="175" spans="1:13">
      <c r="A175" s="119" t="s">
        <v>597</v>
      </c>
      <c r="B175" s="119" t="s">
        <v>395</v>
      </c>
      <c r="C175" s="119">
        <v>325</v>
      </c>
      <c r="D175" s="119">
        <v>331.7</v>
      </c>
      <c r="E175" s="119">
        <v>322.95</v>
      </c>
      <c r="F175" s="119">
        <v>328.55</v>
      </c>
      <c r="G175" s="119">
        <v>328.75</v>
      </c>
      <c r="H175" s="119">
        <v>329.05</v>
      </c>
      <c r="I175" s="119">
        <v>79646</v>
      </c>
      <c r="J175" s="119">
        <v>26111945.550000001</v>
      </c>
      <c r="K175" s="121">
        <v>43159</v>
      </c>
      <c r="L175" s="119">
        <v>2647</v>
      </c>
      <c r="M175" s="119" t="s">
        <v>598</v>
      </c>
    </row>
    <row r="176" spans="1:13">
      <c r="A176" s="119" t="s">
        <v>599</v>
      </c>
      <c r="B176" s="119" t="s">
        <v>395</v>
      </c>
      <c r="C176" s="119">
        <v>444.9</v>
      </c>
      <c r="D176" s="119">
        <v>448.25</v>
      </c>
      <c r="E176" s="119">
        <v>440.1</v>
      </c>
      <c r="F176" s="119">
        <v>441.45</v>
      </c>
      <c r="G176" s="119">
        <v>441</v>
      </c>
      <c r="H176" s="119">
        <v>450.4</v>
      </c>
      <c r="I176" s="119">
        <v>261956</v>
      </c>
      <c r="J176" s="119">
        <v>116325607.34999999</v>
      </c>
      <c r="K176" s="121">
        <v>43159</v>
      </c>
      <c r="L176" s="119">
        <v>6534</v>
      </c>
      <c r="M176" s="119" t="s">
        <v>600</v>
      </c>
    </row>
    <row r="177" spans="1:13">
      <c r="A177" s="119" t="s">
        <v>601</v>
      </c>
      <c r="B177" s="119" t="s">
        <v>395</v>
      </c>
      <c r="C177" s="119">
        <v>117.25</v>
      </c>
      <c r="D177" s="119">
        <v>117.65</v>
      </c>
      <c r="E177" s="119">
        <v>116.2</v>
      </c>
      <c r="F177" s="119">
        <v>116.85</v>
      </c>
      <c r="G177" s="119">
        <v>116.65</v>
      </c>
      <c r="H177" s="119">
        <v>117.7</v>
      </c>
      <c r="I177" s="119">
        <v>37841</v>
      </c>
      <c r="J177" s="119">
        <v>4418633.4000000004</v>
      </c>
      <c r="K177" s="121">
        <v>43159</v>
      </c>
      <c r="L177" s="119">
        <v>765</v>
      </c>
      <c r="M177" s="119" t="s">
        <v>602</v>
      </c>
    </row>
    <row r="178" spans="1:13">
      <c r="A178" s="119" t="s">
        <v>603</v>
      </c>
      <c r="B178" s="119" t="s">
        <v>395</v>
      </c>
      <c r="C178" s="119">
        <v>297</v>
      </c>
      <c r="D178" s="119">
        <v>297</v>
      </c>
      <c r="E178" s="119">
        <v>293</v>
      </c>
      <c r="F178" s="119">
        <v>295.14999999999998</v>
      </c>
      <c r="G178" s="119">
        <v>295.7</v>
      </c>
      <c r="H178" s="119">
        <v>298.5</v>
      </c>
      <c r="I178" s="119">
        <v>6132</v>
      </c>
      <c r="J178" s="119">
        <v>1806439.35</v>
      </c>
      <c r="K178" s="121">
        <v>43159</v>
      </c>
      <c r="L178" s="119">
        <v>204</v>
      </c>
      <c r="M178" s="119" t="s">
        <v>2289</v>
      </c>
    </row>
    <row r="179" spans="1:13">
      <c r="A179" s="119" t="s">
        <v>2538</v>
      </c>
      <c r="B179" s="119" t="s">
        <v>395</v>
      </c>
      <c r="C179" s="119">
        <v>49.75</v>
      </c>
      <c r="D179" s="119">
        <v>53.6</v>
      </c>
      <c r="E179" s="119">
        <v>45.65</v>
      </c>
      <c r="F179" s="119">
        <v>48.35</v>
      </c>
      <c r="G179" s="119">
        <v>48.8</v>
      </c>
      <c r="H179" s="119">
        <v>50.7</v>
      </c>
      <c r="I179" s="119">
        <v>1449513</v>
      </c>
      <c r="J179" s="119">
        <v>73259261.75</v>
      </c>
      <c r="K179" s="121">
        <v>43159</v>
      </c>
      <c r="L179" s="119">
        <v>10380</v>
      </c>
      <c r="M179" s="119" t="s">
        <v>2539</v>
      </c>
    </row>
    <row r="180" spans="1:13">
      <c r="A180" s="119" t="s">
        <v>2691</v>
      </c>
      <c r="B180" s="119" t="s">
        <v>395</v>
      </c>
      <c r="C180" s="119">
        <v>19.3</v>
      </c>
      <c r="D180" s="119">
        <v>21.05</v>
      </c>
      <c r="E180" s="119">
        <v>19.2</v>
      </c>
      <c r="F180" s="119">
        <v>21</v>
      </c>
      <c r="G180" s="119">
        <v>21</v>
      </c>
      <c r="H180" s="119">
        <v>20.55</v>
      </c>
      <c r="I180" s="119">
        <v>4065</v>
      </c>
      <c r="J180" s="119">
        <v>84869.8</v>
      </c>
      <c r="K180" s="121">
        <v>43159</v>
      </c>
      <c r="L180" s="119">
        <v>35</v>
      </c>
      <c r="M180" s="119" t="s">
        <v>2692</v>
      </c>
    </row>
    <row r="181" spans="1:13">
      <c r="A181" s="119" t="s">
        <v>3064</v>
      </c>
      <c r="B181" s="119" t="s">
        <v>395</v>
      </c>
      <c r="C181" s="119">
        <v>3.35</v>
      </c>
      <c r="D181" s="119">
        <v>3.35</v>
      </c>
      <c r="E181" s="119">
        <v>3.2</v>
      </c>
      <c r="F181" s="119">
        <v>3.25</v>
      </c>
      <c r="G181" s="119">
        <v>3.35</v>
      </c>
      <c r="H181" s="119">
        <v>3.35</v>
      </c>
      <c r="I181" s="119">
        <v>176596</v>
      </c>
      <c r="J181" s="119">
        <v>573746.55000000005</v>
      </c>
      <c r="K181" s="121">
        <v>43159</v>
      </c>
      <c r="L181" s="119">
        <v>204</v>
      </c>
      <c r="M181" s="119" t="s">
        <v>3065</v>
      </c>
    </row>
    <row r="182" spans="1:13">
      <c r="A182" s="119" t="s">
        <v>2181</v>
      </c>
      <c r="B182" s="119" t="s">
        <v>395</v>
      </c>
      <c r="C182" s="119">
        <v>1027.9000000000001</v>
      </c>
      <c r="D182" s="119">
        <v>1031</v>
      </c>
      <c r="E182" s="119">
        <v>1010.05</v>
      </c>
      <c r="F182" s="119">
        <v>1026.0999999999999</v>
      </c>
      <c r="G182" s="119">
        <v>1028</v>
      </c>
      <c r="H182" s="119">
        <v>1030.2</v>
      </c>
      <c r="I182" s="119">
        <v>415307</v>
      </c>
      <c r="J182" s="119">
        <v>424186474</v>
      </c>
      <c r="K182" s="121">
        <v>43159</v>
      </c>
      <c r="L182" s="119">
        <v>18600</v>
      </c>
      <c r="M182" s="119" t="s">
        <v>1833</v>
      </c>
    </row>
    <row r="183" spans="1:13">
      <c r="A183" s="119" t="s">
        <v>48</v>
      </c>
      <c r="B183" s="119" t="s">
        <v>395</v>
      </c>
      <c r="C183" s="119">
        <v>765</v>
      </c>
      <c r="D183" s="119">
        <v>798</v>
      </c>
      <c r="E183" s="119">
        <v>759</v>
      </c>
      <c r="F183" s="119">
        <v>789.85</v>
      </c>
      <c r="G183" s="119">
        <v>787.55</v>
      </c>
      <c r="H183" s="119">
        <v>772.5</v>
      </c>
      <c r="I183" s="119">
        <v>1878047</v>
      </c>
      <c r="J183" s="119">
        <v>1469546057.1500001</v>
      </c>
      <c r="K183" s="121">
        <v>43159</v>
      </c>
      <c r="L183" s="119">
        <v>39023</v>
      </c>
      <c r="M183" s="119" t="s">
        <v>604</v>
      </c>
    </row>
    <row r="184" spans="1:13">
      <c r="A184" s="119" t="s">
        <v>605</v>
      </c>
      <c r="B184" s="119" t="s">
        <v>395</v>
      </c>
      <c r="C184" s="119">
        <v>194.95</v>
      </c>
      <c r="D184" s="119">
        <v>194.95</v>
      </c>
      <c r="E184" s="119">
        <v>190.6</v>
      </c>
      <c r="F184" s="119">
        <v>192.05</v>
      </c>
      <c r="G184" s="119">
        <v>191.5</v>
      </c>
      <c r="H184" s="119">
        <v>194</v>
      </c>
      <c r="I184" s="119">
        <v>19443</v>
      </c>
      <c r="J184" s="119">
        <v>3742963.25</v>
      </c>
      <c r="K184" s="121">
        <v>43159</v>
      </c>
      <c r="L184" s="119">
        <v>724</v>
      </c>
      <c r="M184" s="119" t="s">
        <v>606</v>
      </c>
    </row>
    <row r="185" spans="1:13">
      <c r="A185" s="119" t="s">
        <v>2910</v>
      </c>
      <c r="B185" s="119" t="s">
        <v>395</v>
      </c>
      <c r="C185" s="119">
        <v>36.4</v>
      </c>
      <c r="D185" s="119">
        <v>36.4</v>
      </c>
      <c r="E185" s="119">
        <v>36.01</v>
      </c>
      <c r="F185" s="119">
        <v>36.229999999999997</v>
      </c>
      <c r="G185" s="119">
        <v>36.24</v>
      </c>
      <c r="H185" s="119">
        <v>36.409999999999997</v>
      </c>
      <c r="I185" s="119">
        <v>298628</v>
      </c>
      <c r="J185" s="119">
        <v>10798520.810000001</v>
      </c>
      <c r="K185" s="121">
        <v>43159</v>
      </c>
      <c r="L185" s="119">
        <v>1058</v>
      </c>
      <c r="M185" s="119" t="s">
        <v>2911</v>
      </c>
    </row>
    <row r="186" spans="1:13">
      <c r="A186" s="119" t="s">
        <v>607</v>
      </c>
      <c r="B186" s="119" t="s">
        <v>395</v>
      </c>
      <c r="C186" s="119">
        <v>4637.3</v>
      </c>
      <c r="D186" s="119">
        <v>4637.3</v>
      </c>
      <c r="E186" s="119">
        <v>4520</v>
      </c>
      <c r="F186" s="119">
        <v>4578.3500000000004</v>
      </c>
      <c r="G186" s="119">
        <v>4600</v>
      </c>
      <c r="H186" s="119">
        <v>4637.3999999999996</v>
      </c>
      <c r="I186" s="119">
        <v>947</v>
      </c>
      <c r="J186" s="119">
        <v>4323160.9000000004</v>
      </c>
      <c r="K186" s="121">
        <v>43159</v>
      </c>
      <c r="L186" s="119">
        <v>261</v>
      </c>
      <c r="M186" s="119" t="s">
        <v>608</v>
      </c>
    </row>
    <row r="187" spans="1:13">
      <c r="A187" s="119" t="s">
        <v>2417</v>
      </c>
      <c r="B187" s="119" t="s">
        <v>395</v>
      </c>
      <c r="C187" s="119">
        <v>121</v>
      </c>
      <c r="D187" s="119">
        <v>121.9</v>
      </c>
      <c r="E187" s="119">
        <v>119</v>
      </c>
      <c r="F187" s="119">
        <v>120.25</v>
      </c>
      <c r="G187" s="119">
        <v>120.5</v>
      </c>
      <c r="H187" s="119">
        <v>122.25</v>
      </c>
      <c r="I187" s="119">
        <v>43051</v>
      </c>
      <c r="J187" s="119">
        <v>5187274.55</v>
      </c>
      <c r="K187" s="121">
        <v>43159</v>
      </c>
      <c r="L187" s="119">
        <v>654</v>
      </c>
      <c r="M187" s="119" t="s">
        <v>2418</v>
      </c>
    </row>
    <row r="188" spans="1:13">
      <c r="A188" s="119" t="s">
        <v>49</v>
      </c>
      <c r="B188" s="119" t="s">
        <v>395</v>
      </c>
      <c r="C188" s="119">
        <v>430</v>
      </c>
      <c r="D188" s="119">
        <v>433.5</v>
      </c>
      <c r="E188" s="119">
        <v>425.9</v>
      </c>
      <c r="F188" s="119">
        <v>428.55</v>
      </c>
      <c r="G188" s="119">
        <v>430</v>
      </c>
      <c r="H188" s="119">
        <v>430.5</v>
      </c>
      <c r="I188" s="119">
        <v>23360784</v>
      </c>
      <c r="J188" s="119">
        <v>10015547850</v>
      </c>
      <c r="K188" s="121">
        <v>43159</v>
      </c>
      <c r="L188" s="119">
        <v>130036</v>
      </c>
      <c r="M188" s="119" t="s">
        <v>609</v>
      </c>
    </row>
    <row r="189" spans="1:13">
      <c r="A189" s="119" t="s">
        <v>50</v>
      </c>
      <c r="B189" s="119" t="s">
        <v>395</v>
      </c>
      <c r="C189" s="119">
        <v>90.9</v>
      </c>
      <c r="D189" s="119">
        <v>91.45</v>
      </c>
      <c r="E189" s="119">
        <v>89.5</v>
      </c>
      <c r="F189" s="119">
        <v>89.9</v>
      </c>
      <c r="G189" s="119">
        <v>89.9</v>
      </c>
      <c r="H189" s="119">
        <v>91.35</v>
      </c>
      <c r="I189" s="119">
        <v>9655809</v>
      </c>
      <c r="J189" s="119">
        <v>872062910.79999995</v>
      </c>
      <c r="K189" s="121">
        <v>43159</v>
      </c>
      <c r="L189" s="119">
        <v>41858</v>
      </c>
      <c r="M189" s="119" t="s">
        <v>610</v>
      </c>
    </row>
    <row r="190" spans="1:13">
      <c r="A190" s="119" t="s">
        <v>192</v>
      </c>
      <c r="B190" s="119" t="s">
        <v>395</v>
      </c>
      <c r="C190" s="119">
        <v>47.8</v>
      </c>
      <c r="D190" s="119">
        <v>47.8</v>
      </c>
      <c r="E190" s="119">
        <v>46.15</v>
      </c>
      <c r="F190" s="119">
        <v>46.45</v>
      </c>
      <c r="G190" s="119">
        <v>46.25</v>
      </c>
      <c r="H190" s="119">
        <v>47.9</v>
      </c>
      <c r="I190" s="119">
        <v>2834658</v>
      </c>
      <c r="J190" s="119">
        <v>133057230.7</v>
      </c>
      <c r="K190" s="121">
        <v>43159</v>
      </c>
      <c r="L190" s="119">
        <v>12379</v>
      </c>
      <c r="M190" s="119" t="s">
        <v>611</v>
      </c>
    </row>
    <row r="191" spans="1:13">
      <c r="A191" s="119" t="s">
        <v>2265</v>
      </c>
      <c r="B191" s="119" t="s">
        <v>395</v>
      </c>
      <c r="C191" s="119">
        <v>163.5</v>
      </c>
      <c r="D191" s="119">
        <v>187</v>
      </c>
      <c r="E191" s="119">
        <v>160</v>
      </c>
      <c r="F191" s="119">
        <v>165.15</v>
      </c>
      <c r="G191" s="119">
        <v>169.55</v>
      </c>
      <c r="H191" s="119">
        <v>168.35</v>
      </c>
      <c r="I191" s="119">
        <v>898960</v>
      </c>
      <c r="J191" s="119">
        <v>157107896.25</v>
      </c>
      <c r="K191" s="121">
        <v>43159</v>
      </c>
      <c r="L191" s="119">
        <v>15837</v>
      </c>
      <c r="M191" s="119" t="s">
        <v>2266</v>
      </c>
    </row>
    <row r="192" spans="1:13">
      <c r="A192" s="119" t="s">
        <v>612</v>
      </c>
      <c r="B192" s="119" t="s">
        <v>395</v>
      </c>
      <c r="C192" s="119">
        <v>403</v>
      </c>
      <c r="D192" s="119">
        <v>417.95</v>
      </c>
      <c r="E192" s="119">
        <v>402</v>
      </c>
      <c r="F192" s="119">
        <v>412.85</v>
      </c>
      <c r="G192" s="119">
        <v>417.95</v>
      </c>
      <c r="H192" s="119">
        <v>400.5</v>
      </c>
      <c r="I192" s="119">
        <v>4901</v>
      </c>
      <c r="J192" s="119">
        <v>1990529.55</v>
      </c>
      <c r="K192" s="121">
        <v>43159</v>
      </c>
      <c r="L192" s="119">
        <v>169</v>
      </c>
      <c r="M192" s="119" t="s">
        <v>613</v>
      </c>
    </row>
    <row r="193" spans="1:13">
      <c r="A193" s="119" t="s">
        <v>3066</v>
      </c>
      <c r="B193" s="119" t="s">
        <v>395</v>
      </c>
      <c r="C193" s="119">
        <v>1.2</v>
      </c>
      <c r="D193" s="119">
        <v>1.2</v>
      </c>
      <c r="E193" s="119">
        <v>1.2</v>
      </c>
      <c r="F193" s="119">
        <v>1.2</v>
      </c>
      <c r="G193" s="119">
        <v>1.2</v>
      </c>
      <c r="H193" s="119">
        <v>1.25</v>
      </c>
      <c r="I193" s="119">
        <v>12272</v>
      </c>
      <c r="J193" s="119">
        <v>14726.4</v>
      </c>
      <c r="K193" s="121">
        <v>43159</v>
      </c>
      <c r="L193" s="119">
        <v>32</v>
      </c>
      <c r="M193" s="119" t="s">
        <v>3067</v>
      </c>
    </row>
    <row r="194" spans="1:13">
      <c r="A194" s="119" t="s">
        <v>3434</v>
      </c>
      <c r="B194" s="119" t="s">
        <v>395</v>
      </c>
      <c r="C194" s="119">
        <v>1.65</v>
      </c>
      <c r="D194" s="119">
        <v>1.65</v>
      </c>
      <c r="E194" s="119">
        <v>1.65</v>
      </c>
      <c r="F194" s="119">
        <v>1.65</v>
      </c>
      <c r="G194" s="119">
        <v>1.65</v>
      </c>
      <c r="H194" s="119">
        <v>1.65</v>
      </c>
      <c r="I194" s="119">
        <v>5156</v>
      </c>
      <c r="J194" s="119">
        <v>8507.4</v>
      </c>
      <c r="K194" s="121">
        <v>43159</v>
      </c>
      <c r="L194" s="119">
        <v>3</v>
      </c>
      <c r="M194" s="119" t="s">
        <v>3435</v>
      </c>
    </row>
    <row r="195" spans="1:13">
      <c r="A195" s="119" t="s">
        <v>3068</v>
      </c>
      <c r="B195" s="119" t="s">
        <v>395</v>
      </c>
      <c r="C195" s="119">
        <v>117.4</v>
      </c>
      <c r="D195" s="119">
        <v>117.5</v>
      </c>
      <c r="E195" s="119">
        <v>113.25</v>
      </c>
      <c r="F195" s="119">
        <v>114</v>
      </c>
      <c r="G195" s="119">
        <v>114.5</v>
      </c>
      <c r="H195" s="119">
        <v>111.95</v>
      </c>
      <c r="I195" s="119">
        <v>388550</v>
      </c>
      <c r="J195" s="119">
        <v>45050228</v>
      </c>
      <c r="K195" s="121">
        <v>43159</v>
      </c>
      <c r="L195" s="119">
        <v>4039</v>
      </c>
      <c r="M195" s="119" t="s">
        <v>3069</v>
      </c>
    </row>
    <row r="196" spans="1:13">
      <c r="A196" s="119" t="s">
        <v>614</v>
      </c>
      <c r="B196" s="119" t="s">
        <v>395</v>
      </c>
      <c r="C196" s="119">
        <v>30.05</v>
      </c>
      <c r="D196" s="119">
        <v>30.7</v>
      </c>
      <c r="E196" s="119">
        <v>29.7</v>
      </c>
      <c r="F196" s="119">
        <v>30.45</v>
      </c>
      <c r="G196" s="119">
        <v>30.25</v>
      </c>
      <c r="H196" s="119">
        <v>30.05</v>
      </c>
      <c r="I196" s="119">
        <v>63433</v>
      </c>
      <c r="J196" s="119">
        <v>1919799.55</v>
      </c>
      <c r="K196" s="121">
        <v>43159</v>
      </c>
      <c r="L196" s="119">
        <v>196</v>
      </c>
      <c r="M196" s="119" t="s">
        <v>615</v>
      </c>
    </row>
    <row r="197" spans="1:13">
      <c r="A197" s="119" t="s">
        <v>51</v>
      </c>
      <c r="B197" s="119" t="s">
        <v>395</v>
      </c>
      <c r="C197" s="119">
        <v>619</v>
      </c>
      <c r="D197" s="119">
        <v>645</v>
      </c>
      <c r="E197" s="119">
        <v>619</v>
      </c>
      <c r="F197" s="119">
        <v>630.04999999999995</v>
      </c>
      <c r="G197" s="119">
        <v>627.35</v>
      </c>
      <c r="H197" s="119">
        <v>622.9</v>
      </c>
      <c r="I197" s="119">
        <v>6497436</v>
      </c>
      <c r="J197" s="119">
        <v>4140253834.0500002</v>
      </c>
      <c r="K197" s="121">
        <v>43159</v>
      </c>
      <c r="L197" s="119">
        <v>86356</v>
      </c>
      <c r="M197" s="119" t="s">
        <v>616</v>
      </c>
    </row>
    <row r="198" spans="1:13">
      <c r="A198" s="119" t="s">
        <v>3070</v>
      </c>
      <c r="B198" s="119" t="s">
        <v>395</v>
      </c>
      <c r="C198" s="119">
        <v>62.85</v>
      </c>
      <c r="D198" s="119">
        <v>64.5</v>
      </c>
      <c r="E198" s="119">
        <v>62</v>
      </c>
      <c r="F198" s="119">
        <v>63.3</v>
      </c>
      <c r="G198" s="119">
        <v>63</v>
      </c>
      <c r="H198" s="119">
        <v>63.3</v>
      </c>
      <c r="I198" s="119">
        <v>14318</v>
      </c>
      <c r="J198" s="119">
        <v>904601.5</v>
      </c>
      <c r="K198" s="121">
        <v>43159</v>
      </c>
      <c r="L198" s="119">
        <v>91</v>
      </c>
      <c r="M198" s="119" t="s">
        <v>3071</v>
      </c>
    </row>
    <row r="199" spans="1:13">
      <c r="A199" s="119" t="s">
        <v>617</v>
      </c>
      <c r="B199" s="119" t="s">
        <v>395</v>
      </c>
      <c r="C199" s="119">
        <v>918.6</v>
      </c>
      <c r="D199" s="119">
        <v>918.6</v>
      </c>
      <c r="E199" s="119">
        <v>898</v>
      </c>
      <c r="F199" s="119">
        <v>900.3</v>
      </c>
      <c r="G199" s="119">
        <v>899</v>
      </c>
      <c r="H199" s="119">
        <v>918.6</v>
      </c>
      <c r="I199" s="119">
        <v>40258</v>
      </c>
      <c r="J199" s="119">
        <v>36377215.899999999</v>
      </c>
      <c r="K199" s="121">
        <v>43159</v>
      </c>
      <c r="L199" s="119">
        <v>1740</v>
      </c>
      <c r="M199" s="119" t="s">
        <v>618</v>
      </c>
    </row>
    <row r="200" spans="1:13">
      <c r="A200" s="119" t="s">
        <v>2496</v>
      </c>
      <c r="B200" s="119" t="s">
        <v>395</v>
      </c>
      <c r="C200" s="119">
        <v>72.7</v>
      </c>
      <c r="D200" s="119">
        <v>72.900000000000006</v>
      </c>
      <c r="E200" s="119">
        <v>72</v>
      </c>
      <c r="F200" s="119">
        <v>72.400000000000006</v>
      </c>
      <c r="G200" s="119">
        <v>72.45</v>
      </c>
      <c r="H200" s="119">
        <v>73.099999999999994</v>
      </c>
      <c r="I200" s="119">
        <v>39441</v>
      </c>
      <c r="J200" s="119">
        <v>2853920.7</v>
      </c>
      <c r="K200" s="121">
        <v>43159</v>
      </c>
      <c r="L200" s="119">
        <v>650</v>
      </c>
      <c r="M200" s="119" t="s">
        <v>2497</v>
      </c>
    </row>
    <row r="201" spans="1:13">
      <c r="A201" s="119" t="s">
        <v>2902</v>
      </c>
      <c r="B201" s="119" t="s">
        <v>395</v>
      </c>
      <c r="C201" s="119">
        <v>34.700000000000003</v>
      </c>
      <c r="D201" s="119">
        <v>35.4</v>
      </c>
      <c r="E201" s="119">
        <v>34.299999999999997</v>
      </c>
      <c r="F201" s="119">
        <v>34.35</v>
      </c>
      <c r="G201" s="119">
        <v>34.35</v>
      </c>
      <c r="H201" s="119">
        <v>35.450000000000003</v>
      </c>
      <c r="I201" s="119">
        <v>12315</v>
      </c>
      <c r="J201" s="119">
        <v>428515.45</v>
      </c>
      <c r="K201" s="121">
        <v>43159</v>
      </c>
      <c r="L201" s="119">
        <v>92</v>
      </c>
      <c r="M201" s="119" t="s">
        <v>2667</v>
      </c>
    </row>
    <row r="202" spans="1:13">
      <c r="A202" s="119" t="s">
        <v>3072</v>
      </c>
      <c r="B202" s="119" t="s">
        <v>395</v>
      </c>
      <c r="C202" s="119">
        <v>6.1</v>
      </c>
      <c r="D202" s="119">
        <v>6.1</v>
      </c>
      <c r="E202" s="119">
        <v>5.8</v>
      </c>
      <c r="F202" s="119">
        <v>5.85</v>
      </c>
      <c r="G202" s="119">
        <v>5.8</v>
      </c>
      <c r="H202" s="119">
        <v>6.1</v>
      </c>
      <c r="I202" s="119">
        <v>2736</v>
      </c>
      <c r="J202" s="119">
        <v>16044.6</v>
      </c>
      <c r="K202" s="121">
        <v>43159</v>
      </c>
      <c r="L202" s="119">
        <v>21</v>
      </c>
      <c r="M202" s="119" t="s">
        <v>3073</v>
      </c>
    </row>
    <row r="203" spans="1:13">
      <c r="A203" s="119" t="s">
        <v>619</v>
      </c>
      <c r="B203" s="119" t="s">
        <v>395</v>
      </c>
      <c r="C203" s="119">
        <v>194.45</v>
      </c>
      <c r="D203" s="119">
        <v>199.9</v>
      </c>
      <c r="E203" s="119">
        <v>192.45</v>
      </c>
      <c r="F203" s="119">
        <v>193.5</v>
      </c>
      <c r="G203" s="119">
        <v>193.45</v>
      </c>
      <c r="H203" s="119">
        <v>193.3</v>
      </c>
      <c r="I203" s="119">
        <v>117399</v>
      </c>
      <c r="J203" s="119">
        <v>22927736.949999999</v>
      </c>
      <c r="K203" s="121">
        <v>43159</v>
      </c>
      <c r="L203" s="119">
        <v>4196</v>
      </c>
      <c r="M203" s="119" t="s">
        <v>620</v>
      </c>
    </row>
    <row r="204" spans="1:13">
      <c r="A204" s="119" t="s">
        <v>621</v>
      </c>
      <c r="B204" s="119" t="s">
        <v>395</v>
      </c>
      <c r="C204" s="119">
        <v>44.7</v>
      </c>
      <c r="D204" s="119">
        <v>45</v>
      </c>
      <c r="E204" s="119">
        <v>43.55</v>
      </c>
      <c r="F204" s="119">
        <v>43.85</v>
      </c>
      <c r="G204" s="119">
        <v>43.75</v>
      </c>
      <c r="H204" s="119">
        <v>44.65</v>
      </c>
      <c r="I204" s="119">
        <v>262185</v>
      </c>
      <c r="J204" s="119">
        <v>11571532.300000001</v>
      </c>
      <c r="K204" s="121">
        <v>43159</v>
      </c>
      <c r="L204" s="119">
        <v>1201</v>
      </c>
      <c r="M204" s="119" t="s">
        <v>622</v>
      </c>
    </row>
    <row r="205" spans="1:13">
      <c r="A205" s="119" t="s">
        <v>2302</v>
      </c>
      <c r="B205" s="119" t="s">
        <v>395</v>
      </c>
      <c r="C205" s="119">
        <v>174.5</v>
      </c>
      <c r="D205" s="119">
        <v>174.5</v>
      </c>
      <c r="E205" s="119">
        <v>169.9</v>
      </c>
      <c r="F205" s="119">
        <v>171.2</v>
      </c>
      <c r="G205" s="119">
        <v>171.9</v>
      </c>
      <c r="H205" s="119">
        <v>175.7</v>
      </c>
      <c r="I205" s="119">
        <v>200661</v>
      </c>
      <c r="J205" s="119">
        <v>34342799.100000001</v>
      </c>
      <c r="K205" s="121">
        <v>43159</v>
      </c>
      <c r="L205" s="119">
        <v>2587</v>
      </c>
      <c r="M205" s="119" t="s">
        <v>2470</v>
      </c>
    </row>
    <row r="206" spans="1:13">
      <c r="A206" s="119" t="s">
        <v>623</v>
      </c>
      <c r="B206" s="119" t="s">
        <v>395</v>
      </c>
      <c r="C206" s="119">
        <v>25.3</v>
      </c>
      <c r="D206" s="119">
        <v>25.65</v>
      </c>
      <c r="E206" s="119">
        <v>24.8</v>
      </c>
      <c r="F206" s="119">
        <v>25</v>
      </c>
      <c r="G206" s="119">
        <v>25.3</v>
      </c>
      <c r="H206" s="119">
        <v>25.25</v>
      </c>
      <c r="I206" s="119">
        <v>3505</v>
      </c>
      <c r="J206" s="119">
        <v>87670.95</v>
      </c>
      <c r="K206" s="121">
        <v>43159</v>
      </c>
      <c r="L206" s="119">
        <v>50</v>
      </c>
      <c r="M206" s="119" t="s">
        <v>624</v>
      </c>
    </row>
    <row r="207" spans="1:13">
      <c r="A207" s="119" t="s">
        <v>625</v>
      </c>
      <c r="B207" s="119" t="s">
        <v>395</v>
      </c>
      <c r="C207" s="119">
        <v>4250</v>
      </c>
      <c r="D207" s="119">
        <v>4325</v>
      </c>
      <c r="E207" s="119">
        <v>4248.1000000000004</v>
      </c>
      <c r="F207" s="119">
        <v>4284.1499999999996</v>
      </c>
      <c r="G207" s="119">
        <v>4285</v>
      </c>
      <c r="H207" s="119">
        <v>4284.1000000000004</v>
      </c>
      <c r="I207" s="119">
        <v>4092</v>
      </c>
      <c r="J207" s="119">
        <v>17535358.399999999</v>
      </c>
      <c r="K207" s="121">
        <v>43159</v>
      </c>
      <c r="L207" s="119">
        <v>740</v>
      </c>
      <c r="M207" s="119" t="s">
        <v>626</v>
      </c>
    </row>
    <row r="208" spans="1:13">
      <c r="A208" s="119" t="s">
        <v>627</v>
      </c>
      <c r="B208" s="119" t="s">
        <v>395</v>
      </c>
      <c r="C208" s="119">
        <v>725.05</v>
      </c>
      <c r="D208" s="119">
        <v>748</v>
      </c>
      <c r="E208" s="119">
        <v>717</v>
      </c>
      <c r="F208" s="119">
        <v>743.9</v>
      </c>
      <c r="G208" s="119">
        <v>741.15</v>
      </c>
      <c r="H208" s="119">
        <v>733.2</v>
      </c>
      <c r="I208" s="119">
        <v>53749</v>
      </c>
      <c r="J208" s="119">
        <v>39379541.149999999</v>
      </c>
      <c r="K208" s="121">
        <v>43159</v>
      </c>
      <c r="L208" s="119">
        <v>7266</v>
      </c>
      <c r="M208" s="119" t="s">
        <v>628</v>
      </c>
    </row>
    <row r="209" spans="1:13">
      <c r="A209" s="119" t="s">
        <v>629</v>
      </c>
      <c r="B209" s="119" t="s">
        <v>395</v>
      </c>
      <c r="C209" s="119">
        <v>133.35</v>
      </c>
      <c r="D209" s="119">
        <v>137.9</v>
      </c>
      <c r="E209" s="119">
        <v>132.1</v>
      </c>
      <c r="F209" s="119">
        <v>136.55000000000001</v>
      </c>
      <c r="G209" s="119">
        <v>136.5</v>
      </c>
      <c r="H209" s="119">
        <v>133.35</v>
      </c>
      <c r="I209" s="119">
        <v>264939</v>
      </c>
      <c r="J209" s="119">
        <v>35847045.25</v>
      </c>
      <c r="K209" s="121">
        <v>43159</v>
      </c>
      <c r="L209" s="119">
        <v>6310</v>
      </c>
      <c r="M209" s="119" t="s">
        <v>630</v>
      </c>
    </row>
    <row r="210" spans="1:13">
      <c r="A210" s="119" t="s">
        <v>631</v>
      </c>
      <c r="B210" s="119" t="s">
        <v>395</v>
      </c>
      <c r="C210" s="119">
        <v>260</v>
      </c>
      <c r="D210" s="119">
        <v>264.95</v>
      </c>
      <c r="E210" s="119">
        <v>257</v>
      </c>
      <c r="F210" s="119">
        <v>258.64999999999998</v>
      </c>
      <c r="G210" s="119">
        <v>258.10000000000002</v>
      </c>
      <c r="H210" s="119">
        <v>263.25</v>
      </c>
      <c r="I210" s="119">
        <v>2556758</v>
      </c>
      <c r="J210" s="119">
        <v>664361197.70000005</v>
      </c>
      <c r="K210" s="121">
        <v>43159</v>
      </c>
      <c r="L210" s="119">
        <v>24920</v>
      </c>
      <c r="M210" s="119" t="s">
        <v>632</v>
      </c>
    </row>
    <row r="211" spans="1:13">
      <c r="A211" s="119" t="s">
        <v>52</v>
      </c>
      <c r="B211" s="119" t="s">
        <v>395</v>
      </c>
      <c r="C211" s="119">
        <v>18980</v>
      </c>
      <c r="D211" s="119">
        <v>18980</v>
      </c>
      <c r="E211" s="119">
        <v>18635</v>
      </c>
      <c r="F211" s="119">
        <v>18687.3</v>
      </c>
      <c r="G211" s="119">
        <v>18650</v>
      </c>
      <c r="H211" s="119">
        <v>19017.849999999999</v>
      </c>
      <c r="I211" s="119">
        <v>16160</v>
      </c>
      <c r="J211" s="119">
        <v>302714533.69999999</v>
      </c>
      <c r="K211" s="121">
        <v>43159</v>
      </c>
      <c r="L211" s="119">
        <v>7456</v>
      </c>
      <c r="M211" s="119" t="s">
        <v>633</v>
      </c>
    </row>
    <row r="212" spans="1:13">
      <c r="A212" s="119" t="s">
        <v>53</v>
      </c>
      <c r="B212" s="119" t="s">
        <v>395</v>
      </c>
      <c r="C212" s="119">
        <v>425</v>
      </c>
      <c r="D212" s="119">
        <v>430.85</v>
      </c>
      <c r="E212" s="119">
        <v>424.15</v>
      </c>
      <c r="F212" s="119">
        <v>429.55</v>
      </c>
      <c r="G212" s="119">
        <v>429.25</v>
      </c>
      <c r="H212" s="119">
        <v>426.95</v>
      </c>
      <c r="I212" s="119">
        <v>6071324</v>
      </c>
      <c r="J212" s="119">
        <v>2598596347.5999999</v>
      </c>
      <c r="K212" s="121">
        <v>43159</v>
      </c>
      <c r="L212" s="119">
        <v>56664</v>
      </c>
      <c r="M212" s="119" t="s">
        <v>634</v>
      </c>
    </row>
    <row r="213" spans="1:13">
      <c r="A213" s="119" t="s">
        <v>635</v>
      </c>
      <c r="B213" s="119" t="s">
        <v>395</v>
      </c>
      <c r="C213" s="119">
        <v>93</v>
      </c>
      <c r="D213" s="119">
        <v>93.85</v>
      </c>
      <c r="E213" s="119">
        <v>91.6</v>
      </c>
      <c r="F213" s="119">
        <v>92.35</v>
      </c>
      <c r="G213" s="119">
        <v>92.15</v>
      </c>
      <c r="H213" s="119">
        <v>94.7</v>
      </c>
      <c r="I213" s="119">
        <v>261022</v>
      </c>
      <c r="J213" s="119">
        <v>24144845.199999999</v>
      </c>
      <c r="K213" s="121">
        <v>43159</v>
      </c>
      <c r="L213" s="119">
        <v>3021</v>
      </c>
      <c r="M213" s="119" t="s">
        <v>636</v>
      </c>
    </row>
    <row r="214" spans="1:13">
      <c r="A214" s="119" t="s">
        <v>637</v>
      </c>
      <c r="B214" s="119" t="s">
        <v>395</v>
      </c>
      <c r="C214" s="119">
        <v>61</v>
      </c>
      <c r="D214" s="119">
        <v>61.55</v>
      </c>
      <c r="E214" s="119">
        <v>59.8</v>
      </c>
      <c r="F214" s="119">
        <v>60.1</v>
      </c>
      <c r="G214" s="119">
        <v>60.2</v>
      </c>
      <c r="H214" s="119">
        <v>61.5</v>
      </c>
      <c r="I214" s="119">
        <v>90975</v>
      </c>
      <c r="J214" s="119">
        <v>5482098.2999999998</v>
      </c>
      <c r="K214" s="121">
        <v>43159</v>
      </c>
      <c r="L214" s="119">
        <v>806</v>
      </c>
      <c r="M214" s="119" t="s">
        <v>638</v>
      </c>
    </row>
    <row r="215" spans="1:13">
      <c r="A215" s="119" t="s">
        <v>639</v>
      </c>
      <c r="B215" s="119" t="s">
        <v>395</v>
      </c>
      <c r="C215" s="119">
        <v>284</v>
      </c>
      <c r="D215" s="119">
        <v>287.89999999999998</v>
      </c>
      <c r="E215" s="119">
        <v>282.10000000000002</v>
      </c>
      <c r="F215" s="119">
        <v>285.3</v>
      </c>
      <c r="G215" s="119">
        <v>284</v>
      </c>
      <c r="H215" s="119">
        <v>284.89999999999998</v>
      </c>
      <c r="I215" s="119">
        <v>25623</v>
      </c>
      <c r="J215" s="119">
        <v>7312472.5999999996</v>
      </c>
      <c r="K215" s="121">
        <v>43159</v>
      </c>
      <c r="L215" s="119">
        <v>3227</v>
      </c>
      <c r="M215" s="119" t="s">
        <v>640</v>
      </c>
    </row>
    <row r="216" spans="1:13">
      <c r="A216" s="119" t="s">
        <v>193</v>
      </c>
      <c r="B216" s="119" t="s">
        <v>395</v>
      </c>
      <c r="C216" s="119">
        <v>4930</v>
      </c>
      <c r="D216" s="119">
        <v>5009.3</v>
      </c>
      <c r="E216" s="119">
        <v>4897.3</v>
      </c>
      <c r="F216" s="119">
        <v>4994.25</v>
      </c>
      <c r="G216" s="119">
        <v>4976.8999999999996</v>
      </c>
      <c r="H216" s="119">
        <v>4952.25</v>
      </c>
      <c r="I216" s="119">
        <v>90480</v>
      </c>
      <c r="J216" s="119">
        <v>449895333.05000001</v>
      </c>
      <c r="K216" s="121">
        <v>43159</v>
      </c>
      <c r="L216" s="119">
        <v>13916</v>
      </c>
      <c r="M216" s="119" t="s">
        <v>641</v>
      </c>
    </row>
    <row r="217" spans="1:13">
      <c r="A217" s="119" t="s">
        <v>2707</v>
      </c>
      <c r="B217" s="119" t="s">
        <v>395</v>
      </c>
      <c r="C217" s="119">
        <v>181.75</v>
      </c>
      <c r="D217" s="119">
        <v>181.8</v>
      </c>
      <c r="E217" s="119">
        <v>175.3</v>
      </c>
      <c r="F217" s="119">
        <v>179.7</v>
      </c>
      <c r="G217" s="119">
        <v>178.9</v>
      </c>
      <c r="H217" s="119">
        <v>180.4</v>
      </c>
      <c r="I217" s="119">
        <v>9176</v>
      </c>
      <c r="J217" s="119">
        <v>1644142.2</v>
      </c>
      <c r="K217" s="121">
        <v>43159</v>
      </c>
      <c r="L217" s="119">
        <v>466</v>
      </c>
      <c r="M217" s="119" t="s">
        <v>2711</v>
      </c>
    </row>
    <row r="218" spans="1:13">
      <c r="A218" s="119" t="s">
        <v>642</v>
      </c>
      <c r="B218" s="119" t="s">
        <v>395</v>
      </c>
      <c r="C218" s="119">
        <v>99</v>
      </c>
      <c r="D218" s="119">
        <v>99</v>
      </c>
      <c r="E218" s="119">
        <v>95.55</v>
      </c>
      <c r="F218" s="119">
        <v>96.4</v>
      </c>
      <c r="G218" s="119">
        <v>96</v>
      </c>
      <c r="H218" s="119">
        <v>99.8</v>
      </c>
      <c r="I218" s="119">
        <v>87674</v>
      </c>
      <c r="J218" s="119">
        <v>8568687.9499999993</v>
      </c>
      <c r="K218" s="121">
        <v>43159</v>
      </c>
      <c r="L218" s="119">
        <v>1207</v>
      </c>
      <c r="M218" s="119" t="s">
        <v>643</v>
      </c>
    </row>
    <row r="219" spans="1:13">
      <c r="A219" s="119" t="s">
        <v>258</v>
      </c>
      <c r="B219" s="119" t="s">
        <v>395</v>
      </c>
      <c r="C219" s="119">
        <v>805</v>
      </c>
      <c r="D219" s="119">
        <v>806</v>
      </c>
      <c r="E219" s="119">
        <v>794.5</v>
      </c>
      <c r="F219" s="119">
        <v>798.7</v>
      </c>
      <c r="G219" s="119">
        <v>798</v>
      </c>
      <c r="H219" s="119">
        <v>802.85</v>
      </c>
      <c r="I219" s="119">
        <v>156861</v>
      </c>
      <c r="J219" s="119">
        <v>125323418.8</v>
      </c>
      <c r="K219" s="121">
        <v>43159</v>
      </c>
      <c r="L219" s="119">
        <v>7307</v>
      </c>
      <c r="M219" s="119" t="s">
        <v>2400</v>
      </c>
    </row>
    <row r="220" spans="1:13">
      <c r="A220" s="119" t="s">
        <v>3074</v>
      </c>
      <c r="B220" s="119" t="s">
        <v>395</v>
      </c>
      <c r="C220" s="119">
        <v>4.3499999999999996</v>
      </c>
      <c r="D220" s="119">
        <v>4.5</v>
      </c>
      <c r="E220" s="119">
        <v>4.2</v>
      </c>
      <c r="F220" s="119">
        <v>4.5</v>
      </c>
      <c r="G220" s="119">
        <v>4.5</v>
      </c>
      <c r="H220" s="119">
        <v>4.3</v>
      </c>
      <c r="I220" s="119">
        <v>76398</v>
      </c>
      <c r="J220" s="119">
        <v>341045.2</v>
      </c>
      <c r="K220" s="121">
        <v>43159</v>
      </c>
      <c r="L220" s="119">
        <v>115</v>
      </c>
      <c r="M220" s="119" t="s">
        <v>3075</v>
      </c>
    </row>
    <row r="221" spans="1:13">
      <c r="A221" s="119" t="s">
        <v>644</v>
      </c>
      <c r="B221" s="119" t="s">
        <v>395</v>
      </c>
      <c r="C221" s="119">
        <v>73</v>
      </c>
      <c r="D221" s="119">
        <v>75.5</v>
      </c>
      <c r="E221" s="119">
        <v>73</v>
      </c>
      <c r="F221" s="119">
        <v>74.849999999999994</v>
      </c>
      <c r="G221" s="119">
        <v>75</v>
      </c>
      <c r="H221" s="119">
        <v>74.7</v>
      </c>
      <c r="I221" s="119">
        <v>15140</v>
      </c>
      <c r="J221" s="119">
        <v>1133060.75</v>
      </c>
      <c r="K221" s="121">
        <v>43159</v>
      </c>
      <c r="L221" s="119">
        <v>111</v>
      </c>
      <c r="M221" s="119" t="s">
        <v>645</v>
      </c>
    </row>
    <row r="222" spans="1:13">
      <c r="A222" s="119" t="s">
        <v>3485</v>
      </c>
      <c r="B222" s="119" t="s">
        <v>395</v>
      </c>
      <c r="C222" s="119">
        <v>2870</v>
      </c>
      <c r="D222" s="119">
        <v>2870</v>
      </c>
      <c r="E222" s="119">
        <v>2802</v>
      </c>
      <c r="F222" s="119">
        <v>2813.2</v>
      </c>
      <c r="G222" s="119">
        <v>2813</v>
      </c>
      <c r="H222" s="119">
        <v>2870</v>
      </c>
      <c r="I222" s="119">
        <v>20</v>
      </c>
      <c r="J222" s="119">
        <v>56559.199999999997</v>
      </c>
      <c r="K222" s="121">
        <v>43159</v>
      </c>
      <c r="L222" s="119">
        <v>14</v>
      </c>
      <c r="M222" s="119" t="s">
        <v>3486</v>
      </c>
    </row>
    <row r="223" spans="1:13">
      <c r="A223" s="119" t="s">
        <v>2784</v>
      </c>
      <c r="B223" s="119" t="s">
        <v>395</v>
      </c>
      <c r="C223" s="119">
        <v>112.24</v>
      </c>
      <c r="D223" s="119">
        <v>112.3</v>
      </c>
      <c r="E223" s="119">
        <v>112.12</v>
      </c>
      <c r="F223" s="119">
        <v>112.12</v>
      </c>
      <c r="G223" s="119">
        <v>112.12</v>
      </c>
      <c r="H223" s="119">
        <v>107.5</v>
      </c>
      <c r="I223" s="119">
        <v>156</v>
      </c>
      <c r="J223" s="119">
        <v>17515.63</v>
      </c>
      <c r="K223" s="121">
        <v>43159</v>
      </c>
      <c r="L223" s="119">
        <v>12</v>
      </c>
      <c r="M223" s="119" t="s">
        <v>2785</v>
      </c>
    </row>
    <row r="224" spans="1:13">
      <c r="A224" s="119" t="s">
        <v>3076</v>
      </c>
      <c r="B224" s="119" t="s">
        <v>395</v>
      </c>
      <c r="C224" s="119">
        <v>10</v>
      </c>
      <c r="D224" s="119">
        <v>10.55</v>
      </c>
      <c r="E224" s="119">
        <v>9.8000000000000007</v>
      </c>
      <c r="F224" s="119">
        <v>10.4</v>
      </c>
      <c r="G224" s="119">
        <v>10.35</v>
      </c>
      <c r="H224" s="119">
        <v>10.050000000000001</v>
      </c>
      <c r="I224" s="119">
        <v>220802</v>
      </c>
      <c r="J224" s="119">
        <v>2222868.25</v>
      </c>
      <c r="K224" s="121">
        <v>43159</v>
      </c>
      <c r="L224" s="119">
        <v>524</v>
      </c>
      <c r="M224" s="119" t="s">
        <v>3077</v>
      </c>
    </row>
    <row r="225" spans="1:13">
      <c r="A225" s="119" t="s">
        <v>3078</v>
      </c>
      <c r="B225" s="119" t="s">
        <v>395</v>
      </c>
      <c r="C225" s="119">
        <v>514</v>
      </c>
      <c r="D225" s="119">
        <v>516.5</v>
      </c>
      <c r="E225" s="119">
        <v>498</v>
      </c>
      <c r="F225" s="119">
        <v>514.20000000000005</v>
      </c>
      <c r="G225" s="119">
        <v>513.79999999999995</v>
      </c>
      <c r="H225" s="119">
        <v>516.79999999999995</v>
      </c>
      <c r="I225" s="119">
        <v>11854</v>
      </c>
      <c r="J225" s="119">
        <v>6005451.0499999998</v>
      </c>
      <c r="K225" s="121">
        <v>43159</v>
      </c>
      <c r="L225" s="119">
        <v>660</v>
      </c>
      <c r="M225" s="119" t="s">
        <v>3079</v>
      </c>
    </row>
    <row r="226" spans="1:13">
      <c r="A226" s="119" t="s">
        <v>646</v>
      </c>
      <c r="B226" s="119" t="s">
        <v>395</v>
      </c>
      <c r="C226" s="119">
        <v>174</v>
      </c>
      <c r="D226" s="119">
        <v>174</v>
      </c>
      <c r="E226" s="119">
        <v>170.1</v>
      </c>
      <c r="F226" s="119">
        <v>170.85</v>
      </c>
      <c r="G226" s="119">
        <v>171</v>
      </c>
      <c r="H226" s="119">
        <v>173.7</v>
      </c>
      <c r="I226" s="119">
        <v>62995</v>
      </c>
      <c r="J226" s="119">
        <v>10796179.300000001</v>
      </c>
      <c r="K226" s="121">
        <v>43159</v>
      </c>
      <c r="L226" s="119">
        <v>964</v>
      </c>
      <c r="M226" s="119" t="s">
        <v>647</v>
      </c>
    </row>
    <row r="227" spans="1:13">
      <c r="A227" s="119" t="s">
        <v>195</v>
      </c>
      <c r="B227" s="119" t="s">
        <v>395</v>
      </c>
      <c r="C227" s="119">
        <v>403.9</v>
      </c>
      <c r="D227" s="119">
        <v>407.05</v>
      </c>
      <c r="E227" s="119">
        <v>401.5</v>
      </c>
      <c r="F227" s="119">
        <v>405.1</v>
      </c>
      <c r="G227" s="119">
        <v>405</v>
      </c>
      <c r="H227" s="119">
        <v>407.9</v>
      </c>
      <c r="I227" s="119">
        <v>653753</v>
      </c>
      <c r="J227" s="119">
        <v>264720109.09999999</v>
      </c>
      <c r="K227" s="121">
        <v>43159</v>
      </c>
      <c r="L227" s="119">
        <v>17891</v>
      </c>
      <c r="M227" s="119" t="s">
        <v>648</v>
      </c>
    </row>
    <row r="228" spans="1:13">
      <c r="A228" s="119" t="s">
        <v>3080</v>
      </c>
      <c r="B228" s="119" t="s">
        <v>395</v>
      </c>
      <c r="C228" s="119">
        <v>62.2</v>
      </c>
      <c r="D228" s="119">
        <v>62.2</v>
      </c>
      <c r="E228" s="119">
        <v>57.25</v>
      </c>
      <c r="F228" s="119">
        <v>59.85</v>
      </c>
      <c r="G228" s="119">
        <v>59.65</v>
      </c>
      <c r="H228" s="119">
        <v>59.5</v>
      </c>
      <c r="I228" s="119">
        <v>5481</v>
      </c>
      <c r="J228" s="119">
        <v>325776.7</v>
      </c>
      <c r="K228" s="121">
        <v>43159</v>
      </c>
      <c r="L228" s="119">
        <v>73</v>
      </c>
      <c r="M228" s="119" t="s">
        <v>3081</v>
      </c>
    </row>
    <row r="229" spans="1:13">
      <c r="A229" s="119" t="s">
        <v>649</v>
      </c>
      <c r="B229" s="119" t="s">
        <v>395</v>
      </c>
      <c r="C229" s="119">
        <v>116</v>
      </c>
      <c r="D229" s="119">
        <v>120.9</v>
      </c>
      <c r="E229" s="119">
        <v>115.65</v>
      </c>
      <c r="F229" s="119">
        <v>119.15</v>
      </c>
      <c r="G229" s="119">
        <v>118.8</v>
      </c>
      <c r="H229" s="119">
        <v>118.3</v>
      </c>
      <c r="I229" s="119">
        <v>311458</v>
      </c>
      <c r="J229" s="119">
        <v>36730493.649999999</v>
      </c>
      <c r="K229" s="121">
        <v>43159</v>
      </c>
      <c r="L229" s="119">
        <v>3064</v>
      </c>
      <c r="M229" s="119" t="s">
        <v>650</v>
      </c>
    </row>
    <row r="230" spans="1:13">
      <c r="A230" s="119" t="s">
        <v>54</v>
      </c>
      <c r="B230" s="119" t="s">
        <v>395</v>
      </c>
      <c r="C230" s="119">
        <v>287</v>
      </c>
      <c r="D230" s="119">
        <v>303</v>
      </c>
      <c r="E230" s="119">
        <v>285.45</v>
      </c>
      <c r="F230" s="119">
        <v>299.25</v>
      </c>
      <c r="G230" s="119">
        <v>298.39999999999998</v>
      </c>
      <c r="H230" s="119">
        <v>295.60000000000002</v>
      </c>
      <c r="I230" s="119">
        <v>8276314</v>
      </c>
      <c r="J230" s="119">
        <v>2439077675.3000002</v>
      </c>
      <c r="K230" s="121">
        <v>43159</v>
      </c>
      <c r="L230" s="119">
        <v>64559</v>
      </c>
      <c r="M230" s="119" t="s">
        <v>651</v>
      </c>
    </row>
    <row r="231" spans="1:13">
      <c r="A231" s="119" t="s">
        <v>3082</v>
      </c>
      <c r="B231" s="119" t="s">
        <v>395</v>
      </c>
      <c r="C231" s="119">
        <v>67.400000000000006</v>
      </c>
      <c r="D231" s="119">
        <v>67.400000000000006</v>
      </c>
      <c r="E231" s="119">
        <v>66.099999999999994</v>
      </c>
      <c r="F231" s="119">
        <v>67.099999999999994</v>
      </c>
      <c r="G231" s="119">
        <v>67.099999999999994</v>
      </c>
      <c r="H231" s="119">
        <v>67.5</v>
      </c>
      <c r="I231" s="119">
        <v>20288</v>
      </c>
      <c r="J231" s="119">
        <v>1349568.4</v>
      </c>
      <c r="K231" s="121">
        <v>43159</v>
      </c>
      <c r="L231" s="119">
        <v>57</v>
      </c>
      <c r="M231" s="119" t="s">
        <v>3083</v>
      </c>
    </row>
    <row r="232" spans="1:13">
      <c r="A232" s="119" t="s">
        <v>652</v>
      </c>
      <c r="B232" s="119" t="s">
        <v>395</v>
      </c>
      <c r="C232" s="119">
        <v>540</v>
      </c>
      <c r="D232" s="119">
        <v>544.35</v>
      </c>
      <c r="E232" s="119">
        <v>529</v>
      </c>
      <c r="F232" s="119">
        <v>541.45000000000005</v>
      </c>
      <c r="G232" s="119">
        <v>541.45000000000005</v>
      </c>
      <c r="H232" s="119">
        <v>535.5</v>
      </c>
      <c r="I232" s="119">
        <v>1166425</v>
      </c>
      <c r="J232" s="119">
        <v>628630125.64999998</v>
      </c>
      <c r="K232" s="121">
        <v>43159</v>
      </c>
      <c r="L232" s="119">
        <v>16203</v>
      </c>
      <c r="M232" s="119" t="s">
        <v>2758</v>
      </c>
    </row>
    <row r="233" spans="1:13">
      <c r="A233" s="119" t="s">
        <v>653</v>
      </c>
      <c r="B233" s="119" t="s">
        <v>395</v>
      </c>
      <c r="C233" s="119">
        <v>133.5</v>
      </c>
      <c r="D233" s="119">
        <v>137</v>
      </c>
      <c r="E233" s="119">
        <v>133.1</v>
      </c>
      <c r="F233" s="119">
        <v>135.6</v>
      </c>
      <c r="G233" s="119">
        <v>135.1</v>
      </c>
      <c r="H233" s="119">
        <v>135.15</v>
      </c>
      <c r="I233" s="119">
        <v>14047</v>
      </c>
      <c r="J233" s="119">
        <v>1897471.45</v>
      </c>
      <c r="K233" s="121">
        <v>43159</v>
      </c>
      <c r="L233" s="119">
        <v>170</v>
      </c>
      <c r="M233" s="119" t="s">
        <v>654</v>
      </c>
    </row>
    <row r="234" spans="1:13">
      <c r="A234" s="119" t="s">
        <v>2718</v>
      </c>
      <c r="B234" s="119" t="s">
        <v>395</v>
      </c>
      <c r="C234" s="119">
        <v>326</v>
      </c>
      <c r="D234" s="119">
        <v>329.4</v>
      </c>
      <c r="E234" s="119">
        <v>319.55</v>
      </c>
      <c r="F234" s="119">
        <v>322.89999999999998</v>
      </c>
      <c r="G234" s="119">
        <v>322.89999999999998</v>
      </c>
      <c r="H234" s="119">
        <v>327.9</v>
      </c>
      <c r="I234" s="119">
        <v>387391</v>
      </c>
      <c r="J234" s="119">
        <v>126107833.8</v>
      </c>
      <c r="K234" s="121">
        <v>43159</v>
      </c>
      <c r="L234" s="119">
        <v>4103</v>
      </c>
      <c r="M234" s="119" t="s">
        <v>2719</v>
      </c>
    </row>
    <row r="235" spans="1:13">
      <c r="A235" s="119" t="s">
        <v>655</v>
      </c>
      <c r="B235" s="119" t="s">
        <v>395</v>
      </c>
      <c r="C235" s="119">
        <v>669.1</v>
      </c>
      <c r="D235" s="119">
        <v>672.4</v>
      </c>
      <c r="E235" s="119">
        <v>663.7</v>
      </c>
      <c r="F235" s="119">
        <v>666.3</v>
      </c>
      <c r="G235" s="119">
        <v>665.6</v>
      </c>
      <c r="H235" s="119">
        <v>670.75</v>
      </c>
      <c r="I235" s="119">
        <v>219330</v>
      </c>
      <c r="J235" s="119">
        <v>146463477.5</v>
      </c>
      <c r="K235" s="121">
        <v>43159</v>
      </c>
      <c r="L235" s="119">
        <v>5252</v>
      </c>
      <c r="M235" s="119" t="s">
        <v>656</v>
      </c>
    </row>
    <row r="236" spans="1:13">
      <c r="A236" s="119" t="s">
        <v>657</v>
      </c>
      <c r="B236" s="119" t="s">
        <v>395</v>
      </c>
      <c r="C236" s="119">
        <v>598</v>
      </c>
      <c r="D236" s="119">
        <v>598.54999999999995</v>
      </c>
      <c r="E236" s="119">
        <v>587.04999999999995</v>
      </c>
      <c r="F236" s="119">
        <v>588.79999999999995</v>
      </c>
      <c r="G236" s="119">
        <v>587.9</v>
      </c>
      <c r="H236" s="119">
        <v>600.85</v>
      </c>
      <c r="I236" s="119">
        <v>18812</v>
      </c>
      <c r="J236" s="119">
        <v>11109005.6</v>
      </c>
      <c r="K236" s="121">
        <v>43159</v>
      </c>
      <c r="L236" s="119">
        <v>1152</v>
      </c>
      <c r="M236" s="119" t="s">
        <v>2285</v>
      </c>
    </row>
    <row r="237" spans="1:13">
      <c r="A237" s="119" t="s">
        <v>2382</v>
      </c>
      <c r="B237" s="119" t="s">
        <v>395</v>
      </c>
      <c r="C237" s="119">
        <v>469.4</v>
      </c>
      <c r="D237" s="119">
        <v>474.9</v>
      </c>
      <c r="E237" s="119">
        <v>460</v>
      </c>
      <c r="F237" s="119">
        <v>463.45</v>
      </c>
      <c r="G237" s="119">
        <v>461</v>
      </c>
      <c r="H237" s="119">
        <v>468.8</v>
      </c>
      <c r="I237" s="119">
        <v>4060</v>
      </c>
      <c r="J237" s="119">
        <v>1890532.3</v>
      </c>
      <c r="K237" s="121">
        <v>43159</v>
      </c>
      <c r="L237" s="119">
        <v>146</v>
      </c>
      <c r="M237" s="119" t="s">
        <v>2383</v>
      </c>
    </row>
    <row r="238" spans="1:13">
      <c r="A238" s="119" t="s">
        <v>658</v>
      </c>
      <c r="B238" s="119" t="s">
        <v>395</v>
      </c>
      <c r="C238" s="119">
        <v>352.3</v>
      </c>
      <c r="D238" s="119">
        <v>354.15</v>
      </c>
      <c r="E238" s="119">
        <v>346.25</v>
      </c>
      <c r="F238" s="119">
        <v>349.25</v>
      </c>
      <c r="G238" s="119">
        <v>348.4</v>
      </c>
      <c r="H238" s="119">
        <v>354.9</v>
      </c>
      <c r="I238" s="119">
        <v>97765</v>
      </c>
      <c r="J238" s="119">
        <v>34327746.100000001</v>
      </c>
      <c r="K238" s="121">
        <v>43159</v>
      </c>
      <c r="L238" s="119">
        <v>1778</v>
      </c>
      <c r="M238" s="119" t="s">
        <v>659</v>
      </c>
    </row>
    <row r="239" spans="1:13">
      <c r="A239" s="119" t="s">
        <v>660</v>
      </c>
      <c r="B239" s="119" t="s">
        <v>395</v>
      </c>
      <c r="C239" s="119">
        <v>128.5</v>
      </c>
      <c r="D239" s="119">
        <v>128.75</v>
      </c>
      <c r="E239" s="119">
        <v>125.65</v>
      </c>
      <c r="F239" s="119">
        <v>126.5</v>
      </c>
      <c r="G239" s="119">
        <v>126.5</v>
      </c>
      <c r="H239" s="119">
        <v>129.55000000000001</v>
      </c>
      <c r="I239" s="119">
        <v>50131</v>
      </c>
      <c r="J239" s="119">
        <v>6372541.75</v>
      </c>
      <c r="K239" s="121">
        <v>43159</v>
      </c>
      <c r="L239" s="119">
        <v>421</v>
      </c>
      <c r="M239" s="119" t="s">
        <v>661</v>
      </c>
    </row>
    <row r="240" spans="1:13">
      <c r="A240" s="119" t="s">
        <v>662</v>
      </c>
      <c r="B240" s="119" t="s">
        <v>395</v>
      </c>
      <c r="C240" s="119">
        <v>1370</v>
      </c>
      <c r="D240" s="119">
        <v>1374</v>
      </c>
      <c r="E240" s="119">
        <v>1357.1</v>
      </c>
      <c r="F240" s="119">
        <v>1367.2</v>
      </c>
      <c r="G240" s="119">
        <v>1369.9</v>
      </c>
      <c r="H240" s="119">
        <v>1366.7</v>
      </c>
      <c r="I240" s="119">
        <v>19445</v>
      </c>
      <c r="J240" s="119">
        <v>26534635.899999999</v>
      </c>
      <c r="K240" s="121">
        <v>43159</v>
      </c>
      <c r="L240" s="119">
        <v>1906</v>
      </c>
      <c r="M240" s="119" t="s">
        <v>663</v>
      </c>
    </row>
    <row r="241" spans="1:13">
      <c r="A241" s="119" t="s">
        <v>3084</v>
      </c>
      <c r="B241" s="119" t="s">
        <v>395</v>
      </c>
      <c r="C241" s="119">
        <v>5</v>
      </c>
      <c r="D241" s="119">
        <v>5</v>
      </c>
      <c r="E241" s="119">
        <v>4.8</v>
      </c>
      <c r="F241" s="119">
        <v>4.95</v>
      </c>
      <c r="G241" s="119">
        <v>4.95</v>
      </c>
      <c r="H241" s="119">
        <v>4.95</v>
      </c>
      <c r="I241" s="119">
        <v>1105886</v>
      </c>
      <c r="J241" s="119">
        <v>5440612.2000000002</v>
      </c>
      <c r="K241" s="121">
        <v>43159</v>
      </c>
      <c r="L241" s="119">
        <v>825</v>
      </c>
      <c r="M241" s="119" t="s">
        <v>3085</v>
      </c>
    </row>
    <row r="242" spans="1:13">
      <c r="A242" s="119" t="s">
        <v>233</v>
      </c>
      <c r="B242" s="119" t="s">
        <v>395</v>
      </c>
      <c r="C242" s="119">
        <v>200</v>
      </c>
      <c r="D242" s="119">
        <v>202.8</v>
      </c>
      <c r="E242" s="119">
        <v>199.05</v>
      </c>
      <c r="F242" s="119">
        <v>201.95</v>
      </c>
      <c r="G242" s="119">
        <v>201.7</v>
      </c>
      <c r="H242" s="119">
        <v>201.4</v>
      </c>
      <c r="I242" s="119">
        <v>1432856</v>
      </c>
      <c r="J242" s="119">
        <v>288225796.89999998</v>
      </c>
      <c r="K242" s="121">
        <v>43159</v>
      </c>
      <c r="L242" s="119">
        <v>13441</v>
      </c>
      <c r="M242" s="119" t="s">
        <v>664</v>
      </c>
    </row>
    <row r="243" spans="1:13">
      <c r="A243" s="119" t="s">
        <v>3086</v>
      </c>
      <c r="B243" s="119" t="s">
        <v>395</v>
      </c>
      <c r="C243" s="119">
        <v>4.55</v>
      </c>
      <c r="D243" s="119">
        <v>4.55</v>
      </c>
      <c r="E243" s="119">
        <v>4.55</v>
      </c>
      <c r="F243" s="119">
        <v>4.55</v>
      </c>
      <c r="G243" s="119">
        <v>4.55</v>
      </c>
      <c r="H243" s="119">
        <v>4.75</v>
      </c>
      <c r="I243" s="119">
        <v>99032</v>
      </c>
      <c r="J243" s="119">
        <v>450595.6</v>
      </c>
      <c r="K243" s="121">
        <v>43159</v>
      </c>
      <c r="L243" s="119">
        <v>35</v>
      </c>
      <c r="M243" s="119" t="s">
        <v>3087</v>
      </c>
    </row>
    <row r="244" spans="1:13">
      <c r="A244" s="119" t="s">
        <v>3088</v>
      </c>
      <c r="B244" s="119" t="s">
        <v>395</v>
      </c>
      <c r="C244" s="119">
        <v>13.9</v>
      </c>
      <c r="D244" s="119">
        <v>14</v>
      </c>
      <c r="E244" s="119">
        <v>13.7</v>
      </c>
      <c r="F244" s="119">
        <v>13.85</v>
      </c>
      <c r="G244" s="119">
        <v>13.9</v>
      </c>
      <c r="H244" s="119">
        <v>13.9</v>
      </c>
      <c r="I244" s="119">
        <v>59234</v>
      </c>
      <c r="J244" s="119">
        <v>823586.8</v>
      </c>
      <c r="K244" s="121">
        <v>43159</v>
      </c>
      <c r="L244" s="119">
        <v>150</v>
      </c>
      <c r="M244" s="119" t="s">
        <v>3089</v>
      </c>
    </row>
    <row r="245" spans="1:13">
      <c r="A245" s="119" t="s">
        <v>665</v>
      </c>
      <c r="B245" s="119" t="s">
        <v>395</v>
      </c>
      <c r="C245" s="119">
        <v>299</v>
      </c>
      <c r="D245" s="119">
        <v>299</v>
      </c>
      <c r="E245" s="119">
        <v>293</v>
      </c>
      <c r="F245" s="119">
        <v>296.39999999999998</v>
      </c>
      <c r="G245" s="119">
        <v>297</v>
      </c>
      <c r="H245" s="119">
        <v>299</v>
      </c>
      <c r="I245" s="119">
        <v>50178</v>
      </c>
      <c r="J245" s="119">
        <v>14851634.1</v>
      </c>
      <c r="K245" s="121">
        <v>43159</v>
      </c>
      <c r="L245" s="119">
        <v>3311</v>
      </c>
      <c r="M245" s="119" t="s">
        <v>666</v>
      </c>
    </row>
    <row r="246" spans="1:13">
      <c r="A246" s="119" t="s">
        <v>2552</v>
      </c>
      <c r="B246" s="119" t="s">
        <v>395</v>
      </c>
      <c r="C246" s="119">
        <v>319</v>
      </c>
      <c r="D246" s="119">
        <v>320.55</v>
      </c>
      <c r="E246" s="119">
        <v>315.10000000000002</v>
      </c>
      <c r="F246" s="119">
        <v>319.39999999999998</v>
      </c>
      <c r="G246" s="119">
        <v>319</v>
      </c>
      <c r="H246" s="119">
        <v>321.60000000000002</v>
      </c>
      <c r="I246" s="119">
        <v>432157</v>
      </c>
      <c r="J246" s="119">
        <v>137254351.75</v>
      </c>
      <c r="K246" s="121">
        <v>43159</v>
      </c>
      <c r="L246" s="119">
        <v>4438</v>
      </c>
      <c r="M246" s="119" t="s">
        <v>2553</v>
      </c>
    </row>
    <row r="247" spans="1:13">
      <c r="A247" s="119" t="s">
        <v>232</v>
      </c>
      <c r="B247" s="119" t="s">
        <v>395</v>
      </c>
      <c r="C247" s="119">
        <v>1570</v>
      </c>
      <c r="D247" s="119">
        <v>1610</v>
      </c>
      <c r="E247" s="119">
        <v>1550</v>
      </c>
      <c r="F247" s="119">
        <v>1602.45</v>
      </c>
      <c r="G247" s="119">
        <v>1595</v>
      </c>
      <c r="H247" s="119">
        <v>1573.95</v>
      </c>
      <c r="I247" s="119">
        <v>620196</v>
      </c>
      <c r="J247" s="119">
        <v>987620769.39999998</v>
      </c>
      <c r="K247" s="121">
        <v>43159</v>
      </c>
      <c r="L247" s="119">
        <v>18507</v>
      </c>
      <c r="M247" s="119" t="s">
        <v>667</v>
      </c>
    </row>
    <row r="248" spans="1:13">
      <c r="A248" s="119" t="s">
        <v>3090</v>
      </c>
      <c r="B248" s="119" t="s">
        <v>395</v>
      </c>
      <c r="C248" s="119">
        <v>15.9</v>
      </c>
      <c r="D248" s="119">
        <v>16.7</v>
      </c>
      <c r="E248" s="119">
        <v>15.7</v>
      </c>
      <c r="F248" s="119">
        <v>16.399999999999999</v>
      </c>
      <c r="G248" s="119">
        <v>16.5</v>
      </c>
      <c r="H248" s="119">
        <v>15.95</v>
      </c>
      <c r="I248" s="119">
        <v>38198</v>
      </c>
      <c r="J248" s="119">
        <v>616377.94999999995</v>
      </c>
      <c r="K248" s="121">
        <v>43159</v>
      </c>
      <c r="L248" s="119">
        <v>92</v>
      </c>
      <c r="M248" s="119" t="s">
        <v>3091</v>
      </c>
    </row>
    <row r="249" spans="1:13">
      <c r="A249" s="119" t="s">
        <v>2839</v>
      </c>
      <c r="B249" s="119" t="s">
        <v>395</v>
      </c>
      <c r="C249" s="119">
        <v>18.8</v>
      </c>
      <c r="D249" s="119">
        <v>19.100000000000001</v>
      </c>
      <c r="E249" s="119">
        <v>18.5</v>
      </c>
      <c r="F249" s="119">
        <v>18.75</v>
      </c>
      <c r="G249" s="119">
        <v>18.95</v>
      </c>
      <c r="H249" s="119">
        <v>18.899999999999999</v>
      </c>
      <c r="I249" s="119">
        <v>64106</v>
      </c>
      <c r="J249" s="119">
        <v>1207880.8</v>
      </c>
      <c r="K249" s="121">
        <v>43159</v>
      </c>
      <c r="L249" s="119">
        <v>177</v>
      </c>
      <c r="M249" s="119" t="s">
        <v>2840</v>
      </c>
    </row>
    <row r="250" spans="1:13">
      <c r="A250" s="119" t="s">
        <v>668</v>
      </c>
      <c r="B250" s="119" t="s">
        <v>395</v>
      </c>
      <c r="C250" s="119">
        <v>17.100000000000001</v>
      </c>
      <c r="D250" s="119">
        <v>17.3</v>
      </c>
      <c r="E250" s="119">
        <v>16.7</v>
      </c>
      <c r="F250" s="119">
        <v>17.05</v>
      </c>
      <c r="G250" s="119">
        <v>17</v>
      </c>
      <c r="H250" s="119">
        <v>17.3</v>
      </c>
      <c r="I250" s="119">
        <v>31953</v>
      </c>
      <c r="J250" s="119">
        <v>541243.19999999995</v>
      </c>
      <c r="K250" s="121">
        <v>43159</v>
      </c>
      <c r="L250" s="119">
        <v>181</v>
      </c>
      <c r="M250" s="119" t="s">
        <v>669</v>
      </c>
    </row>
    <row r="251" spans="1:13">
      <c r="A251" s="119" t="s">
        <v>670</v>
      </c>
      <c r="B251" s="119" t="s">
        <v>395</v>
      </c>
      <c r="C251" s="119">
        <v>345</v>
      </c>
      <c r="D251" s="119">
        <v>349.25</v>
      </c>
      <c r="E251" s="119">
        <v>339</v>
      </c>
      <c r="F251" s="119">
        <v>341.4</v>
      </c>
      <c r="G251" s="119">
        <v>343</v>
      </c>
      <c r="H251" s="119">
        <v>349.65</v>
      </c>
      <c r="I251" s="119">
        <v>20688</v>
      </c>
      <c r="J251" s="119">
        <v>7120587.5999999996</v>
      </c>
      <c r="K251" s="121">
        <v>43159</v>
      </c>
      <c r="L251" s="119">
        <v>2079</v>
      </c>
      <c r="M251" s="119" t="s">
        <v>671</v>
      </c>
    </row>
    <row r="252" spans="1:13">
      <c r="A252" s="119" t="s">
        <v>2841</v>
      </c>
      <c r="B252" s="119" t="s">
        <v>395</v>
      </c>
      <c r="C252" s="119">
        <v>6.1</v>
      </c>
      <c r="D252" s="119">
        <v>6.3</v>
      </c>
      <c r="E252" s="119">
        <v>6</v>
      </c>
      <c r="F252" s="119">
        <v>6.15</v>
      </c>
      <c r="G252" s="119">
        <v>6.25</v>
      </c>
      <c r="H252" s="119">
        <v>6.2</v>
      </c>
      <c r="I252" s="119">
        <v>72892</v>
      </c>
      <c r="J252" s="119">
        <v>447780.25</v>
      </c>
      <c r="K252" s="121">
        <v>43159</v>
      </c>
      <c r="L252" s="119">
        <v>129</v>
      </c>
      <c r="M252" s="119" t="s">
        <v>2842</v>
      </c>
    </row>
    <row r="253" spans="1:13">
      <c r="A253" s="119" t="s">
        <v>672</v>
      </c>
      <c r="B253" s="119" t="s">
        <v>395</v>
      </c>
      <c r="C253" s="119">
        <v>65.900000000000006</v>
      </c>
      <c r="D253" s="119">
        <v>65.900000000000006</v>
      </c>
      <c r="E253" s="119">
        <v>64.3</v>
      </c>
      <c r="F253" s="119">
        <v>65.3</v>
      </c>
      <c r="G253" s="119">
        <v>65.099999999999994</v>
      </c>
      <c r="H253" s="119">
        <v>66.400000000000006</v>
      </c>
      <c r="I253" s="119">
        <v>462934</v>
      </c>
      <c r="J253" s="119">
        <v>30166270.850000001</v>
      </c>
      <c r="K253" s="121">
        <v>43159</v>
      </c>
      <c r="L253" s="119">
        <v>3011</v>
      </c>
      <c r="M253" s="119" t="s">
        <v>673</v>
      </c>
    </row>
    <row r="254" spans="1:13">
      <c r="A254" s="119" t="s">
        <v>674</v>
      </c>
      <c r="B254" s="119" t="s">
        <v>395</v>
      </c>
      <c r="C254" s="119">
        <v>614.75</v>
      </c>
      <c r="D254" s="119">
        <v>614.75</v>
      </c>
      <c r="E254" s="119">
        <v>596.29999999999995</v>
      </c>
      <c r="F254" s="119">
        <v>597.4</v>
      </c>
      <c r="G254" s="119">
        <v>596.29999999999995</v>
      </c>
      <c r="H254" s="119">
        <v>605.5</v>
      </c>
      <c r="I254" s="119">
        <v>1505</v>
      </c>
      <c r="J254" s="119">
        <v>906041.3</v>
      </c>
      <c r="K254" s="121">
        <v>43159</v>
      </c>
      <c r="L254" s="119">
        <v>149</v>
      </c>
      <c r="M254" s="119" t="s">
        <v>675</v>
      </c>
    </row>
    <row r="255" spans="1:13">
      <c r="A255" s="119" t="s">
        <v>676</v>
      </c>
      <c r="B255" s="119" t="s">
        <v>395</v>
      </c>
      <c r="C255" s="119">
        <v>327.10000000000002</v>
      </c>
      <c r="D255" s="119">
        <v>334.45</v>
      </c>
      <c r="E255" s="119">
        <v>323.8</v>
      </c>
      <c r="F255" s="119">
        <v>329.4</v>
      </c>
      <c r="G255" s="119">
        <v>330</v>
      </c>
      <c r="H255" s="119">
        <v>332.1</v>
      </c>
      <c r="I255" s="119">
        <v>244373</v>
      </c>
      <c r="J255" s="119">
        <v>80586776.599999994</v>
      </c>
      <c r="K255" s="121">
        <v>43159</v>
      </c>
      <c r="L255" s="119">
        <v>7530</v>
      </c>
      <c r="M255" s="119" t="s">
        <v>677</v>
      </c>
    </row>
    <row r="256" spans="1:13">
      <c r="A256" s="119" t="s">
        <v>55</v>
      </c>
      <c r="B256" s="119" t="s">
        <v>395</v>
      </c>
      <c r="C256" s="119">
        <v>1202</v>
      </c>
      <c r="D256" s="119">
        <v>1225.9000000000001</v>
      </c>
      <c r="E256" s="119">
        <v>1188.75</v>
      </c>
      <c r="F256" s="119">
        <v>1220.25</v>
      </c>
      <c r="G256" s="119">
        <v>1220</v>
      </c>
      <c r="H256" s="119">
        <v>1209.9000000000001</v>
      </c>
      <c r="I256" s="119">
        <v>322842</v>
      </c>
      <c r="J256" s="119">
        <v>391269152.30000001</v>
      </c>
      <c r="K256" s="121">
        <v>43159</v>
      </c>
      <c r="L256" s="119">
        <v>8053</v>
      </c>
      <c r="M256" s="119" t="s">
        <v>678</v>
      </c>
    </row>
    <row r="257" spans="1:13">
      <c r="A257" s="119" t="s">
        <v>679</v>
      </c>
      <c r="B257" s="119" t="s">
        <v>395</v>
      </c>
      <c r="C257" s="119">
        <v>3334.9</v>
      </c>
      <c r="D257" s="119">
        <v>3400</v>
      </c>
      <c r="E257" s="119">
        <v>3276.85</v>
      </c>
      <c r="F257" s="119">
        <v>3359.5</v>
      </c>
      <c r="G257" s="119">
        <v>3390</v>
      </c>
      <c r="H257" s="119">
        <v>3320.9</v>
      </c>
      <c r="I257" s="119">
        <v>20008</v>
      </c>
      <c r="J257" s="119">
        <v>67163958.799999997</v>
      </c>
      <c r="K257" s="121">
        <v>43159</v>
      </c>
      <c r="L257" s="119">
        <v>1410</v>
      </c>
      <c r="M257" s="119" t="s">
        <v>680</v>
      </c>
    </row>
    <row r="258" spans="1:13">
      <c r="A258" s="119" t="s">
        <v>2419</v>
      </c>
      <c r="B258" s="119" t="s">
        <v>395</v>
      </c>
      <c r="C258" s="119">
        <v>58.8</v>
      </c>
      <c r="D258" s="119">
        <v>60.25</v>
      </c>
      <c r="E258" s="119">
        <v>57.85</v>
      </c>
      <c r="F258" s="119">
        <v>58.4</v>
      </c>
      <c r="G258" s="119">
        <v>58.45</v>
      </c>
      <c r="H258" s="119">
        <v>59.15</v>
      </c>
      <c r="I258" s="119">
        <v>2252802</v>
      </c>
      <c r="J258" s="119">
        <v>131776939.84999999</v>
      </c>
      <c r="K258" s="121">
        <v>43159</v>
      </c>
      <c r="L258" s="119">
        <v>1550</v>
      </c>
      <c r="M258" s="119" t="s">
        <v>2420</v>
      </c>
    </row>
    <row r="259" spans="1:13">
      <c r="A259" s="119" t="s">
        <v>56</v>
      </c>
      <c r="B259" s="119" t="s">
        <v>395</v>
      </c>
      <c r="C259" s="119">
        <v>1004.1</v>
      </c>
      <c r="D259" s="119">
        <v>1030</v>
      </c>
      <c r="E259" s="119">
        <v>995.1</v>
      </c>
      <c r="F259" s="119">
        <v>1023.45</v>
      </c>
      <c r="G259" s="119">
        <v>1022.05</v>
      </c>
      <c r="H259" s="119">
        <v>1009.55</v>
      </c>
      <c r="I259" s="119">
        <v>522358</v>
      </c>
      <c r="J259" s="119">
        <v>532852810.25</v>
      </c>
      <c r="K259" s="121">
        <v>43159</v>
      </c>
      <c r="L259" s="119">
        <v>15702</v>
      </c>
      <c r="M259" s="119" t="s">
        <v>681</v>
      </c>
    </row>
    <row r="260" spans="1:13">
      <c r="A260" s="119" t="s">
        <v>682</v>
      </c>
      <c r="B260" s="119" t="s">
        <v>395</v>
      </c>
      <c r="C260" s="119">
        <v>98.75</v>
      </c>
      <c r="D260" s="119">
        <v>100.75</v>
      </c>
      <c r="E260" s="119">
        <v>96.3</v>
      </c>
      <c r="F260" s="119">
        <v>97.95</v>
      </c>
      <c r="G260" s="119">
        <v>98.2</v>
      </c>
      <c r="H260" s="119">
        <v>99.15</v>
      </c>
      <c r="I260" s="119">
        <v>16884</v>
      </c>
      <c r="J260" s="119">
        <v>1651820.65</v>
      </c>
      <c r="K260" s="121">
        <v>43159</v>
      </c>
      <c r="L260" s="119">
        <v>226</v>
      </c>
      <c r="M260" s="119" t="s">
        <v>2307</v>
      </c>
    </row>
    <row r="261" spans="1:13">
      <c r="A261" s="119" t="s">
        <v>2416</v>
      </c>
      <c r="B261" s="119" t="s">
        <v>395</v>
      </c>
      <c r="C261" s="119">
        <v>82.05</v>
      </c>
      <c r="D261" s="119">
        <v>83.75</v>
      </c>
      <c r="E261" s="119">
        <v>81.849999999999994</v>
      </c>
      <c r="F261" s="119">
        <v>83.5</v>
      </c>
      <c r="G261" s="119">
        <v>83.55</v>
      </c>
      <c r="H261" s="119">
        <v>82.85</v>
      </c>
      <c r="I261" s="119">
        <v>887523</v>
      </c>
      <c r="J261" s="119">
        <v>73538783.049999997</v>
      </c>
      <c r="K261" s="121">
        <v>43159</v>
      </c>
      <c r="L261" s="119">
        <v>3663</v>
      </c>
      <c r="M261" s="119" t="s">
        <v>712</v>
      </c>
    </row>
    <row r="262" spans="1:13">
      <c r="A262" s="119" t="s">
        <v>683</v>
      </c>
      <c r="B262" s="119" t="s">
        <v>395</v>
      </c>
      <c r="C262" s="119">
        <v>162.30000000000001</v>
      </c>
      <c r="D262" s="119">
        <v>170</v>
      </c>
      <c r="E262" s="119">
        <v>158.30000000000001</v>
      </c>
      <c r="F262" s="119">
        <v>168.75</v>
      </c>
      <c r="G262" s="119">
        <v>169.25</v>
      </c>
      <c r="H262" s="119">
        <v>163.9</v>
      </c>
      <c r="I262" s="119">
        <v>1288662</v>
      </c>
      <c r="J262" s="119">
        <v>213869984.34999999</v>
      </c>
      <c r="K262" s="121">
        <v>43159</v>
      </c>
      <c r="L262" s="119">
        <v>20615</v>
      </c>
      <c r="M262" s="119" t="s">
        <v>684</v>
      </c>
    </row>
    <row r="263" spans="1:13">
      <c r="A263" s="119" t="s">
        <v>685</v>
      </c>
      <c r="B263" s="119" t="s">
        <v>395</v>
      </c>
      <c r="C263" s="119">
        <v>367.85</v>
      </c>
      <c r="D263" s="119">
        <v>367.85</v>
      </c>
      <c r="E263" s="119">
        <v>355.1</v>
      </c>
      <c r="F263" s="119">
        <v>364.7</v>
      </c>
      <c r="G263" s="119">
        <v>364.5</v>
      </c>
      <c r="H263" s="119">
        <v>369.5</v>
      </c>
      <c r="I263" s="119">
        <v>462309</v>
      </c>
      <c r="J263" s="119">
        <v>167520168.05000001</v>
      </c>
      <c r="K263" s="121">
        <v>43159</v>
      </c>
      <c r="L263" s="119">
        <v>12611</v>
      </c>
      <c r="M263" s="119" t="s">
        <v>686</v>
      </c>
    </row>
    <row r="264" spans="1:13">
      <c r="A264" s="119" t="s">
        <v>687</v>
      </c>
      <c r="B264" s="119" t="s">
        <v>395</v>
      </c>
      <c r="C264" s="119">
        <v>1462</v>
      </c>
      <c r="D264" s="119">
        <v>1475</v>
      </c>
      <c r="E264" s="119">
        <v>1446.6</v>
      </c>
      <c r="F264" s="119">
        <v>1469.95</v>
      </c>
      <c r="G264" s="119">
        <v>1469.95</v>
      </c>
      <c r="H264" s="119">
        <v>1464.55</v>
      </c>
      <c r="I264" s="119">
        <v>615724</v>
      </c>
      <c r="J264" s="119">
        <v>899513307.79999995</v>
      </c>
      <c r="K264" s="121">
        <v>43159</v>
      </c>
      <c r="L264" s="119">
        <v>10798</v>
      </c>
      <c r="M264" s="119" t="s">
        <v>688</v>
      </c>
    </row>
    <row r="265" spans="1:13">
      <c r="A265" s="119" t="s">
        <v>3092</v>
      </c>
      <c r="B265" s="119" t="s">
        <v>395</v>
      </c>
      <c r="C265" s="119">
        <v>2.25</v>
      </c>
      <c r="D265" s="119">
        <v>2.35</v>
      </c>
      <c r="E265" s="119">
        <v>2.2000000000000002</v>
      </c>
      <c r="F265" s="119">
        <v>2.2999999999999998</v>
      </c>
      <c r="G265" s="119">
        <v>2.2999999999999998</v>
      </c>
      <c r="H265" s="119">
        <v>2.25</v>
      </c>
      <c r="I265" s="119">
        <v>176330</v>
      </c>
      <c r="J265" s="119">
        <v>406555.35</v>
      </c>
      <c r="K265" s="121">
        <v>43159</v>
      </c>
      <c r="L265" s="119">
        <v>131</v>
      </c>
      <c r="M265" s="119" t="s">
        <v>3093</v>
      </c>
    </row>
    <row r="266" spans="1:13">
      <c r="A266" s="119" t="s">
        <v>3094</v>
      </c>
      <c r="B266" s="119" t="s">
        <v>395</v>
      </c>
      <c r="C266" s="119">
        <v>97</v>
      </c>
      <c r="D266" s="119">
        <v>99</v>
      </c>
      <c r="E266" s="119">
        <v>96</v>
      </c>
      <c r="F266" s="119">
        <v>97.2</v>
      </c>
      <c r="G266" s="119">
        <v>98.45</v>
      </c>
      <c r="H266" s="119">
        <v>99.75</v>
      </c>
      <c r="I266" s="119">
        <v>7323</v>
      </c>
      <c r="J266" s="119">
        <v>710505.15</v>
      </c>
      <c r="K266" s="121">
        <v>43159</v>
      </c>
      <c r="L266" s="119">
        <v>105</v>
      </c>
      <c r="M266" s="119" t="s">
        <v>3095</v>
      </c>
    </row>
    <row r="267" spans="1:13">
      <c r="A267" s="119" t="s">
        <v>689</v>
      </c>
      <c r="B267" s="119" t="s">
        <v>395</v>
      </c>
      <c r="C267" s="119">
        <v>86.7</v>
      </c>
      <c r="D267" s="119">
        <v>86.7</v>
      </c>
      <c r="E267" s="119">
        <v>83.8</v>
      </c>
      <c r="F267" s="119">
        <v>84.65</v>
      </c>
      <c r="G267" s="119">
        <v>85</v>
      </c>
      <c r="H267" s="119">
        <v>85.8</v>
      </c>
      <c r="I267" s="119">
        <v>32698</v>
      </c>
      <c r="J267" s="119">
        <v>2791793.55</v>
      </c>
      <c r="K267" s="121">
        <v>43159</v>
      </c>
      <c r="L267" s="119">
        <v>350</v>
      </c>
      <c r="M267" s="119" t="s">
        <v>690</v>
      </c>
    </row>
    <row r="268" spans="1:13">
      <c r="A268" s="119" t="s">
        <v>3096</v>
      </c>
      <c r="B268" s="119" t="s">
        <v>395</v>
      </c>
      <c r="C268" s="119">
        <v>11</v>
      </c>
      <c r="D268" s="119">
        <v>11.45</v>
      </c>
      <c r="E268" s="119">
        <v>11</v>
      </c>
      <c r="F268" s="119">
        <v>11.45</v>
      </c>
      <c r="G268" s="119">
        <v>11.45</v>
      </c>
      <c r="H268" s="119">
        <v>11.2</v>
      </c>
      <c r="I268" s="119">
        <v>6323</v>
      </c>
      <c r="J268" s="119">
        <v>70069.25</v>
      </c>
      <c r="K268" s="121">
        <v>43159</v>
      </c>
      <c r="L268" s="119">
        <v>13</v>
      </c>
      <c r="M268" s="119" t="s">
        <v>3097</v>
      </c>
    </row>
    <row r="269" spans="1:13">
      <c r="A269" s="119" t="s">
        <v>57</v>
      </c>
      <c r="B269" s="119" t="s">
        <v>395</v>
      </c>
      <c r="C269" s="119">
        <v>590</v>
      </c>
      <c r="D269" s="119">
        <v>596.6</v>
      </c>
      <c r="E269" s="119">
        <v>587.1</v>
      </c>
      <c r="F269" s="119">
        <v>589.65</v>
      </c>
      <c r="G269" s="119">
        <v>591</v>
      </c>
      <c r="H269" s="119">
        <v>586.5</v>
      </c>
      <c r="I269" s="119">
        <v>2255189</v>
      </c>
      <c r="J269" s="119">
        <v>1335695161.7</v>
      </c>
      <c r="K269" s="121">
        <v>43159</v>
      </c>
      <c r="L269" s="119">
        <v>48667</v>
      </c>
      <c r="M269" s="119" t="s">
        <v>691</v>
      </c>
    </row>
    <row r="270" spans="1:13">
      <c r="A270" s="119" t="s">
        <v>2468</v>
      </c>
      <c r="B270" s="119" t="s">
        <v>395</v>
      </c>
      <c r="C270" s="119">
        <v>235.2</v>
      </c>
      <c r="D270" s="119">
        <v>239.5</v>
      </c>
      <c r="E270" s="119">
        <v>219.6</v>
      </c>
      <c r="F270" s="119">
        <v>225.05</v>
      </c>
      <c r="G270" s="119">
        <v>224</v>
      </c>
      <c r="H270" s="119">
        <v>236.25</v>
      </c>
      <c r="I270" s="119">
        <v>7528</v>
      </c>
      <c r="J270" s="119">
        <v>1721006.3</v>
      </c>
      <c r="K270" s="121">
        <v>43159</v>
      </c>
      <c r="L270" s="119">
        <v>282</v>
      </c>
      <c r="M270" s="119" t="s">
        <v>2469</v>
      </c>
    </row>
    <row r="271" spans="1:13">
      <c r="A271" s="119" t="s">
        <v>692</v>
      </c>
      <c r="B271" s="119" t="s">
        <v>395</v>
      </c>
      <c r="C271" s="119">
        <v>583</v>
      </c>
      <c r="D271" s="119">
        <v>589.35</v>
      </c>
      <c r="E271" s="119">
        <v>579.1</v>
      </c>
      <c r="F271" s="119">
        <v>582.70000000000005</v>
      </c>
      <c r="G271" s="119">
        <v>580.04999999999995</v>
      </c>
      <c r="H271" s="119">
        <v>584</v>
      </c>
      <c r="I271" s="119">
        <v>5439</v>
      </c>
      <c r="J271" s="119">
        <v>3176477.75</v>
      </c>
      <c r="K271" s="121">
        <v>43159</v>
      </c>
      <c r="L271" s="119">
        <v>389</v>
      </c>
      <c r="M271" s="119" t="s">
        <v>693</v>
      </c>
    </row>
    <row r="272" spans="1:13">
      <c r="A272" s="119" t="s">
        <v>2314</v>
      </c>
      <c r="B272" s="119" t="s">
        <v>395</v>
      </c>
      <c r="C272" s="119">
        <v>259.95</v>
      </c>
      <c r="D272" s="119">
        <v>259.95</v>
      </c>
      <c r="E272" s="119">
        <v>244</v>
      </c>
      <c r="F272" s="119">
        <v>253.7</v>
      </c>
      <c r="G272" s="119">
        <v>253</v>
      </c>
      <c r="H272" s="119">
        <v>252.3</v>
      </c>
      <c r="I272" s="119">
        <v>20264</v>
      </c>
      <c r="J272" s="119">
        <v>5080751.3</v>
      </c>
      <c r="K272" s="121">
        <v>43159</v>
      </c>
      <c r="L272" s="119">
        <v>477</v>
      </c>
      <c r="M272" s="119" t="s">
        <v>2315</v>
      </c>
    </row>
    <row r="273" spans="1:13">
      <c r="A273" s="119" t="s">
        <v>2395</v>
      </c>
      <c r="B273" s="119" t="s">
        <v>395</v>
      </c>
      <c r="C273" s="119">
        <v>37</v>
      </c>
      <c r="D273" s="119">
        <v>37.6</v>
      </c>
      <c r="E273" s="119">
        <v>35.799999999999997</v>
      </c>
      <c r="F273" s="119">
        <v>36.85</v>
      </c>
      <c r="G273" s="119">
        <v>36.9</v>
      </c>
      <c r="H273" s="119">
        <v>37.700000000000003</v>
      </c>
      <c r="I273" s="119">
        <v>11515</v>
      </c>
      <c r="J273" s="119">
        <v>420761.4</v>
      </c>
      <c r="K273" s="121">
        <v>43159</v>
      </c>
      <c r="L273" s="119">
        <v>101</v>
      </c>
      <c r="M273" s="119" t="s">
        <v>2396</v>
      </c>
    </row>
    <row r="274" spans="1:13">
      <c r="A274" s="119" t="s">
        <v>58</v>
      </c>
      <c r="B274" s="119" t="s">
        <v>395</v>
      </c>
      <c r="C274" s="119">
        <v>307</v>
      </c>
      <c r="D274" s="119">
        <v>311.8</v>
      </c>
      <c r="E274" s="119">
        <v>305</v>
      </c>
      <c r="F274" s="119">
        <v>309.14999999999998</v>
      </c>
      <c r="G274" s="119">
        <v>311.35000000000002</v>
      </c>
      <c r="H274" s="119">
        <v>309</v>
      </c>
      <c r="I274" s="119">
        <v>3731061</v>
      </c>
      <c r="J274" s="119">
        <v>1151103195.3</v>
      </c>
      <c r="K274" s="121">
        <v>43159</v>
      </c>
      <c r="L274" s="119">
        <v>35148</v>
      </c>
      <c r="M274" s="119" t="s">
        <v>694</v>
      </c>
    </row>
    <row r="275" spans="1:13">
      <c r="A275" s="119" t="s">
        <v>2593</v>
      </c>
      <c r="B275" s="119" t="s">
        <v>395</v>
      </c>
      <c r="C275" s="119">
        <v>532.5</v>
      </c>
      <c r="D275" s="119">
        <v>535.65</v>
      </c>
      <c r="E275" s="119">
        <v>527.9</v>
      </c>
      <c r="F275" s="119">
        <v>532.5</v>
      </c>
      <c r="G275" s="119">
        <v>530</v>
      </c>
      <c r="H275" s="119">
        <v>535.25</v>
      </c>
      <c r="I275" s="119">
        <v>96545</v>
      </c>
      <c r="J275" s="119">
        <v>51284943.399999999</v>
      </c>
      <c r="K275" s="121">
        <v>43159</v>
      </c>
      <c r="L275" s="119">
        <v>1898</v>
      </c>
      <c r="M275" s="119" t="s">
        <v>2594</v>
      </c>
    </row>
    <row r="276" spans="1:13">
      <c r="A276" s="119" t="s">
        <v>695</v>
      </c>
      <c r="B276" s="119" t="s">
        <v>395</v>
      </c>
      <c r="C276" s="119">
        <v>318.2</v>
      </c>
      <c r="D276" s="119">
        <v>322</v>
      </c>
      <c r="E276" s="119">
        <v>313</v>
      </c>
      <c r="F276" s="119">
        <v>314</v>
      </c>
      <c r="G276" s="119">
        <v>313.35000000000002</v>
      </c>
      <c r="H276" s="119">
        <v>320.3</v>
      </c>
      <c r="I276" s="119">
        <v>157619</v>
      </c>
      <c r="J276" s="119">
        <v>49870890.5</v>
      </c>
      <c r="K276" s="121">
        <v>43159</v>
      </c>
      <c r="L276" s="119">
        <v>4281</v>
      </c>
      <c r="M276" s="119" t="s">
        <v>696</v>
      </c>
    </row>
    <row r="277" spans="1:13">
      <c r="A277" s="119" t="s">
        <v>59</v>
      </c>
      <c r="B277" s="119" t="s">
        <v>395</v>
      </c>
      <c r="C277" s="119">
        <v>1049</v>
      </c>
      <c r="D277" s="119">
        <v>1049</v>
      </c>
      <c r="E277" s="119">
        <v>1029</v>
      </c>
      <c r="F277" s="119">
        <v>1041.0999999999999</v>
      </c>
      <c r="G277" s="119">
        <v>1036.25</v>
      </c>
      <c r="H277" s="119">
        <v>1049.1500000000001</v>
      </c>
      <c r="I277" s="119">
        <v>412526</v>
      </c>
      <c r="J277" s="119">
        <v>427728513</v>
      </c>
      <c r="K277" s="121">
        <v>43159</v>
      </c>
      <c r="L277" s="119">
        <v>9751</v>
      </c>
      <c r="M277" s="119" t="s">
        <v>697</v>
      </c>
    </row>
    <row r="278" spans="1:13">
      <c r="A278" s="119" t="s">
        <v>2194</v>
      </c>
      <c r="B278" s="119" t="s">
        <v>395</v>
      </c>
      <c r="C278" s="119">
        <v>49.1</v>
      </c>
      <c r="D278" s="119">
        <v>51.3</v>
      </c>
      <c r="E278" s="119">
        <v>48.3</v>
      </c>
      <c r="F278" s="119">
        <v>49.8</v>
      </c>
      <c r="G278" s="119">
        <v>49.5</v>
      </c>
      <c r="H278" s="119">
        <v>49.55</v>
      </c>
      <c r="I278" s="119">
        <v>69695</v>
      </c>
      <c r="J278" s="119">
        <v>3461804.55</v>
      </c>
      <c r="K278" s="121">
        <v>43159</v>
      </c>
      <c r="L278" s="119">
        <v>386</v>
      </c>
      <c r="M278" s="119" t="s">
        <v>2404</v>
      </c>
    </row>
    <row r="279" spans="1:13">
      <c r="A279" s="119" t="s">
        <v>3098</v>
      </c>
      <c r="B279" s="119" t="s">
        <v>395</v>
      </c>
      <c r="C279" s="119">
        <v>13</v>
      </c>
      <c r="D279" s="119">
        <v>13.2</v>
      </c>
      <c r="E279" s="119">
        <v>12.85</v>
      </c>
      <c r="F279" s="119">
        <v>12.9</v>
      </c>
      <c r="G279" s="119">
        <v>12.9</v>
      </c>
      <c r="H279" s="119">
        <v>13.1</v>
      </c>
      <c r="I279" s="119">
        <v>25686</v>
      </c>
      <c r="J279" s="119">
        <v>333055.59999999998</v>
      </c>
      <c r="K279" s="121">
        <v>43159</v>
      </c>
      <c r="L279" s="119">
        <v>111</v>
      </c>
      <c r="M279" s="119" t="s">
        <v>3099</v>
      </c>
    </row>
    <row r="280" spans="1:13">
      <c r="A280" s="119" t="s">
        <v>196</v>
      </c>
      <c r="B280" s="119" t="s">
        <v>395</v>
      </c>
      <c r="C280" s="119">
        <v>1319.9</v>
      </c>
      <c r="D280" s="119">
        <v>1328.9</v>
      </c>
      <c r="E280" s="119">
        <v>1293.05</v>
      </c>
      <c r="F280" s="119">
        <v>1304.1500000000001</v>
      </c>
      <c r="G280" s="119">
        <v>1304.2</v>
      </c>
      <c r="H280" s="119">
        <v>1330.15</v>
      </c>
      <c r="I280" s="119">
        <v>340399</v>
      </c>
      <c r="J280" s="119">
        <v>444242381.5</v>
      </c>
      <c r="K280" s="121">
        <v>43159</v>
      </c>
      <c r="L280" s="119">
        <v>27468</v>
      </c>
      <c r="M280" s="119" t="s">
        <v>698</v>
      </c>
    </row>
    <row r="281" spans="1:13">
      <c r="A281" s="119" t="s">
        <v>699</v>
      </c>
      <c r="B281" s="119" t="s">
        <v>395</v>
      </c>
      <c r="C281" s="119">
        <v>70.2</v>
      </c>
      <c r="D281" s="119">
        <v>72</v>
      </c>
      <c r="E281" s="119">
        <v>68.599999999999994</v>
      </c>
      <c r="F281" s="119">
        <v>71</v>
      </c>
      <c r="G281" s="119">
        <v>71</v>
      </c>
      <c r="H281" s="119">
        <v>71.05</v>
      </c>
      <c r="I281" s="119">
        <v>5756</v>
      </c>
      <c r="J281" s="119">
        <v>410029.35</v>
      </c>
      <c r="K281" s="121">
        <v>43159</v>
      </c>
      <c r="L281" s="119">
        <v>60</v>
      </c>
      <c r="M281" s="119" t="s">
        <v>700</v>
      </c>
    </row>
    <row r="282" spans="1:13">
      <c r="A282" s="119" t="s">
        <v>2176</v>
      </c>
      <c r="B282" s="119" t="s">
        <v>395</v>
      </c>
      <c r="C282" s="119">
        <v>457.9</v>
      </c>
      <c r="D282" s="119">
        <v>467</v>
      </c>
      <c r="E282" s="119">
        <v>446.05</v>
      </c>
      <c r="F282" s="119">
        <v>464.8</v>
      </c>
      <c r="G282" s="119">
        <v>465.15</v>
      </c>
      <c r="H282" s="119">
        <v>455.25</v>
      </c>
      <c r="I282" s="119">
        <v>17238</v>
      </c>
      <c r="J282" s="119">
        <v>7964680.7999999998</v>
      </c>
      <c r="K282" s="121">
        <v>43159</v>
      </c>
      <c r="L282" s="119">
        <v>3182</v>
      </c>
      <c r="M282" s="119" t="s">
        <v>2177</v>
      </c>
    </row>
    <row r="283" spans="1:13">
      <c r="A283" s="119" t="s">
        <v>2571</v>
      </c>
      <c r="B283" s="119" t="s">
        <v>395</v>
      </c>
      <c r="C283" s="119">
        <v>42</v>
      </c>
      <c r="D283" s="119">
        <v>42.25</v>
      </c>
      <c r="E283" s="119">
        <v>39.950000000000003</v>
      </c>
      <c r="F283" s="119">
        <v>41.1</v>
      </c>
      <c r="G283" s="119">
        <v>41.7</v>
      </c>
      <c r="H283" s="119">
        <v>42.45</v>
      </c>
      <c r="I283" s="119">
        <v>106700</v>
      </c>
      <c r="J283" s="119">
        <v>4407793.9000000004</v>
      </c>
      <c r="K283" s="121">
        <v>43159</v>
      </c>
      <c r="L283" s="119">
        <v>1060</v>
      </c>
      <c r="M283" s="119" t="s">
        <v>2585</v>
      </c>
    </row>
    <row r="284" spans="1:13">
      <c r="A284" s="119" t="s">
        <v>3100</v>
      </c>
      <c r="B284" s="119" t="s">
        <v>395</v>
      </c>
      <c r="C284" s="119">
        <v>96</v>
      </c>
      <c r="D284" s="119">
        <v>99.75</v>
      </c>
      <c r="E284" s="119">
        <v>96</v>
      </c>
      <c r="F284" s="119">
        <v>96.9</v>
      </c>
      <c r="G284" s="119">
        <v>97</v>
      </c>
      <c r="H284" s="119">
        <v>96.85</v>
      </c>
      <c r="I284" s="119">
        <v>13446</v>
      </c>
      <c r="J284" s="119">
        <v>1311931.6499999999</v>
      </c>
      <c r="K284" s="121">
        <v>43159</v>
      </c>
      <c r="L284" s="119">
        <v>183</v>
      </c>
      <c r="M284" s="119" t="s">
        <v>3101</v>
      </c>
    </row>
    <row r="285" spans="1:13">
      <c r="A285" s="119" t="s">
        <v>701</v>
      </c>
      <c r="B285" s="119" t="s">
        <v>395</v>
      </c>
      <c r="C285" s="119">
        <v>546.35</v>
      </c>
      <c r="D285" s="119">
        <v>564</v>
      </c>
      <c r="E285" s="119">
        <v>532.85</v>
      </c>
      <c r="F285" s="119">
        <v>558.75</v>
      </c>
      <c r="G285" s="119">
        <v>559.85</v>
      </c>
      <c r="H285" s="119">
        <v>546.35</v>
      </c>
      <c r="I285" s="119">
        <v>229374</v>
      </c>
      <c r="J285" s="119">
        <v>126055204.05</v>
      </c>
      <c r="K285" s="121">
        <v>43159</v>
      </c>
      <c r="L285" s="119">
        <v>8758</v>
      </c>
      <c r="M285" s="119" t="s">
        <v>702</v>
      </c>
    </row>
    <row r="286" spans="1:13">
      <c r="A286" s="119" t="s">
        <v>703</v>
      </c>
      <c r="B286" s="119" t="s">
        <v>395</v>
      </c>
      <c r="C286" s="119">
        <v>31.75</v>
      </c>
      <c r="D286" s="119">
        <v>33.85</v>
      </c>
      <c r="E286" s="119">
        <v>29.55</v>
      </c>
      <c r="F286" s="119">
        <v>33.549999999999997</v>
      </c>
      <c r="G286" s="119">
        <v>33.700000000000003</v>
      </c>
      <c r="H286" s="119">
        <v>32.450000000000003</v>
      </c>
      <c r="I286" s="119">
        <v>514614</v>
      </c>
      <c r="J286" s="119">
        <v>16639062.449999999</v>
      </c>
      <c r="K286" s="121">
        <v>43159</v>
      </c>
      <c r="L286" s="119">
        <v>2519</v>
      </c>
      <c r="M286" s="119" t="s">
        <v>704</v>
      </c>
    </row>
    <row r="287" spans="1:13">
      <c r="A287" s="119" t="s">
        <v>705</v>
      </c>
      <c r="B287" s="119" t="s">
        <v>395</v>
      </c>
      <c r="C287" s="119">
        <v>291.95</v>
      </c>
      <c r="D287" s="119">
        <v>293.64999999999998</v>
      </c>
      <c r="E287" s="119">
        <v>286.5</v>
      </c>
      <c r="F287" s="119">
        <v>288.85000000000002</v>
      </c>
      <c r="G287" s="119">
        <v>288</v>
      </c>
      <c r="H287" s="119">
        <v>293.39999999999998</v>
      </c>
      <c r="I287" s="119">
        <v>22234</v>
      </c>
      <c r="J287" s="119">
        <v>6428483.0499999998</v>
      </c>
      <c r="K287" s="121">
        <v>43159</v>
      </c>
      <c r="L287" s="119">
        <v>811</v>
      </c>
      <c r="M287" s="119" t="s">
        <v>706</v>
      </c>
    </row>
    <row r="288" spans="1:13">
      <c r="A288" s="119" t="s">
        <v>3102</v>
      </c>
      <c r="B288" s="119" t="s">
        <v>395</v>
      </c>
      <c r="C288" s="119">
        <v>3.8</v>
      </c>
      <c r="D288" s="119">
        <v>4</v>
      </c>
      <c r="E288" s="119">
        <v>3.8</v>
      </c>
      <c r="F288" s="119">
        <v>3.9</v>
      </c>
      <c r="G288" s="119">
        <v>3.95</v>
      </c>
      <c r="H288" s="119">
        <v>3.9</v>
      </c>
      <c r="I288" s="119">
        <v>6350</v>
      </c>
      <c r="J288" s="119">
        <v>24897.3</v>
      </c>
      <c r="K288" s="121">
        <v>43159</v>
      </c>
      <c r="L288" s="119">
        <v>12</v>
      </c>
      <c r="M288" s="119" t="s">
        <v>3103</v>
      </c>
    </row>
    <row r="289" spans="1:13">
      <c r="A289" s="119" t="s">
        <v>707</v>
      </c>
      <c r="B289" s="119" t="s">
        <v>395</v>
      </c>
      <c r="C289" s="119">
        <v>236.5</v>
      </c>
      <c r="D289" s="119">
        <v>241.75</v>
      </c>
      <c r="E289" s="119">
        <v>236.1</v>
      </c>
      <c r="F289" s="119">
        <v>238.75</v>
      </c>
      <c r="G289" s="119">
        <v>240.35</v>
      </c>
      <c r="H289" s="119">
        <v>238.95</v>
      </c>
      <c r="I289" s="119">
        <v>60888</v>
      </c>
      <c r="J289" s="119">
        <v>14573850.449999999</v>
      </c>
      <c r="K289" s="121">
        <v>43159</v>
      </c>
      <c r="L289" s="119">
        <v>1435</v>
      </c>
      <c r="M289" s="119" t="s">
        <v>708</v>
      </c>
    </row>
    <row r="290" spans="1:13">
      <c r="A290" s="119" t="s">
        <v>709</v>
      </c>
      <c r="B290" s="119" t="s">
        <v>395</v>
      </c>
      <c r="C290" s="119">
        <v>29.85</v>
      </c>
      <c r="D290" s="119">
        <v>29.88</v>
      </c>
      <c r="E290" s="119">
        <v>29.41</v>
      </c>
      <c r="F290" s="119">
        <v>29.79</v>
      </c>
      <c r="G290" s="119">
        <v>29.8</v>
      </c>
      <c r="H290" s="119">
        <v>30</v>
      </c>
      <c r="I290" s="119">
        <v>322360</v>
      </c>
      <c r="J290" s="119">
        <v>9591350.1699999999</v>
      </c>
      <c r="K290" s="121">
        <v>43159</v>
      </c>
      <c r="L290" s="119">
        <v>1131</v>
      </c>
      <c r="M290" s="119" t="s">
        <v>710</v>
      </c>
    </row>
    <row r="291" spans="1:13">
      <c r="A291" s="119" t="s">
        <v>2498</v>
      </c>
      <c r="B291" s="119" t="s">
        <v>395</v>
      </c>
      <c r="C291" s="119">
        <v>215</v>
      </c>
      <c r="D291" s="119">
        <v>215.25</v>
      </c>
      <c r="E291" s="119">
        <v>209.05</v>
      </c>
      <c r="F291" s="119">
        <v>212.8</v>
      </c>
      <c r="G291" s="119">
        <v>215</v>
      </c>
      <c r="H291" s="119">
        <v>215.4</v>
      </c>
      <c r="I291" s="119">
        <v>13902</v>
      </c>
      <c r="J291" s="119">
        <v>2953356.55</v>
      </c>
      <c r="K291" s="121">
        <v>43159</v>
      </c>
      <c r="L291" s="119">
        <v>478</v>
      </c>
      <c r="M291" s="119" t="s">
        <v>2499</v>
      </c>
    </row>
    <row r="292" spans="1:13">
      <c r="A292" s="119" t="s">
        <v>194</v>
      </c>
      <c r="B292" s="119" t="s">
        <v>395</v>
      </c>
      <c r="C292" s="119">
        <v>1937</v>
      </c>
      <c r="D292" s="119">
        <v>1940</v>
      </c>
      <c r="E292" s="119">
        <v>1920</v>
      </c>
      <c r="F292" s="119">
        <v>1927.15</v>
      </c>
      <c r="G292" s="119">
        <v>1925.15</v>
      </c>
      <c r="H292" s="119">
        <v>1920.45</v>
      </c>
      <c r="I292" s="119">
        <v>6195</v>
      </c>
      <c r="J292" s="119">
        <v>11916937.1</v>
      </c>
      <c r="K292" s="121">
        <v>43159</v>
      </c>
      <c r="L292" s="119">
        <v>1038</v>
      </c>
      <c r="M292" s="119" t="s">
        <v>711</v>
      </c>
    </row>
    <row r="293" spans="1:13">
      <c r="A293" s="119" t="s">
        <v>3636</v>
      </c>
      <c r="B293" s="119" t="s">
        <v>395</v>
      </c>
      <c r="C293" s="119">
        <v>2825</v>
      </c>
      <c r="D293" s="119">
        <v>2845</v>
      </c>
      <c r="E293" s="119">
        <v>2825</v>
      </c>
      <c r="F293" s="119">
        <v>2836.85</v>
      </c>
      <c r="G293" s="119">
        <v>2845</v>
      </c>
      <c r="H293" s="119">
        <v>2830</v>
      </c>
      <c r="I293" s="119">
        <v>95</v>
      </c>
      <c r="J293" s="119">
        <v>269500</v>
      </c>
      <c r="K293" s="121">
        <v>43159</v>
      </c>
      <c r="L293" s="119">
        <v>3</v>
      </c>
      <c r="M293" s="119" t="s">
        <v>3637</v>
      </c>
    </row>
    <row r="294" spans="1:13">
      <c r="A294" s="119" t="s">
        <v>713</v>
      </c>
      <c r="B294" s="119" t="s">
        <v>395</v>
      </c>
      <c r="C294" s="119">
        <v>232.7</v>
      </c>
      <c r="D294" s="119">
        <v>234.7</v>
      </c>
      <c r="E294" s="119">
        <v>229.8</v>
      </c>
      <c r="F294" s="119">
        <v>232.5</v>
      </c>
      <c r="G294" s="119">
        <v>233</v>
      </c>
      <c r="H294" s="119">
        <v>232.7</v>
      </c>
      <c r="I294" s="119">
        <v>471586</v>
      </c>
      <c r="J294" s="119">
        <v>109269229.8</v>
      </c>
      <c r="K294" s="121">
        <v>43159</v>
      </c>
      <c r="L294" s="119">
        <v>12739</v>
      </c>
      <c r="M294" s="119" t="s">
        <v>714</v>
      </c>
    </row>
    <row r="295" spans="1:13">
      <c r="A295" s="119" t="s">
        <v>715</v>
      </c>
      <c r="B295" s="119" t="s">
        <v>395</v>
      </c>
      <c r="C295" s="119">
        <v>73</v>
      </c>
      <c r="D295" s="119">
        <v>73.8</v>
      </c>
      <c r="E295" s="119">
        <v>72</v>
      </c>
      <c r="F295" s="119">
        <v>73.8</v>
      </c>
      <c r="G295" s="119">
        <v>73.8</v>
      </c>
      <c r="H295" s="119">
        <v>72.400000000000006</v>
      </c>
      <c r="I295" s="119">
        <v>6579</v>
      </c>
      <c r="J295" s="119">
        <v>483062.2</v>
      </c>
      <c r="K295" s="121">
        <v>43159</v>
      </c>
      <c r="L295" s="119">
        <v>54</v>
      </c>
      <c r="M295" s="119" t="s">
        <v>716</v>
      </c>
    </row>
    <row r="296" spans="1:13">
      <c r="A296" s="119" t="s">
        <v>717</v>
      </c>
      <c r="B296" s="119" t="s">
        <v>395</v>
      </c>
      <c r="C296" s="119">
        <v>171</v>
      </c>
      <c r="D296" s="119">
        <v>175.4</v>
      </c>
      <c r="E296" s="119">
        <v>170.3</v>
      </c>
      <c r="F296" s="119">
        <v>174.8</v>
      </c>
      <c r="G296" s="119">
        <v>173.1</v>
      </c>
      <c r="H296" s="119">
        <v>172.4</v>
      </c>
      <c r="I296" s="119">
        <v>758251</v>
      </c>
      <c r="J296" s="119">
        <v>132349004.7</v>
      </c>
      <c r="K296" s="121">
        <v>43159</v>
      </c>
      <c r="L296" s="119">
        <v>6000</v>
      </c>
      <c r="M296" s="119" t="s">
        <v>718</v>
      </c>
    </row>
    <row r="297" spans="1:13">
      <c r="A297" s="119" t="s">
        <v>354</v>
      </c>
      <c r="B297" s="119" t="s">
        <v>395</v>
      </c>
      <c r="C297" s="119">
        <v>810.35</v>
      </c>
      <c r="D297" s="119">
        <v>810.35</v>
      </c>
      <c r="E297" s="119">
        <v>792.45</v>
      </c>
      <c r="F297" s="119">
        <v>795.95</v>
      </c>
      <c r="G297" s="119">
        <v>797.25</v>
      </c>
      <c r="H297" s="119">
        <v>808.45</v>
      </c>
      <c r="I297" s="119">
        <v>538592</v>
      </c>
      <c r="J297" s="119">
        <v>428905740.80000001</v>
      </c>
      <c r="K297" s="121">
        <v>43159</v>
      </c>
      <c r="L297" s="119">
        <v>14980</v>
      </c>
      <c r="M297" s="119" t="s">
        <v>719</v>
      </c>
    </row>
    <row r="298" spans="1:13">
      <c r="A298" s="119" t="s">
        <v>2261</v>
      </c>
      <c r="B298" s="119" t="s">
        <v>395</v>
      </c>
      <c r="C298" s="119">
        <v>285.2</v>
      </c>
      <c r="D298" s="119">
        <v>299.95</v>
      </c>
      <c r="E298" s="119">
        <v>285</v>
      </c>
      <c r="F298" s="119">
        <v>291.14999999999998</v>
      </c>
      <c r="G298" s="119">
        <v>290</v>
      </c>
      <c r="H298" s="119">
        <v>290.25</v>
      </c>
      <c r="I298" s="119">
        <v>33075</v>
      </c>
      <c r="J298" s="119">
        <v>9670988.8499999996</v>
      </c>
      <c r="K298" s="121">
        <v>43159</v>
      </c>
      <c r="L298" s="119">
        <v>1136</v>
      </c>
      <c r="M298" s="119" t="s">
        <v>2262</v>
      </c>
    </row>
    <row r="299" spans="1:13">
      <c r="A299" s="119" t="s">
        <v>720</v>
      </c>
      <c r="B299" s="119" t="s">
        <v>395</v>
      </c>
      <c r="C299" s="119">
        <v>72</v>
      </c>
      <c r="D299" s="119">
        <v>72.5</v>
      </c>
      <c r="E299" s="119">
        <v>71</v>
      </c>
      <c r="F299" s="119">
        <v>72</v>
      </c>
      <c r="G299" s="119">
        <v>71.95</v>
      </c>
      <c r="H299" s="119">
        <v>72.8</v>
      </c>
      <c r="I299" s="119">
        <v>7246</v>
      </c>
      <c r="J299" s="119">
        <v>520220.1</v>
      </c>
      <c r="K299" s="121">
        <v>43159</v>
      </c>
      <c r="L299" s="119">
        <v>137</v>
      </c>
      <c r="M299" s="119" t="s">
        <v>721</v>
      </c>
    </row>
    <row r="300" spans="1:13">
      <c r="A300" s="119" t="s">
        <v>722</v>
      </c>
      <c r="B300" s="119" t="s">
        <v>395</v>
      </c>
      <c r="C300" s="119">
        <v>634.5</v>
      </c>
      <c r="D300" s="119">
        <v>640.5</v>
      </c>
      <c r="E300" s="119">
        <v>625</v>
      </c>
      <c r="F300" s="119">
        <v>636.54999999999995</v>
      </c>
      <c r="G300" s="119">
        <v>636.25</v>
      </c>
      <c r="H300" s="119">
        <v>629.6</v>
      </c>
      <c r="I300" s="119">
        <v>117746</v>
      </c>
      <c r="J300" s="119">
        <v>74652655.150000006</v>
      </c>
      <c r="K300" s="121">
        <v>43159</v>
      </c>
      <c r="L300" s="119">
        <v>10619</v>
      </c>
      <c r="M300" s="119" t="s">
        <v>723</v>
      </c>
    </row>
    <row r="301" spans="1:13">
      <c r="A301" s="119" t="s">
        <v>724</v>
      </c>
      <c r="B301" s="119" t="s">
        <v>395</v>
      </c>
      <c r="C301" s="119">
        <v>92.8</v>
      </c>
      <c r="D301" s="119">
        <v>94.8</v>
      </c>
      <c r="E301" s="119">
        <v>92.45</v>
      </c>
      <c r="F301" s="119">
        <v>93.45</v>
      </c>
      <c r="G301" s="119">
        <v>94</v>
      </c>
      <c r="H301" s="119">
        <v>94.4</v>
      </c>
      <c r="I301" s="119">
        <v>681396</v>
      </c>
      <c r="J301" s="119">
        <v>63794347.950000003</v>
      </c>
      <c r="K301" s="121">
        <v>43159</v>
      </c>
      <c r="L301" s="119">
        <v>6557</v>
      </c>
      <c r="M301" s="119" t="s">
        <v>2403</v>
      </c>
    </row>
    <row r="302" spans="1:13">
      <c r="A302" s="119" t="s">
        <v>60</v>
      </c>
      <c r="B302" s="119" t="s">
        <v>395</v>
      </c>
      <c r="C302" s="119">
        <v>328.05</v>
      </c>
      <c r="D302" s="119">
        <v>328.05</v>
      </c>
      <c r="E302" s="119">
        <v>323.64999999999998</v>
      </c>
      <c r="F302" s="119">
        <v>325.05</v>
      </c>
      <c r="G302" s="119">
        <v>325</v>
      </c>
      <c r="H302" s="119">
        <v>328.1</v>
      </c>
      <c r="I302" s="119">
        <v>2526442</v>
      </c>
      <c r="J302" s="119">
        <v>822289775.04999995</v>
      </c>
      <c r="K302" s="121">
        <v>43159</v>
      </c>
      <c r="L302" s="119">
        <v>23286</v>
      </c>
      <c r="M302" s="119" t="s">
        <v>725</v>
      </c>
    </row>
    <row r="303" spans="1:13">
      <c r="A303" s="119" t="s">
        <v>726</v>
      </c>
      <c r="B303" s="119" t="s">
        <v>395</v>
      </c>
      <c r="C303" s="119">
        <v>2700</v>
      </c>
      <c r="D303" s="119">
        <v>2714</v>
      </c>
      <c r="E303" s="119">
        <v>2574.0500000000002</v>
      </c>
      <c r="F303" s="119">
        <v>2632.5</v>
      </c>
      <c r="G303" s="119">
        <v>2641</v>
      </c>
      <c r="H303" s="119">
        <v>2673.5</v>
      </c>
      <c r="I303" s="119">
        <v>204068</v>
      </c>
      <c r="J303" s="119">
        <v>538608659.39999998</v>
      </c>
      <c r="K303" s="121">
        <v>43159</v>
      </c>
      <c r="L303" s="119">
        <v>21344</v>
      </c>
      <c r="M303" s="119" t="s">
        <v>727</v>
      </c>
    </row>
    <row r="304" spans="1:13">
      <c r="A304" s="119" t="s">
        <v>728</v>
      </c>
      <c r="B304" s="119" t="s">
        <v>395</v>
      </c>
      <c r="C304" s="119">
        <v>106.2</v>
      </c>
      <c r="D304" s="119">
        <v>106.65</v>
      </c>
      <c r="E304" s="119">
        <v>104</v>
      </c>
      <c r="F304" s="119">
        <v>104.3</v>
      </c>
      <c r="G304" s="119">
        <v>104.45</v>
      </c>
      <c r="H304" s="119">
        <v>106.2</v>
      </c>
      <c r="I304" s="119">
        <v>48795</v>
      </c>
      <c r="J304" s="119">
        <v>5125106.4000000004</v>
      </c>
      <c r="K304" s="121">
        <v>43159</v>
      </c>
      <c r="L304" s="119">
        <v>570</v>
      </c>
      <c r="M304" s="119" t="s">
        <v>729</v>
      </c>
    </row>
    <row r="305" spans="1:13">
      <c r="A305" s="119" t="s">
        <v>2339</v>
      </c>
      <c r="B305" s="119" t="s">
        <v>395</v>
      </c>
      <c r="C305" s="119">
        <v>142</v>
      </c>
      <c r="D305" s="119">
        <v>146.80000000000001</v>
      </c>
      <c r="E305" s="119">
        <v>137.25</v>
      </c>
      <c r="F305" s="119">
        <v>142.4</v>
      </c>
      <c r="G305" s="119">
        <v>141.5</v>
      </c>
      <c r="H305" s="119">
        <v>142.35</v>
      </c>
      <c r="I305" s="119">
        <v>205686</v>
      </c>
      <c r="J305" s="119">
        <v>29475841.949999999</v>
      </c>
      <c r="K305" s="121">
        <v>43159</v>
      </c>
      <c r="L305" s="119">
        <v>966</v>
      </c>
      <c r="M305" s="119" t="s">
        <v>2340</v>
      </c>
    </row>
    <row r="306" spans="1:13">
      <c r="A306" s="119" t="s">
        <v>730</v>
      </c>
      <c r="B306" s="119" t="s">
        <v>395</v>
      </c>
      <c r="C306" s="119">
        <v>124.25</v>
      </c>
      <c r="D306" s="119">
        <v>126.5</v>
      </c>
      <c r="E306" s="119">
        <v>124.25</v>
      </c>
      <c r="F306" s="119">
        <v>125.4</v>
      </c>
      <c r="G306" s="119">
        <v>125.8</v>
      </c>
      <c r="H306" s="119">
        <v>126.55</v>
      </c>
      <c r="I306" s="119">
        <v>53932</v>
      </c>
      <c r="J306" s="119">
        <v>6752972.0499999998</v>
      </c>
      <c r="K306" s="121">
        <v>43159</v>
      </c>
      <c r="L306" s="119">
        <v>1096</v>
      </c>
      <c r="M306" s="119" t="s">
        <v>731</v>
      </c>
    </row>
    <row r="307" spans="1:13">
      <c r="A307" s="119" t="s">
        <v>732</v>
      </c>
      <c r="B307" s="119" t="s">
        <v>395</v>
      </c>
      <c r="C307" s="119">
        <v>328.9</v>
      </c>
      <c r="D307" s="119">
        <v>344.45</v>
      </c>
      <c r="E307" s="119">
        <v>325.75</v>
      </c>
      <c r="F307" s="119">
        <v>334.55</v>
      </c>
      <c r="G307" s="119">
        <v>332.4</v>
      </c>
      <c r="H307" s="119">
        <v>326.55</v>
      </c>
      <c r="I307" s="119">
        <v>239730</v>
      </c>
      <c r="J307" s="119">
        <v>81369181.349999994</v>
      </c>
      <c r="K307" s="121">
        <v>43159</v>
      </c>
      <c r="L307" s="119">
        <v>7805</v>
      </c>
      <c r="M307" s="119" t="s">
        <v>733</v>
      </c>
    </row>
    <row r="308" spans="1:13">
      <c r="A308" s="119" t="s">
        <v>2225</v>
      </c>
      <c r="B308" s="119" t="s">
        <v>395</v>
      </c>
      <c r="C308" s="119">
        <v>940</v>
      </c>
      <c r="D308" s="119">
        <v>954.9</v>
      </c>
      <c r="E308" s="119">
        <v>937</v>
      </c>
      <c r="F308" s="119">
        <v>945.75</v>
      </c>
      <c r="G308" s="119">
        <v>944.1</v>
      </c>
      <c r="H308" s="119">
        <v>941.3</v>
      </c>
      <c r="I308" s="119">
        <v>260007</v>
      </c>
      <c r="J308" s="119">
        <v>246096628.59999999</v>
      </c>
      <c r="K308" s="121">
        <v>43159</v>
      </c>
      <c r="L308" s="119">
        <v>16441</v>
      </c>
      <c r="M308" s="119" t="s">
        <v>2226</v>
      </c>
    </row>
    <row r="309" spans="1:13">
      <c r="A309" s="119" t="s">
        <v>734</v>
      </c>
      <c r="B309" s="119" t="s">
        <v>395</v>
      </c>
      <c r="C309" s="119">
        <v>56.1</v>
      </c>
      <c r="D309" s="119">
        <v>58.5</v>
      </c>
      <c r="E309" s="119">
        <v>54.8</v>
      </c>
      <c r="F309" s="119">
        <v>58.1</v>
      </c>
      <c r="G309" s="119">
        <v>58.4</v>
      </c>
      <c r="H309" s="119">
        <v>57.2</v>
      </c>
      <c r="I309" s="119">
        <v>359916</v>
      </c>
      <c r="J309" s="119">
        <v>20592530.100000001</v>
      </c>
      <c r="K309" s="121">
        <v>43159</v>
      </c>
      <c r="L309" s="119">
        <v>1634</v>
      </c>
      <c r="M309" s="119" t="s">
        <v>735</v>
      </c>
    </row>
    <row r="310" spans="1:13">
      <c r="A310" s="119" t="s">
        <v>2744</v>
      </c>
      <c r="B310" s="119" t="s">
        <v>395</v>
      </c>
      <c r="C310" s="119">
        <v>343</v>
      </c>
      <c r="D310" s="119">
        <v>343</v>
      </c>
      <c r="E310" s="119">
        <v>334</v>
      </c>
      <c r="F310" s="119">
        <v>336.25</v>
      </c>
      <c r="G310" s="119">
        <v>334.35</v>
      </c>
      <c r="H310" s="119">
        <v>342.85</v>
      </c>
      <c r="I310" s="119">
        <v>73500</v>
      </c>
      <c r="J310" s="119">
        <v>24682527.449999999</v>
      </c>
      <c r="K310" s="121">
        <v>43159</v>
      </c>
      <c r="L310" s="119">
        <v>3003</v>
      </c>
      <c r="M310" s="119" t="s">
        <v>2745</v>
      </c>
    </row>
    <row r="311" spans="1:13">
      <c r="A311" s="119" t="s">
        <v>376</v>
      </c>
      <c r="B311" s="119" t="s">
        <v>395</v>
      </c>
      <c r="C311" s="119">
        <v>165</v>
      </c>
      <c r="D311" s="119">
        <v>166.5</v>
      </c>
      <c r="E311" s="119">
        <v>162.80000000000001</v>
      </c>
      <c r="F311" s="119">
        <v>164</v>
      </c>
      <c r="G311" s="119">
        <v>163.75</v>
      </c>
      <c r="H311" s="119">
        <v>165.25</v>
      </c>
      <c r="I311" s="119">
        <v>893210</v>
      </c>
      <c r="J311" s="119">
        <v>146978814.5</v>
      </c>
      <c r="K311" s="121">
        <v>43159</v>
      </c>
      <c r="L311" s="119">
        <v>6773</v>
      </c>
      <c r="M311" s="119" t="s">
        <v>736</v>
      </c>
    </row>
    <row r="312" spans="1:13">
      <c r="A312" s="119" t="s">
        <v>737</v>
      </c>
      <c r="B312" s="119" t="s">
        <v>395</v>
      </c>
      <c r="C312" s="119">
        <v>98</v>
      </c>
      <c r="D312" s="119">
        <v>100.7</v>
      </c>
      <c r="E312" s="119">
        <v>95.55</v>
      </c>
      <c r="F312" s="119">
        <v>98.1</v>
      </c>
      <c r="G312" s="119">
        <v>97.55</v>
      </c>
      <c r="H312" s="119">
        <v>98.45</v>
      </c>
      <c r="I312" s="119">
        <v>61390</v>
      </c>
      <c r="J312" s="119">
        <v>6001494</v>
      </c>
      <c r="K312" s="121">
        <v>43159</v>
      </c>
      <c r="L312" s="119">
        <v>550</v>
      </c>
      <c r="M312" s="119" t="s">
        <v>738</v>
      </c>
    </row>
    <row r="313" spans="1:13">
      <c r="A313" s="119" t="s">
        <v>739</v>
      </c>
      <c r="B313" s="119" t="s">
        <v>395</v>
      </c>
      <c r="C313" s="119">
        <v>571.79999999999995</v>
      </c>
      <c r="D313" s="119">
        <v>571.79999999999995</v>
      </c>
      <c r="E313" s="119">
        <v>550</v>
      </c>
      <c r="F313" s="119">
        <v>565.75</v>
      </c>
      <c r="G313" s="119">
        <v>565.5</v>
      </c>
      <c r="H313" s="119">
        <v>572.79999999999995</v>
      </c>
      <c r="I313" s="119">
        <v>81145</v>
      </c>
      <c r="J313" s="119">
        <v>45435376.850000001</v>
      </c>
      <c r="K313" s="121">
        <v>43159</v>
      </c>
      <c r="L313" s="119">
        <v>7617</v>
      </c>
      <c r="M313" s="119" t="s">
        <v>740</v>
      </c>
    </row>
    <row r="314" spans="1:13">
      <c r="A314" s="119" t="s">
        <v>3104</v>
      </c>
      <c r="B314" s="119" t="s">
        <v>395</v>
      </c>
      <c r="C314" s="119">
        <v>37.049999999999997</v>
      </c>
      <c r="D314" s="119">
        <v>37.799999999999997</v>
      </c>
      <c r="E314" s="119">
        <v>37.049999999999997</v>
      </c>
      <c r="F314" s="119">
        <v>37.549999999999997</v>
      </c>
      <c r="G314" s="119">
        <v>37.549999999999997</v>
      </c>
      <c r="H314" s="119">
        <v>37.6</v>
      </c>
      <c r="I314" s="119">
        <v>283964</v>
      </c>
      <c r="J314" s="119">
        <v>10649506.65</v>
      </c>
      <c r="K314" s="121">
        <v>43159</v>
      </c>
      <c r="L314" s="119">
        <v>698</v>
      </c>
      <c r="M314" s="119" t="s">
        <v>3105</v>
      </c>
    </row>
    <row r="315" spans="1:13">
      <c r="A315" s="119" t="s">
        <v>741</v>
      </c>
      <c r="B315" s="119" t="s">
        <v>395</v>
      </c>
      <c r="C315" s="119">
        <v>558</v>
      </c>
      <c r="D315" s="119">
        <v>576</v>
      </c>
      <c r="E315" s="119">
        <v>556.85</v>
      </c>
      <c r="F315" s="119">
        <v>571.79999999999995</v>
      </c>
      <c r="G315" s="119">
        <v>573.1</v>
      </c>
      <c r="H315" s="119">
        <v>565.5</v>
      </c>
      <c r="I315" s="119">
        <v>1664</v>
      </c>
      <c r="J315" s="119">
        <v>950821.5</v>
      </c>
      <c r="K315" s="121">
        <v>43159</v>
      </c>
      <c r="L315" s="119">
        <v>182</v>
      </c>
      <c r="M315" s="119" t="s">
        <v>2703</v>
      </c>
    </row>
    <row r="316" spans="1:13">
      <c r="A316" s="119" t="s">
        <v>742</v>
      </c>
      <c r="B316" s="119" t="s">
        <v>395</v>
      </c>
      <c r="C316" s="119">
        <v>345</v>
      </c>
      <c r="D316" s="119">
        <v>346.9</v>
      </c>
      <c r="E316" s="119">
        <v>338.45</v>
      </c>
      <c r="F316" s="119">
        <v>340.15</v>
      </c>
      <c r="G316" s="119">
        <v>338.5</v>
      </c>
      <c r="H316" s="119">
        <v>350.35</v>
      </c>
      <c r="I316" s="119">
        <v>98821</v>
      </c>
      <c r="J316" s="119">
        <v>33838459.25</v>
      </c>
      <c r="K316" s="121">
        <v>43159</v>
      </c>
      <c r="L316" s="119">
        <v>3995</v>
      </c>
      <c r="M316" s="119" t="s">
        <v>743</v>
      </c>
    </row>
    <row r="317" spans="1:13">
      <c r="A317" s="119" t="s">
        <v>744</v>
      </c>
      <c r="B317" s="119" t="s">
        <v>395</v>
      </c>
      <c r="C317" s="119">
        <v>258</v>
      </c>
      <c r="D317" s="119">
        <v>263.3</v>
      </c>
      <c r="E317" s="119">
        <v>255.15</v>
      </c>
      <c r="F317" s="119">
        <v>260.75</v>
      </c>
      <c r="G317" s="119">
        <v>260</v>
      </c>
      <c r="H317" s="119">
        <v>260.10000000000002</v>
      </c>
      <c r="I317" s="119">
        <v>180318</v>
      </c>
      <c r="J317" s="119">
        <v>46974827.549999997</v>
      </c>
      <c r="K317" s="121">
        <v>43159</v>
      </c>
      <c r="L317" s="119">
        <v>7480</v>
      </c>
      <c r="M317" s="119" t="s">
        <v>745</v>
      </c>
    </row>
    <row r="318" spans="1:13">
      <c r="A318" s="119" t="s">
        <v>389</v>
      </c>
      <c r="B318" s="119" t="s">
        <v>395</v>
      </c>
      <c r="C318" s="119">
        <v>190.05</v>
      </c>
      <c r="D318" s="119">
        <v>192.25</v>
      </c>
      <c r="E318" s="119">
        <v>189</v>
      </c>
      <c r="F318" s="119">
        <v>189.9</v>
      </c>
      <c r="G318" s="119">
        <v>190</v>
      </c>
      <c r="H318" s="119">
        <v>190.15</v>
      </c>
      <c r="I318" s="119">
        <v>30020</v>
      </c>
      <c r="J318" s="119">
        <v>5717956.5</v>
      </c>
      <c r="K318" s="121">
        <v>43159</v>
      </c>
      <c r="L318" s="119">
        <v>566</v>
      </c>
      <c r="M318" s="119" t="s">
        <v>746</v>
      </c>
    </row>
    <row r="319" spans="1:13">
      <c r="A319" s="119" t="s">
        <v>747</v>
      </c>
      <c r="B319" s="119" t="s">
        <v>395</v>
      </c>
      <c r="C319" s="119">
        <v>353</v>
      </c>
      <c r="D319" s="119">
        <v>354.3</v>
      </c>
      <c r="E319" s="119">
        <v>345</v>
      </c>
      <c r="F319" s="119">
        <v>346.85</v>
      </c>
      <c r="G319" s="119">
        <v>347.95</v>
      </c>
      <c r="H319" s="119">
        <v>356.9</v>
      </c>
      <c r="I319" s="119">
        <v>1672030</v>
      </c>
      <c r="J319" s="119">
        <v>585310925.20000005</v>
      </c>
      <c r="K319" s="121">
        <v>43159</v>
      </c>
      <c r="L319" s="119">
        <v>21413</v>
      </c>
      <c r="M319" s="119" t="s">
        <v>748</v>
      </c>
    </row>
    <row r="320" spans="1:13">
      <c r="A320" s="119" t="s">
        <v>749</v>
      </c>
      <c r="B320" s="119" t="s">
        <v>395</v>
      </c>
      <c r="C320" s="119">
        <v>102</v>
      </c>
      <c r="D320" s="119">
        <v>105</v>
      </c>
      <c r="E320" s="119">
        <v>100.7</v>
      </c>
      <c r="F320" s="119">
        <v>102.3</v>
      </c>
      <c r="G320" s="119">
        <v>102.2</v>
      </c>
      <c r="H320" s="119">
        <v>102.5</v>
      </c>
      <c r="I320" s="119">
        <v>218221</v>
      </c>
      <c r="J320" s="119">
        <v>22489062.5</v>
      </c>
      <c r="K320" s="121">
        <v>43159</v>
      </c>
      <c r="L320" s="119">
        <v>4011</v>
      </c>
      <c r="M320" s="119" t="s">
        <v>750</v>
      </c>
    </row>
    <row r="321" spans="1:13">
      <c r="A321" s="119" t="s">
        <v>751</v>
      </c>
      <c r="B321" s="119" t="s">
        <v>395</v>
      </c>
      <c r="C321" s="119">
        <v>20.5</v>
      </c>
      <c r="D321" s="119">
        <v>20.8</v>
      </c>
      <c r="E321" s="119">
        <v>20.149999999999999</v>
      </c>
      <c r="F321" s="119">
        <v>20.6</v>
      </c>
      <c r="G321" s="119">
        <v>20.65</v>
      </c>
      <c r="H321" s="119">
        <v>20.7</v>
      </c>
      <c r="I321" s="119">
        <v>1250330</v>
      </c>
      <c r="J321" s="119">
        <v>25628285.449999999</v>
      </c>
      <c r="K321" s="121">
        <v>43159</v>
      </c>
      <c r="L321" s="119">
        <v>3435</v>
      </c>
      <c r="M321" s="119" t="s">
        <v>752</v>
      </c>
    </row>
    <row r="322" spans="1:13">
      <c r="A322" s="119" t="s">
        <v>2371</v>
      </c>
      <c r="B322" s="119" t="s">
        <v>395</v>
      </c>
      <c r="C322" s="119">
        <v>1690.6</v>
      </c>
      <c r="D322" s="119">
        <v>1748.75</v>
      </c>
      <c r="E322" s="119">
        <v>1675.25</v>
      </c>
      <c r="F322" s="119">
        <v>1714</v>
      </c>
      <c r="G322" s="119">
        <v>1680.1</v>
      </c>
      <c r="H322" s="119">
        <v>1725</v>
      </c>
      <c r="I322" s="119">
        <v>1383</v>
      </c>
      <c r="J322" s="119">
        <v>2372538.5</v>
      </c>
      <c r="K322" s="121">
        <v>43159</v>
      </c>
      <c r="L322" s="119">
        <v>86</v>
      </c>
      <c r="M322" s="119" t="s">
        <v>2372</v>
      </c>
    </row>
    <row r="323" spans="1:13">
      <c r="A323" s="119" t="s">
        <v>753</v>
      </c>
      <c r="B323" s="119" t="s">
        <v>395</v>
      </c>
      <c r="C323" s="119">
        <v>194.4</v>
      </c>
      <c r="D323" s="119">
        <v>194.4</v>
      </c>
      <c r="E323" s="119">
        <v>187.5</v>
      </c>
      <c r="F323" s="119">
        <v>188.7</v>
      </c>
      <c r="G323" s="119">
        <v>189.5</v>
      </c>
      <c r="H323" s="119">
        <v>195.5</v>
      </c>
      <c r="I323" s="119">
        <v>294329</v>
      </c>
      <c r="J323" s="119">
        <v>55863916.450000003</v>
      </c>
      <c r="K323" s="121">
        <v>43159</v>
      </c>
      <c r="L323" s="119">
        <v>6948</v>
      </c>
      <c r="M323" s="119" t="s">
        <v>754</v>
      </c>
    </row>
    <row r="324" spans="1:13">
      <c r="A324" s="119" t="s">
        <v>755</v>
      </c>
      <c r="B324" s="119" t="s">
        <v>395</v>
      </c>
      <c r="C324" s="119">
        <v>22.75</v>
      </c>
      <c r="D324" s="119">
        <v>23.15</v>
      </c>
      <c r="E324" s="119">
        <v>22.5</v>
      </c>
      <c r="F324" s="119">
        <v>23.05</v>
      </c>
      <c r="G324" s="119">
        <v>23.15</v>
      </c>
      <c r="H324" s="119">
        <v>22.85</v>
      </c>
      <c r="I324" s="119">
        <v>289843</v>
      </c>
      <c r="J324" s="119">
        <v>6631120</v>
      </c>
      <c r="K324" s="121">
        <v>43159</v>
      </c>
      <c r="L324" s="119">
        <v>807</v>
      </c>
      <c r="M324" s="119" t="s">
        <v>756</v>
      </c>
    </row>
    <row r="325" spans="1:13">
      <c r="A325" s="119" t="s">
        <v>757</v>
      </c>
      <c r="B325" s="119" t="s">
        <v>395</v>
      </c>
      <c r="C325" s="119">
        <v>637.5</v>
      </c>
      <c r="D325" s="119">
        <v>637.54999999999995</v>
      </c>
      <c r="E325" s="119">
        <v>613</v>
      </c>
      <c r="F325" s="119">
        <v>619.35</v>
      </c>
      <c r="G325" s="119">
        <v>615</v>
      </c>
      <c r="H325" s="119">
        <v>640.54999999999995</v>
      </c>
      <c r="I325" s="119">
        <v>22989</v>
      </c>
      <c r="J325" s="119">
        <v>14389079.25</v>
      </c>
      <c r="K325" s="121">
        <v>43159</v>
      </c>
      <c r="L325" s="119">
        <v>2032</v>
      </c>
      <c r="M325" s="119" t="s">
        <v>758</v>
      </c>
    </row>
    <row r="326" spans="1:13">
      <c r="A326" s="119" t="s">
        <v>759</v>
      </c>
      <c r="B326" s="119" t="s">
        <v>395</v>
      </c>
      <c r="C326" s="119">
        <v>22.05</v>
      </c>
      <c r="D326" s="119">
        <v>22.5</v>
      </c>
      <c r="E326" s="119">
        <v>22</v>
      </c>
      <c r="F326" s="119">
        <v>22.3</v>
      </c>
      <c r="G326" s="119">
        <v>22.3</v>
      </c>
      <c r="H326" s="119">
        <v>22.45</v>
      </c>
      <c r="I326" s="119">
        <v>12410</v>
      </c>
      <c r="J326" s="119">
        <v>275642</v>
      </c>
      <c r="K326" s="121">
        <v>43159</v>
      </c>
      <c r="L326" s="119">
        <v>131</v>
      </c>
      <c r="M326" s="119" t="s">
        <v>760</v>
      </c>
    </row>
    <row r="327" spans="1:13">
      <c r="A327" s="119" t="s">
        <v>234</v>
      </c>
      <c r="B327" s="119" t="s">
        <v>395</v>
      </c>
      <c r="C327" s="119">
        <v>558</v>
      </c>
      <c r="D327" s="119">
        <v>562.5</v>
      </c>
      <c r="E327" s="119">
        <v>544.04999999999995</v>
      </c>
      <c r="F327" s="119">
        <v>546.20000000000005</v>
      </c>
      <c r="G327" s="119">
        <v>544.79999999999995</v>
      </c>
      <c r="H327" s="119">
        <v>563.4</v>
      </c>
      <c r="I327" s="119">
        <v>4716559</v>
      </c>
      <c r="J327" s="119">
        <v>2597544663.6500001</v>
      </c>
      <c r="K327" s="121">
        <v>43159</v>
      </c>
      <c r="L327" s="119">
        <v>49955</v>
      </c>
      <c r="M327" s="119" t="s">
        <v>761</v>
      </c>
    </row>
    <row r="328" spans="1:13">
      <c r="A328" s="119" t="s">
        <v>762</v>
      </c>
      <c r="B328" s="119" t="s">
        <v>395</v>
      </c>
      <c r="C328" s="119">
        <v>402</v>
      </c>
      <c r="D328" s="119">
        <v>424</v>
      </c>
      <c r="E328" s="119">
        <v>402</v>
      </c>
      <c r="F328" s="119">
        <v>414.4</v>
      </c>
      <c r="G328" s="119">
        <v>419.95</v>
      </c>
      <c r="H328" s="119">
        <v>405.9</v>
      </c>
      <c r="I328" s="119">
        <v>1175</v>
      </c>
      <c r="J328" s="119">
        <v>484338.7</v>
      </c>
      <c r="K328" s="121">
        <v>43159</v>
      </c>
      <c r="L328" s="119">
        <v>171</v>
      </c>
      <c r="M328" s="119" t="s">
        <v>763</v>
      </c>
    </row>
    <row r="329" spans="1:13">
      <c r="A329" s="119" t="s">
        <v>2742</v>
      </c>
      <c r="B329" s="119" t="s">
        <v>395</v>
      </c>
      <c r="C329" s="119">
        <v>1200.05</v>
      </c>
      <c r="D329" s="119">
        <v>1247.1500000000001</v>
      </c>
      <c r="E329" s="119">
        <v>1200.05</v>
      </c>
      <c r="F329" s="119">
        <v>1233.3499999999999</v>
      </c>
      <c r="G329" s="119">
        <v>1228.5</v>
      </c>
      <c r="H329" s="119">
        <v>1219.45</v>
      </c>
      <c r="I329" s="119">
        <v>23664</v>
      </c>
      <c r="J329" s="119">
        <v>28866217.75</v>
      </c>
      <c r="K329" s="121">
        <v>43159</v>
      </c>
      <c r="L329" s="119">
        <v>451</v>
      </c>
      <c r="M329" s="119" t="s">
        <v>2743</v>
      </c>
    </row>
    <row r="330" spans="1:13">
      <c r="A330" s="119" t="s">
        <v>2421</v>
      </c>
      <c r="B330" s="119" t="s">
        <v>395</v>
      </c>
      <c r="C330" s="119">
        <v>13.15</v>
      </c>
      <c r="D330" s="119">
        <v>13.35</v>
      </c>
      <c r="E330" s="119">
        <v>13.05</v>
      </c>
      <c r="F330" s="119">
        <v>13.2</v>
      </c>
      <c r="G330" s="119">
        <v>13.15</v>
      </c>
      <c r="H330" s="119">
        <v>13.45</v>
      </c>
      <c r="I330" s="119">
        <v>98140</v>
      </c>
      <c r="J330" s="119">
        <v>1295335.3</v>
      </c>
      <c r="K330" s="121">
        <v>43159</v>
      </c>
      <c r="L330" s="119">
        <v>400</v>
      </c>
      <c r="M330" s="119" t="s">
        <v>2422</v>
      </c>
    </row>
    <row r="331" spans="1:13">
      <c r="A331" s="119" t="s">
        <v>764</v>
      </c>
      <c r="B331" s="119" t="s">
        <v>395</v>
      </c>
      <c r="C331" s="119">
        <v>515.15</v>
      </c>
      <c r="D331" s="119">
        <v>524.95000000000005</v>
      </c>
      <c r="E331" s="119">
        <v>514.5</v>
      </c>
      <c r="F331" s="119">
        <v>520.04999999999995</v>
      </c>
      <c r="G331" s="119">
        <v>519</v>
      </c>
      <c r="H331" s="119">
        <v>520.29999999999995</v>
      </c>
      <c r="I331" s="119">
        <v>674</v>
      </c>
      <c r="J331" s="119">
        <v>349322.95</v>
      </c>
      <c r="K331" s="121">
        <v>43159</v>
      </c>
      <c r="L331" s="119">
        <v>57</v>
      </c>
      <c r="M331" s="119" t="s">
        <v>765</v>
      </c>
    </row>
    <row r="332" spans="1:13">
      <c r="A332" s="119" t="s">
        <v>3106</v>
      </c>
      <c r="B332" s="119" t="s">
        <v>395</v>
      </c>
      <c r="C332" s="119">
        <v>12.1</v>
      </c>
      <c r="D332" s="119">
        <v>12.1</v>
      </c>
      <c r="E332" s="119">
        <v>11.4</v>
      </c>
      <c r="F332" s="119">
        <v>11.5</v>
      </c>
      <c r="G332" s="119">
        <v>11.5</v>
      </c>
      <c r="H332" s="119">
        <v>11.95</v>
      </c>
      <c r="I332" s="119">
        <v>310754</v>
      </c>
      <c r="J332" s="119">
        <v>3605340.9</v>
      </c>
      <c r="K332" s="121">
        <v>43159</v>
      </c>
      <c r="L332" s="119">
        <v>466</v>
      </c>
      <c r="M332" s="119" t="s">
        <v>3107</v>
      </c>
    </row>
    <row r="333" spans="1:13">
      <c r="A333" s="119" t="s">
        <v>61</v>
      </c>
      <c r="B333" s="119" t="s">
        <v>395</v>
      </c>
      <c r="C333" s="119">
        <v>72.099999999999994</v>
      </c>
      <c r="D333" s="119">
        <v>74.099999999999994</v>
      </c>
      <c r="E333" s="119">
        <v>71.150000000000006</v>
      </c>
      <c r="F333" s="119">
        <v>73.599999999999994</v>
      </c>
      <c r="G333" s="119">
        <v>73.599999999999994</v>
      </c>
      <c r="H333" s="119">
        <v>71.95</v>
      </c>
      <c r="I333" s="119">
        <v>3033084</v>
      </c>
      <c r="J333" s="119">
        <v>222358941.65000001</v>
      </c>
      <c r="K333" s="121">
        <v>43159</v>
      </c>
      <c r="L333" s="119">
        <v>11553</v>
      </c>
      <c r="M333" s="119" t="s">
        <v>766</v>
      </c>
    </row>
    <row r="334" spans="1:13">
      <c r="A334" s="119" t="s">
        <v>62</v>
      </c>
      <c r="B334" s="119" t="s">
        <v>395</v>
      </c>
      <c r="C334" s="119">
        <v>1030</v>
      </c>
      <c r="D334" s="119">
        <v>1034.45</v>
      </c>
      <c r="E334" s="119">
        <v>1016.5</v>
      </c>
      <c r="F334" s="119">
        <v>1025.9000000000001</v>
      </c>
      <c r="G334" s="119">
        <v>1028.95</v>
      </c>
      <c r="H334" s="119">
        <v>1035.55</v>
      </c>
      <c r="I334" s="119">
        <v>362857</v>
      </c>
      <c r="J334" s="119">
        <v>371848697.89999998</v>
      </c>
      <c r="K334" s="121">
        <v>43159</v>
      </c>
      <c r="L334" s="119">
        <v>9664</v>
      </c>
      <c r="M334" s="119" t="s">
        <v>767</v>
      </c>
    </row>
    <row r="335" spans="1:13">
      <c r="A335" s="119" t="s">
        <v>2708</v>
      </c>
      <c r="B335" s="119" t="s">
        <v>395</v>
      </c>
      <c r="C335" s="119">
        <v>3448</v>
      </c>
      <c r="D335" s="119">
        <v>3500</v>
      </c>
      <c r="E335" s="119">
        <v>3398.3</v>
      </c>
      <c r="F335" s="119">
        <v>3454.75</v>
      </c>
      <c r="G335" s="119">
        <v>3455</v>
      </c>
      <c r="H335" s="119">
        <v>3456.8</v>
      </c>
      <c r="I335" s="119">
        <v>19533</v>
      </c>
      <c r="J335" s="119">
        <v>67638057.099999994</v>
      </c>
      <c r="K335" s="121">
        <v>43159</v>
      </c>
      <c r="L335" s="119">
        <v>2848</v>
      </c>
      <c r="M335" s="119" t="s">
        <v>2712</v>
      </c>
    </row>
    <row r="336" spans="1:13">
      <c r="A336" s="119" t="s">
        <v>63</v>
      </c>
      <c r="B336" s="119" t="s">
        <v>395</v>
      </c>
      <c r="C336" s="119">
        <v>220.8</v>
      </c>
      <c r="D336" s="119">
        <v>227.5</v>
      </c>
      <c r="E336" s="119">
        <v>219.25</v>
      </c>
      <c r="F336" s="119">
        <v>226.25</v>
      </c>
      <c r="G336" s="119">
        <v>225.55</v>
      </c>
      <c r="H336" s="119">
        <v>222.45</v>
      </c>
      <c r="I336" s="119">
        <v>6333501</v>
      </c>
      <c r="J336" s="119">
        <v>1426400907.0999999</v>
      </c>
      <c r="K336" s="121">
        <v>43159</v>
      </c>
      <c r="L336" s="119">
        <v>37613</v>
      </c>
      <c r="M336" s="119" t="s">
        <v>768</v>
      </c>
    </row>
    <row r="337" spans="1:13">
      <c r="A337" s="119" t="s">
        <v>769</v>
      </c>
      <c r="B337" s="119" t="s">
        <v>395</v>
      </c>
      <c r="C337" s="119">
        <v>107</v>
      </c>
      <c r="D337" s="119">
        <v>107.75</v>
      </c>
      <c r="E337" s="119">
        <v>105.5</v>
      </c>
      <c r="F337" s="119">
        <v>106.45</v>
      </c>
      <c r="G337" s="119">
        <v>106.5</v>
      </c>
      <c r="H337" s="119">
        <v>107.1</v>
      </c>
      <c r="I337" s="119">
        <v>26495</v>
      </c>
      <c r="J337" s="119">
        <v>2832347.4</v>
      </c>
      <c r="K337" s="121">
        <v>43159</v>
      </c>
      <c r="L337" s="119">
        <v>783</v>
      </c>
      <c r="M337" s="119" t="s">
        <v>770</v>
      </c>
    </row>
    <row r="338" spans="1:13">
      <c r="A338" s="119" t="s">
        <v>2440</v>
      </c>
      <c r="B338" s="119" t="s">
        <v>395</v>
      </c>
      <c r="C338" s="119">
        <v>1354</v>
      </c>
      <c r="D338" s="119">
        <v>1387</v>
      </c>
      <c r="E338" s="119">
        <v>1330.5</v>
      </c>
      <c r="F338" s="119">
        <v>1348.15</v>
      </c>
      <c r="G338" s="119">
        <v>1352</v>
      </c>
      <c r="H338" s="119">
        <v>1354.7</v>
      </c>
      <c r="I338" s="119">
        <v>1695261</v>
      </c>
      <c r="J338" s="119">
        <v>2311441925.5</v>
      </c>
      <c r="K338" s="121">
        <v>43159</v>
      </c>
      <c r="L338" s="119">
        <v>64466</v>
      </c>
      <c r="M338" s="119" t="s">
        <v>2441</v>
      </c>
    </row>
    <row r="339" spans="1:13">
      <c r="A339" s="119" t="s">
        <v>2934</v>
      </c>
      <c r="B339" s="119" t="s">
        <v>395</v>
      </c>
      <c r="C339" s="119">
        <v>8</v>
      </c>
      <c r="D339" s="119">
        <v>8</v>
      </c>
      <c r="E339" s="119">
        <v>7.85</v>
      </c>
      <c r="F339" s="119">
        <v>7.95</v>
      </c>
      <c r="G339" s="119">
        <v>7.9</v>
      </c>
      <c r="H339" s="119">
        <v>8.0500000000000007</v>
      </c>
      <c r="I339" s="119">
        <v>32105</v>
      </c>
      <c r="J339" s="119">
        <v>253596.05</v>
      </c>
      <c r="K339" s="121">
        <v>43159</v>
      </c>
      <c r="L339" s="119">
        <v>86</v>
      </c>
      <c r="M339" s="119" t="s">
        <v>2935</v>
      </c>
    </row>
    <row r="340" spans="1:13">
      <c r="A340" s="119" t="s">
        <v>2500</v>
      </c>
      <c r="B340" s="119" t="s">
        <v>395</v>
      </c>
      <c r="C340" s="119">
        <v>440.7</v>
      </c>
      <c r="D340" s="119">
        <v>468.65</v>
      </c>
      <c r="E340" s="119">
        <v>434</v>
      </c>
      <c r="F340" s="119">
        <v>457.6</v>
      </c>
      <c r="G340" s="119">
        <v>457</v>
      </c>
      <c r="H340" s="119">
        <v>440.65</v>
      </c>
      <c r="I340" s="119">
        <v>28745</v>
      </c>
      <c r="J340" s="119">
        <v>13052807.85</v>
      </c>
      <c r="K340" s="121">
        <v>43159</v>
      </c>
      <c r="L340" s="119">
        <v>1008</v>
      </c>
      <c r="M340" s="119" t="s">
        <v>2698</v>
      </c>
    </row>
    <row r="341" spans="1:13">
      <c r="A341" s="119" t="s">
        <v>771</v>
      </c>
      <c r="B341" s="119" t="s">
        <v>395</v>
      </c>
      <c r="C341" s="119">
        <v>90</v>
      </c>
      <c r="D341" s="119">
        <v>90.7</v>
      </c>
      <c r="E341" s="119">
        <v>88.55</v>
      </c>
      <c r="F341" s="119">
        <v>89.45</v>
      </c>
      <c r="G341" s="119">
        <v>89.4</v>
      </c>
      <c r="H341" s="119">
        <v>90.7</v>
      </c>
      <c r="I341" s="119">
        <v>61301</v>
      </c>
      <c r="J341" s="119">
        <v>5494049.0999999996</v>
      </c>
      <c r="K341" s="121">
        <v>43159</v>
      </c>
      <c r="L341" s="119">
        <v>1222</v>
      </c>
      <c r="M341" s="119" t="s">
        <v>772</v>
      </c>
    </row>
    <row r="342" spans="1:13">
      <c r="A342" s="119" t="s">
        <v>3108</v>
      </c>
      <c r="B342" s="119" t="s">
        <v>395</v>
      </c>
      <c r="C342" s="119">
        <v>60.6</v>
      </c>
      <c r="D342" s="119">
        <v>62.6</v>
      </c>
      <c r="E342" s="119">
        <v>60.6</v>
      </c>
      <c r="F342" s="119">
        <v>61.25</v>
      </c>
      <c r="G342" s="119">
        <v>61</v>
      </c>
      <c r="H342" s="119">
        <v>61.5</v>
      </c>
      <c r="I342" s="119">
        <v>15613</v>
      </c>
      <c r="J342" s="119">
        <v>951217.25</v>
      </c>
      <c r="K342" s="121">
        <v>43159</v>
      </c>
      <c r="L342" s="119">
        <v>70</v>
      </c>
      <c r="M342" s="119" t="s">
        <v>3109</v>
      </c>
    </row>
    <row r="343" spans="1:13">
      <c r="A343" s="119" t="s">
        <v>2843</v>
      </c>
      <c r="B343" s="119" t="s">
        <v>395</v>
      </c>
      <c r="C343" s="119">
        <v>158.94999999999999</v>
      </c>
      <c r="D343" s="119">
        <v>164</v>
      </c>
      <c r="E343" s="119">
        <v>157</v>
      </c>
      <c r="F343" s="119">
        <v>163.35</v>
      </c>
      <c r="G343" s="119">
        <v>162</v>
      </c>
      <c r="H343" s="119">
        <v>159.65</v>
      </c>
      <c r="I343" s="119">
        <v>42158</v>
      </c>
      <c r="J343" s="119">
        <v>6829054.0999999996</v>
      </c>
      <c r="K343" s="121">
        <v>43159</v>
      </c>
      <c r="L343" s="119">
        <v>536</v>
      </c>
      <c r="M343" s="119" t="s">
        <v>2844</v>
      </c>
    </row>
    <row r="344" spans="1:13">
      <c r="A344" s="119" t="s">
        <v>773</v>
      </c>
      <c r="B344" s="119" t="s">
        <v>395</v>
      </c>
      <c r="C344" s="119">
        <v>29.8</v>
      </c>
      <c r="D344" s="119">
        <v>30.05</v>
      </c>
      <c r="E344" s="119">
        <v>28.9</v>
      </c>
      <c r="F344" s="119">
        <v>29.05</v>
      </c>
      <c r="G344" s="119">
        <v>29.65</v>
      </c>
      <c r="H344" s="119">
        <v>29.95</v>
      </c>
      <c r="I344" s="119">
        <v>18099</v>
      </c>
      <c r="J344" s="119">
        <v>531460.65</v>
      </c>
      <c r="K344" s="121">
        <v>43159</v>
      </c>
      <c r="L344" s="119">
        <v>129</v>
      </c>
      <c r="M344" s="119" t="s">
        <v>774</v>
      </c>
    </row>
    <row r="345" spans="1:13">
      <c r="A345" s="119" t="s">
        <v>3110</v>
      </c>
      <c r="B345" s="119" t="s">
        <v>395</v>
      </c>
      <c r="C345" s="119">
        <v>14.85</v>
      </c>
      <c r="D345" s="119">
        <v>14.85</v>
      </c>
      <c r="E345" s="119">
        <v>13.9</v>
      </c>
      <c r="F345" s="119">
        <v>14.25</v>
      </c>
      <c r="G345" s="119">
        <v>14.3</v>
      </c>
      <c r="H345" s="119">
        <v>14.5</v>
      </c>
      <c r="I345" s="119">
        <v>10230</v>
      </c>
      <c r="J345" s="119">
        <v>145163.4</v>
      </c>
      <c r="K345" s="121">
        <v>43159</v>
      </c>
      <c r="L345" s="119">
        <v>54</v>
      </c>
      <c r="M345" s="119" t="s">
        <v>3111</v>
      </c>
    </row>
    <row r="346" spans="1:13">
      <c r="A346" s="119" t="s">
        <v>775</v>
      </c>
      <c r="B346" s="119" t="s">
        <v>395</v>
      </c>
      <c r="C346" s="119">
        <v>681.2</v>
      </c>
      <c r="D346" s="119">
        <v>691.45</v>
      </c>
      <c r="E346" s="119">
        <v>673.95</v>
      </c>
      <c r="F346" s="119">
        <v>683.1</v>
      </c>
      <c r="G346" s="119">
        <v>684</v>
      </c>
      <c r="H346" s="119">
        <v>686.7</v>
      </c>
      <c r="I346" s="119">
        <v>219470</v>
      </c>
      <c r="J346" s="119">
        <v>149878792.69999999</v>
      </c>
      <c r="K346" s="121">
        <v>43159</v>
      </c>
      <c r="L346" s="119">
        <v>8868</v>
      </c>
      <c r="M346" s="119" t="s">
        <v>776</v>
      </c>
    </row>
    <row r="347" spans="1:13">
      <c r="A347" s="119" t="s">
        <v>64</v>
      </c>
      <c r="B347" s="119" t="s">
        <v>395</v>
      </c>
      <c r="C347" s="119">
        <v>2223.0500000000002</v>
      </c>
      <c r="D347" s="119">
        <v>2266.9499999999998</v>
      </c>
      <c r="E347" s="119">
        <v>2218.1999999999998</v>
      </c>
      <c r="F347" s="119">
        <v>2237.25</v>
      </c>
      <c r="G347" s="119">
        <v>2234</v>
      </c>
      <c r="H347" s="119">
        <v>2236</v>
      </c>
      <c r="I347" s="119">
        <v>992777</v>
      </c>
      <c r="J347" s="119">
        <v>2234953233.1500001</v>
      </c>
      <c r="K347" s="121">
        <v>43159</v>
      </c>
      <c r="L347" s="119">
        <v>53878</v>
      </c>
      <c r="M347" s="119" t="s">
        <v>777</v>
      </c>
    </row>
    <row r="348" spans="1:13">
      <c r="A348" s="119" t="s">
        <v>3112</v>
      </c>
      <c r="B348" s="119" t="s">
        <v>395</v>
      </c>
      <c r="C348" s="119">
        <v>18</v>
      </c>
      <c r="D348" s="119">
        <v>18</v>
      </c>
      <c r="E348" s="119">
        <v>17.55</v>
      </c>
      <c r="F348" s="119">
        <v>18</v>
      </c>
      <c r="G348" s="119">
        <v>18</v>
      </c>
      <c r="H348" s="119">
        <v>17.149999999999999</v>
      </c>
      <c r="I348" s="119">
        <v>106081</v>
      </c>
      <c r="J348" s="119">
        <v>1902132.75</v>
      </c>
      <c r="K348" s="121">
        <v>43159</v>
      </c>
      <c r="L348" s="119">
        <v>254</v>
      </c>
      <c r="M348" s="119" t="s">
        <v>3113</v>
      </c>
    </row>
    <row r="349" spans="1:13">
      <c r="A349" s="119" t="s">
        <v>2484</v>
      </c>
      <c r="B349" s="119" t="s">
        <v>395</v>
      </c>
      <c r="C349" s="119">
        <v>43.2</v>
      </c>
      <c r="D349" s="119">
        <v>43.2</v>
      </c>
      <c r="E349" s="119">
        <v>43.2</v>
      </c>
      <c r="F349" s="119">
        <v>43.2</v>
      </c>
      <c r="G349" s="119">
        <v>43.2</v>
      </c>
      <c r="H349" s="119">
        <v>41.15</v>
      </c>
      <c r="I349" s="119">
        <v>9859</v>
      </c>
      <c r="J349" s="119">
        <v>425908.8</v>
      </c>
      <c r="K349" s="121">
        <v>43159</v>
      </c>
      <c r="L349" s="119">
        <v>26</v>
      </c>
      <c r="M349" s="119" t="s">
        <v>2485</v>
      </c>
    </row>
    <row r="350" spans="1:13">
      <c r="A350" s="119" t="s">
        <v>3114</v>
      </c>
      <c r="B350" s="119" t="s">
        <v>395</v>
      </c>
      <c r="C350" s="119">
        <v>324</v>
      </c>
      <c r="D350" s="119">
        <v>337.95</v>
      </c>
      <c r="E350" s="119">
        <v>324</v>
      </c>
      <c r="F350" s="119">
        <v>326.55</v>
      </c>
      <c r="G350" s="119">
        <v>328</v>
      </c>
      <c r="H350" s="119">
        <v>325.75</v>
      </c>
      <c r="I350" s="119">
        <v>1656</v>
      </c>
      <c r="J350" s="119">
        <v>540782.44999999995</v>
      </c>
      <c r="K350" s="121">
        <v>43159</v>
      </c>
      <c r="L350" s="119">
        <v>110</v>
      </c>
      <c r="M350" s="119" t="s">
        <v>3115</v>
      </c>
    </row>
    <row r="351" spans="1:13">
      <c r="A351" s="119" t="s">
        <v>2348</v>
      </c>
      <c r="B351" s="119" t="s">
        <v>395</v>
      </c>
      <c r="C351" s="119">
        <v>30.7</v>
      </c>
      <c r="D351" s="119">
        <v>32.4</v>
      </c>
      <c r="E351" s="119">
        <v>30.15</v>
      </c>
      <c r="F351" s="119">
        <v>32.4</v>
      </c>
      <c r="G351" s="119">
        <v>32.4</v>
      </c>
      <c r="H351" s="119">
        <v>30.9</v>
      </c>
      <c r="I351" s="119">
        <v>168750</v>
      </c>
      <c r="J351" s="119">
        <v>5367614.7</v>
      </c>
      <c r="K351" s="121">
        <v>43159</v>
      </c>
      <c r="L351" s="119">
        <v>662</v>
      </c>
      <c r="M351" s="119" t="s">
        <v>2349</v>
      </c>
    </row>
    <row r="352" spans="1:13">
      <c r="A352" s="119" t="s">
        <v>778</v>
      </c>
      <c r="B352" s="119" t="s">
        <v>395</v>
      </c>
      <c r="C352" s="119">
        <v>37</v>
      </c>
      <c r="D352" s="119">
        <v>37.65</v>
      </c>
      <c r="E352" s="119">
        <v>36.25</v>
      </c>
      <c r="F352" s="119">
        <v>36.5</v>
      </c>
      <c r="G352" s="119">
        <v>36.5</v>
      </c>
      <c r="H352" s="119">
        <v>37.15</v>
      </c>
      <c r="I352" s="119">
        <v>700156</v>
      </c>
      <c r="J352" s="119">
        <v>25753706.949999999</v>
      </c>
      <c r="K352" s="121">
        <v>43159</v>
      </c>
      <c r="L352" s="119">
        <v>3023</v>
      </c>
      <c r="M352" s="119" t="s">
        <v>2595</v>
      </c>
    </row>
    <row r="353" spans="1:13">
      <c r="A353" s="119" t="s">
        <v>779</v>
      </c>
      <c r="B353" s="119" t="s">
        <v>395</v>
      </c>
      <c r="C353" s="119">
        <v>1896.4</v>
      </c>
      <c r="D353" s="119">
        <v>2052</v>
      </c>
      <c r="E353" s="119">
        <v>1870</v>
      </c>
      <c r="F353" s="119">
        <v>1975.25</v>
      </c>
      <c r="G353" s="119">
        <v>1960.1</v>
      </c>
      <c r="H353" s="119">
        <v>1896.4</v>
      </c>
      <c r="I353" s="119">
        <v>35680</v>
      </c>
      <c r="J353" s="119">
        <v>71571871.349999994</v>
      </c>
      <c r="K353" s="121">
        <v>43159</v>
      </c>
      <c r="L353" s="119">
        <v>4853</v>
      </c>
      <c r="M353" s="119" t="s">
        <v>780</v>
      </c>
    </row>
    <row r="354" spans="1:13">
      <c r="A354" s="119" t="s">
        <v>3116</v>
      </c>
      <c r="B354" s="119" t="s">
        <v>395</v>
      </c>
      <c r="C354" s="119">
        <v>201.9</v>
      </c>
      <c r="D354" s="119">
        <v>202</v>
      </c>
      <c r="E354" s="119">
        <v>195.55</v>
      </c>
      <c r="F354" s="119">
        <v>200.2</v>
      </c>
      <c r="G354" s="119">
        <v>199</v>
      </c>
      <c r="H354" s="119">
        <v>199.8</v>
      </c>
      <c r="I354" s="119">
        <v>12039</v>
      </c>
      <c r="J354" s="119">
        <v>2394405.0499999998</v>
      </c>
      <c r="K354" s="121">
        <v>43159</v>
      </c>
      <c r="L354" s="119">
        <v>256</v>
      </c>
      <c r="M354" s="119" t="s">
        <v>3117</v>
      </c>
    </row>
    <row r="355" spans="1:13">
      <c r="A355" s="119" t="s">
        <v>2845</v>
      </c>
      <c r="B355" s="119" t="s">
        <v>395</v>
      </c>
      <c r="C355" s="119">
        <v>4.8</v>
      </c>
      <c r="D355" s="119">
        <v>4.8</v>
      </c>
      <c r="E355" s="119">
        <v>4.5</v>
      </c>
      <c r="F355" s="119">
        <v>4.5</v>
      </c>
      <c r="G355" s="119">
        <v>4.5</v>
      </c>
      <c r="H355" s="119">
        <v>4.6500000000000004</v>
      </c>
      <c r="I355" s="119">
        <v>21951</v>
      </c>
      <c r="J355" s="119">
        <v>100393.5</v>
      </c>
      <c r="K355" s="121">
        <v>43159</v>
      </c>
      <c r="L355" s="119">
        <v>54</v>
      </c>
      <c r="M355" s="119" t="s">
        <v>2846</v>
      </c>
    </row>
    <row r="356" spans="1:13">
      <c r="A356" s="119" t="s">
        <v>3118</v>
      </c>
      <c r="B356" s="119" t="s">
        <v>395</v>
      </c>
      <c r="C356" s="119">
        <v>17.649999999999999</v>
      </c>
      <c r="D356" s="119">
        <v>18.350000000000001</v>
      </c>
      <c r="E356" s="119">
        <v>17.45</v>
      </c>
      <c r="F356" s="119">
        <v>17.899999999999999</v>
      </c>
      <c r="G356" s="119">
        <v>17.75</v>
      </c>
      <c r="H356" s="119">
        <v>17.5</v>
      </c>
      <c r="I356" s="119">
        <v>19388</v>
      </c>
      <c r="J356" s="119">
        <v>346069.5</v>
      </c>
      <c r="K356" s="121">
        <v>43159</v>
      </c>
      <c r="L356" s="119">
        <v>62</v>
      </c>
      <c r="M356" s="119" t="s">
        <v>3119</v>
      </c>
    </row>
    <row r="357" spans="1:13">
      <c r="A357" s="119" t="s">
        <v>3448</v>
      </c>
      <c r="B357" s="119" t="s">
        <v>395</v>
      </c>
      <c r="C357" s="119">
        <v>2463.1</v>
      </c>
      <c r="D357" s="119">
        <v>2525</v>
      </c>
      <c r="E357" s="119">
        <v>2463.1</v>
      </c>
      <c r="F357" s="119">
        <v>2525</v>
      </c>
      <c r="G357" s="119">
        <v>2525</v>
      </c>
      <c r="H357" s="119">
        <v>2500.1</v>
      </c>
      <c r="I357" s="119">
        <v>14</v>
      </c>
      <c r="J357" s="119">
        <v>34822.800000000003</v>
      </c>
      <c r="K357" s="121">
        <v>43159</v>
      </c>
      <c r="L357" s="119">
        <v>9</v>
      </c>
      <c r="M357" s="119" t="s">
        <v>3449</v>
      </c>
    </row>
    <row r="358" spans="1:13">
      <c r="A358" s="119" t="s">
        <v>3436</v>
      </c>
      <c r="B358" s="119" t="s">
        <v>395</v>
      </c>
      <c r="C358" s="119">
        <v>358.95</v>
      </c>
      <c r="D358" s="119">
        <v>369</v>
      </c>
      <c r="E358" s="119">
        <v>350.6</v>
      </c>
      <c r="F358" s="119">
        <v>363.55</v>
      </c>
      <c r="G358" s="119">
        <v>369</v>
      </c>
      <c r="H358" s="119">
        <v>361.5</v>
      </c>
      <c r="I358" s="119">
        <v>557</v>
      </c>
      <c r="J358" s="119">
        <v>200533</v>
      </c>
      <c r="K358" s="121">
        <v>43159</v>
      </c>
      <c r="L358" s="119">
        <v>52</v>
      </c>
      <c r="M358" s="119" t="s">
        <v>3437</v>
      </c>
    </row>
    <row r="359" spans="1:13">
      <c r="A359" s="119" t="s">
        <v>781</v>
      </c>
      <c r="B359" s="119" t="s">
        <v>395</v>
      </c>
      <c r="C359" s="119">
        <v>1345</v>
      </c>
      <c r="D359" s="119">
        <v>1394.95</v>
      </c>
      <c r="E359" s="119">
        <v>1343.8</v>
      </c>
      <c r="F359" s="119">
        <v>1368.45</v>
      </c>
      <c r="G359" s="119">
        <v>1366.65</v>
      </c>
      <c r="H359" s="119">
        <v>1350.65</v>
      </c>
      <c r="I359" s="119">
        <v>19265</v>
      </c>
      <c r="J359" s="119">
        <v>26361383.649999999</v>
      </c>
      <c r="K359" s="121">
        <v>43159</v>
      </c>
      <c r="L359" s="119">
        <v>4205</v>
      </c>
      <c r="M359" s="119" t="s">
        <v>782</v>
      </c>
    </row>
    <row r="360" spans="1:13">
      <c r="A360" s="119" t="s">
        <v>783</v>
      </c>
      <c r="B360" s="119" t="s">
        <v>395</v>
      </c>
      <c r="C360" s="119">
        <v>262.8</v>
      </c>
      <c r="D360" s="119">
        <v>270.7</v>
      </c>
      <c r="E360" s="119">
        <v>260.45</v>
      </c>
      <c r="F360" s="119">
        <v>268.75</v>
      </c>
      <c r="G360" s="119">
        <v>269.5</v>
      </c>
      <c r="H360" s="119">
        <v>265.75</v>
      </c>
      <c r="I360" s="119">
        <v>1899093</v>
      </c>
      <c r="J360" s="119">
        <v>505846322.35000002</v>
      </c>
      <c r="K360" s="121">
        <v>43159</v>
      </c>
      <c r="L360" s="119">
        <v>45112</v>
      </c>
      <c r="M360" s="119" t="s">
        <v>784</v>
      </c>
    </row>
    <row r="361" spans="1:13">
      <c r="A361" s="119" t="s">
        <v>65</v>
      </c>
      <c r="B361" s="119" t="s">
        <v>395</v>
      </c>
      <c r="C361" s="119">
        <v>27030</v>
      </c>
      <c r="D361" s="119">
        <v>27599</v>
      </c>
      <c r="E361" s="119">
        <v>26511</v>
      </c>
      <c r="F361" s="119">
        <v>27437.75</v>
      </c>
      <c r="G361" s="119">
        <v>27420</v>
      </c>
      <c r="H361" s="119">
        <v>27154.65</v>
      </c>
      <c r="I361" s="119">
        <v>62724</v>
      </c>
      <c r="J361" s="119">
        <v>1712549555.3499999</v>
      </c>
      <c r="K361" s="121">
        <v>43159</v>
      </c>
      <c r="L361" s="119">
        <v>21450</v>
      </c>
      <c r="M361" s="119" t="s">
        <v>785</v>
      </c>
    </row>
    <row r="362" spans="1:13">
      <c r="A362" s="119" t="s">
        <v>786</v>
      </c>
      <c r="B362" s="119" t="s">
        <v>395</v>
      </c>
      <c r="C362" s="119">
        <v>313.60000000000002</v>
      </c>
      <c r="D362" s="119">
        <v>318.39999999999998</v>
      </c>
      <c r="E362" s="119">
        <v>307.05</v>
      </c>
      <c r="F362" s="119">
        <v>316.55</v>
      </c>
      <c r="G362" s="119">
        <v>315.14999999999998</v>
      </c>
      <c r="H362" s="119">
        <v>313.25</v>
      </c>
      <c r="I362" s="119">
        <v>111882</v>
      </c>
      <c r="J362" s="119">
        <v>34894755.450000003</v>
      </c>
      <c r="K362" s="121">
        <v>43159</v>
      </c>
      <c r="L362" s="119">
        <v>6882</v>
      </c>
      <c r="M362" s="119" t="s">
        <v>787</v>
      </c>
    </row>
    <row r="363" spans="1:13">
      <c r="A363" s="119" t="s">
        <v>2786</v>
      </c>
      <c r="B363" s="119" t="s">
        <v>395</v>
      </c>
      <c r="C363" s="119">
        <v>520</v>
      </c>
      <c r="D363" s="119">
        <v>630.70000000000005</v>
      </c>
      <c r="E363" s="119">
        <v>511.25</v>
      </c>
      <c r="F363" s="119">
        <v>605.29999999999995</v>
      </c>
      <c r="G363" s="119">
        <v>600</v>
      </c>
      <c r="H363" s="119">
        <v>525.6</v>
      </c>
      <c r="I363" s="119">
        <v>342180</v>
      </c>
      <c r="J363" s="119">
        <v>209313363.44999999</v>
      </c>
      <c r="K363" s="121">
        <v>43159</v>
      </c>
      <c r="L363" s="119">
        <v>13978</v>
      </c>
      <c r="M363" s="119" t="s">
        <v>2787</v>
      </c>
    </row>
    <row r="364" spans="1:13">
      <c r="A364" s="119" t="s">
        <v>788</v>
      </c>
      <c r="B364" s="119" t="s">
        <v>395</v>
      </c>
      <c r="C364" s="119">
        <v>168</v>
      </c>
      <c r="D364" s="119">
        <v>178.4</v>
      </c>
      <c r="E364" s="119">
        <v>167.7</v>
      </c>
      <c r="F364" s="119">
        <v>173.8</v>
      </c>
      <c r="G364" s="119">
        <v>171.3</v>
      </c>
      <c r="H364" s="119">
        <v>169.95</v>
      </c>
      <c r="I364" s="119">
        <v>520716</v>
      </c>
      <c r="J364" s="119">
        <v>90657225.599999994</v>
      </c>
      <c r="K364" s="121">
        <v>43159</v>
      </c>
      <c r="L364" s="119">
        <v>11908</v>
      </c>
      <c r="M364" s="119" t="s">
        <v>789</v>
      </c>
    </row>
    <row r="365" spans="1:13">
      <c r="A365" s="119" t="s">
        <v>2481</v>
      </c>
      <c r="B365" s="119" t="s">
        <v>395</v>
      </c>
      <c r="C365" s="119">
        <v>485</v>
      </c>
      <c r="D365" s="119">
        <v>493.95</v>
      </c>
      <c r="E365" s="119">
        <v>481.05</v>
      </c>
      <c r="F365" s="119">
        <v>481.05</v>
      </c>
      <c r="G365" s="119">
        <v>481.05</v>
      </c>
      <c r="H365" s="119">
        <v>482.1</v>
      </c>
      <c r="I365" s="119">
        <v>229</v>
      </c>
      <c r="J365" s="119">
        <v>111177.75</v>
      </c>
      <c r="K365" s="121">
        <v>43159</v>
      </c>
      <c r="L365" s="119">
        <v>15</v>
      </c>
      <c r="M365" s="119" t="s">
        <v>2482</v>
      </c>
    </row>
    <row r="366" spans="1:13">
      <c r="A366" s="119" t="s">
        <v>790</v>
      </c>
      <c r="B366" s="119" t="s">
        <v>395</v>
      </c>
      <c r="C366" s="119">
        <v>55.4</v>
      </c>
      <c r="D366" s="119">
        <v>58.7</v>
      </c>
      <c r="E366" s="119">
        <v>54.65</v>
      </c>
      <c r="F366" s="119">
        <v>57.9</v>
      </c>
      <c r="G366" s="119">
        <v>57.75</v>
      </c>
      <c r="H366" s="119">
        <v>55.85</v>
      </c>
      <c r="I366" s="119">
        <v>910593</v>
      </c>
      <c r="J366" s="119">
        <v>52038309.200000003</v>
      </c>
      <c r="K366" s="121">
        <v>43159</v>
      </c>
      <c r="L366" s="119">
        <v>5661</v>
      </c>
      <c r="M366" s="119" t="s">
        <v>791</v>
      </c>
    </row>
    <row r="367" spans="1:13">
      <c r="A367" s="119" t="s">
        <v>3120</v>
      </c>
      <c r="B367" s="119" t="s">
        <v>395</v>
      </c>
      <c r="C367" s="119">
        <v>16.3</v>
      </c>
      <c r="D367" s="119">
        <v>16.3</v>
      </c>
      <c r="E367" s="119">
        <v>15.5</v>
      </c>
      <c r="F367" s="119">
        <v>15.65</v>
      </c>
      <c r="G367" s="119">
        <v>15.6</v>
      </c>
      <c r="H367" s="119">
        <v>15.9</v>
      </c>
      <c r="I367" s="119">
        <v>12552</v>
      </c>
      <c r="J367" s="119">
        <v>197531.05</v>
      </c>
      <c r="K367" s="121">
        <v>43159</v>
      </c>
      <c r="L367" s="119">
        <v>37</v>
      </c>
      <c r="M367" s="119" t="s">
        <v>3121</v>
      </c>
    </row>
    <row r="368" spans="1:13">
      <c r="A368" s="119" t="s">
        <v>792</v>
      </c>
      <c r="B368" s="119" t="s">
        <v>395</v>
      </c>
      <c r="C368" s="119">
        <v>86</v>
      </c>
      <c r="D368" s="119">
        <v>89.3</v>
      </c>
      <c r="E368" s="119">
        <v>83.6</v>
      </c>
      <c r="F368" s="119">
        <v>88.5</v>
      </c>
      <c r="G368" s="119">
        <v>88.3</v>
      </c>
      <c r="H368" s="119">
        <v>87.1</v>
      </c>
      <c r="I368" s="119">
        <v>337961</v>
      </c>
      <c r="J368" s="119">
        <v>29496669.449999999</v>
      </c>
      <c r="K368" s="121">
        <v>43159</v>
      </c>
      <c r="L368" s="119">
        <v>3193</v>
      </c>
      <c r="M368" s="119" t="s">
        <v>793</v>
      </c>
    </row>
    <row r="369" spans="1:13">
      <c r="A369" s="119" t="s">
        <v>794</v>
      </c>
      <c r="B369" s="119" t="s">
        <v>395</v>
      </c>
      <c r="C369" s="119">
        <v>31.15</v>
      </c>
      <c r="D369" s="119">
        <v>31.45</v>
      </c>
      <c r="E369" s="119">
        <v>30.7</v>
      </c>
      <c r="F369" s="119">
        <v>31.2</v>
      </c>
      <c r="G369" s="119">
        <v>31.25</v>
      </c>
      <c r="H369" s="119">
        <v>31.8</v>
      </c>
      <c r="I369" s="119">
        <v>184994</v>
      </c>
      <c r="J369" s="119">
        <v>5767785.7000000002</v>
      </c>
      <c r="K369" s="121">
        <v>43159</v>
      </c>
      <c r="L369" s="119">
        <v>922</v>
      </c>
      <c r="M369" s="119" t="s">
        <v>795</v>
      </c>
    </row>
    <row r="370" spans="1:13">
      <c r="A370" s="119" t="s">
        <v>2651</v>
      </c>
      <c r="B370" s="119" t="s">
        <v>395</v>
      </c>
      <c r="C370" s="119">
        <v>159.75</v>
      </c>
      <c r="D370" s="119">
        <v>159.75</v>
      </c>
      <c r="E370" s="119">
        <v>151.25</v>
      </c>
      <c r="F370" s="119">
        <v>152.25</v>
      </c>
      <c r="G370" s="119">
        <v>151.5</v>
      </c>
      <c r="H370" s="119">
        <v>156.1</v>
      </c>
      <c r="I370" s="119">
        <v>3448</v>
      </c>
      <c r="J370" s="119">
        <v>529561.35</v>
      </c>
      <c r="K370" s="121">
        <v>43159</v>
      </c>
      <c r="L370" s="119">
        <v>153</v>
      </c>
      <c r="M370" s="119" t="s">
        <v>2652</v>
      </c>
    </row>
    <row r="371" spans="1:13">
      <c r="A371" s="119" t="s">
        <v>796</v>
      </c>
      <c r="B371" s="119" t="s">
        <v>395</v>
      </c>
      <c r="C371" s="119">
        <v>310.8</v>
      </c>
      <c r="D371" s="119">
        <v>313.35000000000002</v>
      </c>
      <c r="E371" s="119">
        <v>305.39999999999998</v>
      </c>
      <c r="F371" s="119">
        <v>309.2</v>
      </c>
      <c r="G371" s="119">
        <v>311</v>
      </c>
      <c r="H371" s="119">
        <v>310.8</v>
      </c>
      <c r="I371" s="119">
        <v>17434</v>
      </c>
      <c r="J371" s="119">
        <v>5386109.9500000002</v>
      </c>
      <c r="K371" s="121">
        <v>43159</v>
      </c>
      <c r="L371" s="119">
        <v>485</v>
      </c>
      <c r="M371" s="119" t="s">
        <v>797</v>
      </c>
    </row>
    <row r="372" spans="1:13">
      <c r="A372" s="119" t="s">
        <v>798</v>
      </c>
      <c r="B372" s="119" t="s">
        <v>395</v>
      </c>
      <c r="C372" s="119">
        <v>44.8</v>
      </c>
      <c r="D372" s="119">
        <v>44.85</v>
      </c>
      <c r="E372" s="119">
        <v>44.1</v>
      </c>
      <c r="F372" s="119">
        <v>44.35</v>
      </c>
      <c r="G372" s="119">
        <v>44.5</v>
      </c>
      <c r="H372" s="119">
        <v>44.8</v>
      </c>
      <c r="I372" s="119">
        <v>12500</v>
      </c>
      <c r="J372" s="119">
        <v>554340.69999999995</v>
      </c>
      <c r="K372" s="121">
        <v>43159</v>
      </c>
      <c r="L372" s="119">
        <v>114</v>
      </c>
      <c r="M372" s="119" t="s">
        <v>799</v>
      </c>
    </row>
    <row r="373" spans="1:13">
      <c r="A373" s="119" t="s">
        <v>2501</v>
      </c>
      <c r="B373" s="119" t="s">
        <v>395</v>
      </c>
      <c r="C373" s="119">
        <v>293.7</v>
      </c>
      <c r="D373" s="119">
        <v>293.7</v>
      </c>
      <c r="E373" s="119">
        <v>283.5</v>
      </c>
      <c r="F373" s="119">
        <v>285.8</v>
      </c>
      <c r="G373" s="119">
        <v>286.95</v>
      </c>
      <c r="H373" s="119">
        <v>295.05</v>
      </c>
      <c r="I373" s="119">
        <v>62353</v>
      </c>
      <c r="J373" s="119">
        <v>17876861.449999999</v>
      </c>
      <c r="K373" s="121">
        <v>43159</v>
      </c>
      <c r="L373" s="119">
        <v>1053</v>
      </c>
      <c r="M373" s="119" t="s">
        <v>2502</v>
      </c>
    </row>
    <row r="374" spans="1:13">
      <c r="A374" s="119" t="s">
        <v>197</v>
      </c>
      <c r="B374" s="119" t="s">
        <v>395</v>
      </c>
      <c r="C374" s="119">
        <v>1087</v>
      </c>
      <c r="D374" s="119">
        <v>1091.75</v>
      </c>
      <c r="E374" s="119">
        <v>1072.5999999999999</v>
      </c>
      <c r="F374" s="119">
        <v>1080</v>
      </c>
      <c r="G374" s="119">
        <v>1080</v>
      </c>
      <c r="H374" s="119">
        <v>1094.1500000000001</v>
      </c>
      <c r="I374" s="119">
        <v>58669</v>
      </c>
      <c r="J374" s="119">
        <v>63394588.600000001</v>
      </c>
      <c r="K374" s="121">
        <v>43159</v>
      </c>
      <c r="L374" s="119">
        <v>7830</v>
      </c>
      <c r="M374" s="119" t="s">
        <v>800</v>
      </c>
    </row>
    <row r="375" spans="1:13">
      <c r="A375" s="119" t="s">
        <v>2847</v>
      </c>
      <c r="B375" s="119" t="s">
        <v>395</v>
      </c>
      <c r="C375" s="119">
        <v>17.45</v>
      </c>
      <c r="D375" s="119">
        <v>17.45</v>
      </c>
      <c r="E375" s="119">
        <v>16.75</v>
      </c>
      <c r="F375" s="119">
        <v>17.3</v>
      </c>
      <c r="G375" s="119">
        <v>17.399999999999999</v>
      </c>
      <c r="H375" s="119">
        <v>17.2</v>
      </c>
      <c r="I375" s="119">
        <v>35930</v>
      </c>
      <c r="J375" s="119">
        <v>620259.1</v>
      </c>
      <c r="K375" s="121">
        <v>43159</v>
      </c>
      <c r="L375" s="119">
        <v>166</v>
      </c>
      <c r="M375" s="119" t="s">
        <v>2848</v>
      </c>
    </row>
    <row r="376" spans="1:13">
      <c r="A376" s="119" t="s">
        <v>2653</v>
      </c>
      <c r="B376" s="119" t="s">
        <v>395</v>
      </c>
      <c r="C376" s="119">
        <v>196.4</v>
      </c>
      <c r="D376" s="119">
        <v>196.4</v>
      </c>
      <c r="E376" s="119">
        <v>186.2</v>
      </c>
      <c r="F376" s="119">
        <v>189.55</v>
      </c>
      <c r="G376" s="119">
        <v>189.9</v>
      </c>
      <c r="H376" s="119">
        <v>193.25</v>
      </c>
      <c r="I376" s="119">
        <v>43023</v>
      </c>
      <c r="J376" s="119">
        <v>8174331.7000000002</v>
      </c>
      <c r="K376" s="121">
        <v>43159</v>
      </c>
      <c r="L376" s="119">
        <v>1143</v>
      </c>
      <c r="M376" s="119" t="s">
        <v>2654</v>
      </c>
    </row>
    <row r="377" spans="1:13">
      <c r="A377" s="119" t="s">
        <v>801</v>
      </c>
      <c r="B377" s="119" t="s">
        <v>395</v>
      </c>
      <c r="C377" s="119">
        <v>195</v>
      </c>
      <c r="D377" s="119">
        <v>199</v>
      </c>
      <c r="E377" s="119">
        <v>191.1</v>
      </c>
      <c r="F377" s="119">
        <v>192.1</v>
      </c>
      <c r="G377" s="119">
        <v>192</v>
      </c>
      <c r="H377" s="119">
        <v>195.95</v>
      </c>
      <c r="I377" s="119">
        <v>42022</v>
      </c>
      <c r="J377" s="119">
        <v>8165184.4500000002</v>
      </c>
      <c r="K377" s="121">
        <v>43159</v>
      </c>
      <c r="L377" s="119">
        <v>464</v>
      </c>
      <c r="M377" s="119" t="s">
        <v>802</v>
      </c>
    </row>
    <row r="378" spans="1:13">
      <c r="A378" s="119" t="s">
        <v>2283</v>
      </c>
      <c r="B378" s="119" t="s">
        <v>395</v>
      </c>
      <c r="C378" s="119">
        <v>1364.95</v>
      </c>
      <c r="D378" s="119">
        <v>1389.9</v>
      </c>
      <c r="E378" s="119">
        <v>1343.5</v>
      </c>
      <c r="F378" s="119">
        <v>1378.95</v>
      </c>
      <c r="G378" s="119">
        <v>1384</v>
      </c>
      <c r="H378" s="119">
        <v>1366</v>
      </c>
      <c r="I378" s="119">
        <v>77208</v>
      </c>
      <c r="J378" s="119">
        <v>105711866.5</v>
      </c>
      <c r="K378" s="121">
        <v>43159</v>
      </c>
      <c r="L378" s="119">
        <v>9650</v>
      </c>
      <c r="M378" s="119" t="s">
        <v>2284</v>
      </c>
    </row>
    <row r="379" spans="1:13">
      <c r="A379" s="119" t="s">
        <v>2423</v>
      </c>
      <c r="B379" s="119" t="s">
        <v>395</v>
      </c>
      <c r="C379" s="119">
        <v>24.4</v>
      </c>
      <c r="D379" s="119">
        <v>24.4</v>
      </c>
      <c r="E379" s="119">
        <v>23.5</v>
      </c>
      <c r="F379" s="119">
        <v>23.7</v>
      </c>
      <c r="G379" s="119">
        <v>23.65</v>
      </c>
      <c r="H379" s="119">
        <v>24.7</v>
      </c>
      <c r="I379" s="119">
        <v>41017</v>
      </c>
      <c r="J379" s="119">
        <v>973367.1</v>
      </c>
      <c r="K379" s="121">
        <v>43159</v>
      </c>
      <c r="L379" s="119">
        <v>234</v>
      </c>
      <c r="M379" s="119" t="s">
        <v>2424</v>
      </c>
    </row>
    <row r="380" spans="1:13">
      <c r="A380" s="119" t="s">
        <v>66</v>
      </c>
      <c r="B380" s="119" t="s">
        <v>395</v>
      </c>
      <c r="C380" s="119">
        <v>168.5</v>
      </c>
      <c r="D380" s="119">
        <v>173.9</v>
      </c>
      <c r="E380" s="119">
        <v>168.15</v>
      </c>
      <c r="F380" s="119">
        <v>173.1</v>
      </c>
      <c r="G380" s="119">
        <v>173.7</v>
      </c>
      <c r="H380" s="119">
        <v>170.45</v>
      </c>
      <c r="I380" s="119">
        <v>1209436</v>
      </c>
      <c r="J380" s="119">
        <v>207867322.30000001</v>
      </c>
      <c r="K380" s="121">
        <v>43159</v>
      </c>
      <c r="L380" s="119">
        <v>10248</v>
      </c>
      <c r="M380" s="119" t="s">
        <v>803</v>
      </c>
    </row>
    <row r="381" spans="1:13">
      <c r="A381" s="119" t="s">
        <v>804</v>
      </c>
      <c r="B381" s="119" t="s">
        <v>395</v>
      </c>
      <c r="C381" s="119">
        <v>720</v>
      </c>
      <c r="D381" s="119">
        <v>728.7</v>
      </c>
      <c r="E381" s="119">
        <v>708.65</v>
      </c>
      <c r="F381" s="119">
        <v>718.7</v>
      </c>
      <c r="G381" s="119">
        <v>718</v>
      </c>
      <c r="H381" s="119">
        <v>719.65</v>
      </c>
      <c r="I381" s="119">
        <v>7511</v>
      </c>
      <c r="J381" s="119">
        <v>5387797.0999999996</v>
      </c>
      <c r="K381" s="121">
        <v>43159</v>
      </c>
      <c r="L381" s="119">
        <v>233</v>
      </c>
      <c r="M381" s="119" t="s">
        <v>805</v>
      </c>
    </row>
    <row r="382" spans="1:13">
      <c r="A382" s="119" t="s">
        <v>3122</v>
      </c>
      <c r="B382" s="119" t="s">
        <v>395</v>
      </c>
      <c r="C382" s="119">
        <v>95.35</v>
      </c>
      <c r="D382" s="119">
        <v>95.35</v>
      </c>
      <c r="E382" s="119">
        <v>92.15</v>
      </c>
      <c r="F382" s="119">
        <v>93.85</v>
      </c>
      <c r="G382" s="119">
        <v>93.95</v>
      </c>
      <c r="H382" s="119">
        <v>94.65</v>
      </c>
      <c r="I382" s="119">
        <v>12690</v>
      </c>
      <c r="J382" s="119">
        <v>1182855.3999999999</v>
      </c>
      <c r="K382" s="121">
        <v>43159</v>
      </c>
      <c r="L382" s="119">
        <v>129</v>
      </c>
      <c r="M382" s="119" t="s">
        <v>3123</v>
      </c>
    </row>
    <row r="383" spans="1:13">
      <c r="A383" s="119" t="s">
        <v>2968</v>
      </c>
      <c r="B383" s="119" t="s">
        <v>395</v>
      </c>
      <c r="C383" s="119">
        <v>241.97</v>
      </c>
      <c r="D383" s="119">
        <v>259.97000000000003</v>
      </c>
      <c r="E383" s="119">
        <v>232</v>
      </c>
      <c r="F383" s="119">
        <v>247.71</v>
      </c>
      <c r="G383" s="119">
        <v>240.01</v>
      </c>
      <c r="H383" s="119">
        <v>222.46</v>
      </c>
      <c r="I383" s="119">
        <v>3581</v>
      </c>
      <c r="J383" s="119">
        <v>862926.29</v>
      </c>
      <c r="K383" s="121">
        <v>43159</v>
      </c>
      <c r="L383" s="119">
        <v>67</v>
      </c>
      <c r="M383" s="119" t="s">
        <v>2969</v>
      </c>
    </row>
    <row r="384" spans="1:13">
      <c r="A384" s="119" t="s">
        <v>806</v>
      </c>
      <c r="B384" s="119" t="s">
        <v>395</v>
      </c>
      <c r="C384" s="119">
        <v>148.75</v>
      </c>
      <c r="D384" s="119">
        <v>150.75</v>
      </c>
      <c r="E384" s="119">
        <v>147.1</v>
      </c>
      <c r="F384" s="119">
        <v>149</v>
      </c>
      <c r="G384" s="119">
        <v>148.69999999999999</v>
      </c>
      <c r="H384" s="119">
        <v>149.44999999999999</v>
      </c>
      <c r="I384" s="119">
        <v>1102586</v>
      </c>
      <c r="J384" s="119">
        <v>164361123.05000001</v>
      </c>
      <c r="K384" s="121">
        <v>43159</v>
      </c>
      <c r="L384" s="119">
        <v>10956</v>
      </c>
      <c r="M384" s="119" t="s">
        <v>807</v>
      </c>
    </row>
    <row r="385" spans="1:13">
      <c r="A385" s="119" t="s">
        <v>2550</v>
      </c>
      <c r="B385" s="119" t="s">
        <v>395</v>
      </c>
      <c r="C385" s="119">
        <v>729.15</v>
      </c>
      <c r="D385" s="119">
        <v>770</v>
      </c>
      <c r="E385" s="119">
        <v>723.5</v>
      </c>
      <c r="F385" s="119">
        <v>753.45</v>
      </c>
      <c r="G385" s="119">
        <v>755</v>
      </c>
      <c r="H385" s="119">
        <v>730.4</v>
      </c>
      <c r="I385" s="119">
        <v>269793</v>
      </c>
      <c r="J385" s="119">
        <v>198052206.5</v>
      </c>
      <c r="K385" s="121">
        <v>43159</v>
      </c>
      <c r="L385" s="119">
        <v>5276</v>
      </c>
      <c r="M385" s="119" t="s">
        <v>2551</v>
      </c>
    </row>
    <row r="386" spans="1:13">
      <c r="A386" s="119" t="s">
        <v>808</v>
      </c>
      <c r="B386" s="119" t="s">
        <v>395</v>
      </c>
      <c r="C386" s="119">
        <v>197.5</v>
      </c>
      <c r="D386" s="119">
        <v>198.8</v>
      </c>
      <c r="E386" s="119">
        <v>194.35</v>
      </c>
      <c r="F386" s="119">
        <v>195.75</v>
      </c>
      <c r="G386" s="119">
        <v>195.95</v>
      </c>
      <c r="H386" s="119">
        <v>198.65</v>
      </c>
      <c r="I386" s="119">
        <v>242509</v>
      </c>
      <c r="J386" s="119">
        <v>47622107.299999997</v>
      </c>
      <c r="K386" s="121">
        <v>43159</v>
      </c>
      <c r="L386" s="119">
        <v>3404</v>
      </c>
      <c r="M386" s="119" t="s">
        <v>809</v>
      </c>
    </row>
    <row r="387" spans="1:13">
      <c r="A387" s="119" t="s">
        <v>810</v>
      </c>
      <c r="B387" s="119" t="s">
        <v>395</v>
      </c>
      <c r="C387" s="119">
        <v>797.65</v>
      </c>
      <c r="D387" s="119">
        <v>814</v>
      </c>
      <c r="E387" s="119">
        <v>787.55</v>
      </c>
      <c r="F387" s="119">
        <v>792.7</v>
      </c>
      <c r="G387" s="119">
        <v>792</v>
      </c>
      <c r="H387" s="119">
        <v>813.85</v>
      </c>
      <c r="I387" s="119">
        <v>5171</v>
      </c>
      <c r="J387" s="119">
        <v>4121977.3</v>
      </c>
      <c r="K387" s="121">
        <v>43159</v>
      </c>
      <c r="L387" s="119">
        <v>298</v>
      </c>
      <c r="M387" s="119" t="s">
        <v>811</v>
      </c>
    </row>
    <row r="388" spans="1:13">
      <c r="A388" s="119" t="s">
        <v>812</v>
      </c>
      <c r="B388" s="119" t="s">
        <v>395</v>
      </c>
      <c r="C388" s="119">
        <v>868.5</v>
      </c>
      <c r="D388" s="119">
        <v>896.75</v>
      </c>
      <c r="E388" s="119">
        <v>864</v>
      </c>
      <c r="F388" s="119">
        <v>892.85</v>
      </c>
      <c r="G388" s="119">
        <v>894.6</v>
      </c>
      <c r="H388" s="119">
        <v>870.7</v>
      </c>
      <c r="I388" s="119">
        <v>1385116</v>
      </c>
      <c r="J388" s="119">
        <v>1223783411.8499999</v>
      </c>
      <c r="K388" s="121">
        <v>43159</v>
      </c>
      <c r="L388" s="119">
        <v>26188</v>
      </c>
      <c r="M388" s="119" t="s">
        <v>813</v>
      </c>
    </row>
    <row r="389" spans="1:13">
      <c r="A389" s="119" t="s">
        <v>3124</v>
      </c>
      <c r="B389" s="119" t="s">
        <v>395</v>
      </c>
      <c r="C389" s="119">
        <v>3.45</v>
      </c>
      <c r="D389" s="119">
        <v>3.5</v>
      </c>
      <c r="E389" s="119">
        <v>3.4</v>
      </c>
      <c r="F389" s="119">
        <v>3.4</v>
      </c>
      <c r="G389" s="119">
        <v>3.4</v>
      </c>
      <c r="H389" s="119">
        <v>3.55</v>
      </c>
      <c r="I389" s="119">
        <v>6595486</v>
      </c>
      <c r="J389" s="119">
        <v>22569580.25</v>
      </c>
      <c r="K389" s="121">
        <v>43159</v>
      </c>
      <c r="L389" s="119">
        <v>1509</v>
      </c>
      <c r="M389" s="119" t="s">
        <v>3125</v>
      </c>
    </row>
    <row r="390" spans="1:13">
      <c r="A390" s="119" t="s">
        <v>814</v>
      </c>
      <c r="B390" s="119" t="s">
        <v>395</v>
      </c>
      <c r="C390" s="119">
        <v>25.15</v>
      </c>
      <c r="D390" s="119">
        <v>25.85</v>
      </c>
      <c r="E390" s="119">
        <v>25</v>
      </c>
      <c r="F390" s="119">
        <v>25.4</v>
      </c>
      <c r="G390" s="119">
        <v>25.25</v>
      </c>
      <c r="H390" s="119">
        <v>25.65</v>
      </c>
      <c r="I390" s="119">
        <v>14143</v>
      </c>
      <c r="J390" s="119">
        <v>359670.4</v>
      </c>
      <c r="K390" s="121">
        <v>43159</v>
      </c>
      <c r="L390" s="119">
        <v>139</v>
      </c>
      <c r="M390" s="119" t="s">
        <v>815</v>
      </c>
    </row>
    <row r="391" spans="1:13">
      <c r="A391" s="119" t="s">
        <v>816</v>
      </c>
      <c r="B391" s="119" t="s">
        <v>395</v>
      </c>
      <c r="C391" s="119">
        <v>275.8</v>
      </c>
      <c r="D391" s="119">
        <v>275.8</v>
      </c>
      <c r="E391" s="119">
        <v>265</v>
      </c>
      <c r="F391" s="119">
        <v>267.05</v>
      </c>
      <c r="G391" s="119">
        <v>266.2</v>
      </c>
      <c r="H391" s="119">
        <v>273.2</v>
      </c>
      <c r="I391" s="119">
        <v>78428</v>
      </c>
      <c r="J391" s="119">
        <v>20979617.300000001</v>
      </c>
      <c r="K391" s="121">
        <v>43159</v>
      </c>
      <c r="L391" s="119">
        <v>12300</v>
      </c>
      <c r="M391" s="119" t="s">
        <v>817</v>
      </c>
    </row>
    <row r="392" spans="1:13">
      <c r="A392" s="119" t="s">
        <v>2425</v>
      </c>
      <c r="B392" s="119" t="s">
        <v>395</v>
      </c>
      <c r="C392" s="119">
        <v>63.4</v>
      </c>
      <c r="D392" s="119">
        <v>67</v>
      </c>
      <c r="E392" s="119">
        <v>62.05</v>
      </c>
      <c r="F392" s="119">
        <v>65.349999999999994</v>
      </c>
      <c r="G392" s="119">
        <v>65.2</v>
      </c>
      <c r="H392" s="119">
        <v>64.5</v>
      </c>
      <c r="I392" s="119">
        <v>90037</v>
      </c>
      <c r="J392" s="119">
        <v>5877886.75</v>
      </c>
      <c r="K392" s="121">
        <v>43159</v>
      </c>
      <c r="L392" s="119">
        <v>884</v>
      </c>
      <c r="M392" s="119" t="s">
        <v>2426</v>
      </c>
    </row>
    <row r="393" spans="1:13">
      <c r="A393" s="119" t="s">
        <v>2655</v>
      </c>
      <c r="B393" s="119" t="s">
        <v>395</v>
      </c>
      <c r="C393" s="119">
        <v>7</v>
      </c>
      <c r="D393" s="119">
        <v>7.3</v>
      </c>
      <c r="E393" s="119">
        <v>7</v>
      </c>
      <c r="F393" s="119">
        <v>7.25</v>
      </c>
      <c r="G393" s="119">
        <v>7.25</v>
      </c>
      <c r="H393" s="119">
        <v>7.1</v>
      </c>
      <c r="I393" s="119">
        <v>9134</v>
      </c>
      <c r="J393" s="119">
        <v>65258.55</v>
      </c>
      <c r="K393" s="121">
        <v>43159</v>
      </c>
      <c r="L393" s="119">
        <v>45</v>
      </c>
      <c r="M393" s="119" t="s">
        <v>2656</v>
      </c>
    </row>
    <row r="394" spans="1:13">
      <c r="A394" s="119" t="s">
        <v>2891</v>
      </c>
      <c r="B394" s="119" t="s">
        <v>395</v>
      </c>
      <c r="C394" s="119">
        <v>33.75</v>
      </c>
      <c r="D394" s="119">
        <v>33.75</v>
      </c>
      <c r="E394" s="119">
        <v>33.75</v>
      </c>
      <c r="F394" s="119">
        <v>33.75</v>
      </c>
      <c r="G394" s="119">
        <v>33.75</v>
      </c>
      <c r="H394" s="119">
        <v>34.5</v>
      </c>
      <c r="I394" s="119">
        <v>25</v>
      </c>
      <c r="J394" s="119">
        <v>843.75</v>
      </c>
      <c r="K394" s="121">
        <v>43159</v>
      </c>
      <c r="L394" s="119">
        <v>1</v>
      </c>
      <c r="M394" s="119" t="s">
        <v>2892</v>
      </c>
    </row>
    <row r="395" spans="1:13">
      <c r="A395" s="119" t="s">
        <v>818</v>
      </c>
      <c r="B395" s="119" t="s">
        <v>395</v>
      </c>
      <c r="C395" s="119">
        <v>379</v>
      </c>
      <c r="D395" s="119">
        <v>394.4</v>
      </c>
      <c r="E395" s="119">
        <v>378.8</v>
      </c>
      <c r="F395" s="119">
        <v>392.85</v>
      </c>
      <c r="G395" s="119">
        <v>393</v>
      </c>
      <c r="H395" s="119">
        <v>382.8</v>
      </c>
      <c r="I395" s="119">
        <v>52626</v>
      </c>
      <c r="J395" s="119">
        <v>20297498.300000001</v>
      </c>
      <c r="K395" s="121">
        <v>43159</v>
      </c>
      <c r="L395" s="119">
        <v>1682</v>
      </c>
      <c r="M395" s="119" t="s">
        <v>819</v>
      </c>
    </row>
    <row r="396" spans="1:13">
      <c r="A396" s="119" t="s">
        <v>820</v>
      </c>
      <c r="B396" s="119" t="s">
        <v>395</v>
      </c>
      <c r="C396" s="119">
        <v>547.95000000000005</v>
      </c>
      <c r="D396" s="119">
        <v>549.45000000000005</v>
      </c>
      <c r="E396" s="119">
        <v>539</v>
      </c>
      <c r="F396" s="119">
        <v>540.65</v>
      </c>
      <c r="G396" s="119">
        <v>540.5</v>
      </c>
      <c r="H396" s="119">
        <v>550.25</v>
      </c>
      <c r="I396" s="119">
        <v>34057</v>
      </c>
      <c r="J396" s="119">
        <v>18458408.75</v>
      </c>
      <c r="K396" s="121">
        <v>43159</v>
      </c>
      <c r="L396" s="119">
        <v>1264</v>
      </c>
      <c r="M396" s="119" t="s">
        <v>821</v>
      </c>
    </row>
    <row r="397" spans="1:13">
      <c r="A397" s="119" t="s">
        <v>3126</v>
      </c>
      <c r="B397" s="119" t="s">
        <v>395</v>
      </c>
      <c r="C397" s="119">
        <v>26.9</v>
      </c>
      <c r="D397" s="119">
        <v>28.15</v>
      </c>
      <c r="E397" s="119">
        <v>25.9</v>
      </c>
      <c r="F397" s="119">
        <v>28.15</v>
      </c>
      <c r="G397" s="119">
        <v>28.15</v>
      </c>
      <c r="H397" s="119">
        <v>26.85</v>
      </c>
      <c r="I397" s="119">
        <v>96521</v>
      </c>
      <c r="J397" s="119">
        <v>2671876.85</v>
      </c>
      <c r="K397" s="121">
        <v>43159</v>
      </c>
      <c r="L397" s="119">
        <v>396</v>
      </c>
      <c r="M397" s="119" t="s">
        <v>3127</v>
      </c>
    </row>
    <row r="398" spans="1:13">
      <c r="A398" s="119" t="s">
        <v>822</v>
      </c>
      <c r="B398" s="119" t="s">
        <v>395</v>
      </c>
      <c r="C398" s="119">
        <v>3291.95</v>
      </c>
      <c r="D398" s="119">
        <v>3360</v>
      </c>
      <c r="E398" s="119">
        <v>3250</v>
      </c>
      <c r="F398" s="119">
        <v>3300.85</v>
      </c>
      <c r="G398" s="119">
        <v>3300</v>
      </c>
      <c r="H398" s="119">
        <v>3302.3</v>
      </c>
      <c r="I398" s="119">
        <v>4363</v>
      </c>
      <c r="J398" s="119">
        <v>14392306.6</v>
      </c>
      <c r="K398" s="121">
        <v>43159</v>
      </c>
      <c r="L398" s="119">
        <v>723</v>
      </c>
      <c r="M398" s="119" t="s">
        <v>823</v>
      </c>
    </row>
    <row r="399" spans="1:13">
      <c r="A399" s="119" t="s">
        <v>824</v>
      </c>
      <c r="B399" s="119" t="s">
        <v>395</v>
      </c>
      <c r="C399" s="119">
        <v>879.5</v>
      </c>
      <c r="D399" s="119">
        <v>897.95</v>
      </c>
      <c r="E399" s="119">
        <v>865</v>
      </c>
      <c r="F399" s="119">
        <v>872.85</v>
      </c>
      <c r="G399" s="119">
        <v>868</v>
      </c>
      <c r="H399" s="119">
        <v>883.45</v>
      </c>
      <c r="I399" s="119">
        <v>31609</v>
      </c>
      <c r="J399" s="119">
        <v>27805369.75</v>
      </c>
      <c r="K399" s="121">
        <v>43159</v>
      </c>
      <c r="L399" s="119">
        <v>2156</v>
      </c>
      <c r="M399" s="119" t="s">
        <v>825</v>
      </c>
    </row>
    <row r="400" spans="1:13">
      <c r="A400" s="119" t="s">
        <v>67</v>
      </c>
      <c r="B400" s="119" t="s">
        <v>395</v>
      </c>
      <c r="C400" s="119">
        <v>208.05</v>
      </c>
      <c r="D400" s="119">
        <v>208.2</v>
      </c>
      <c r="E400" s="119">
        <v>204.5</v>
      </c>
      <c r="F400" s="119">
        <v>207.4</v>
      </c>
      <c r="G400" s="119">
        <v>207.25</v>
      </c>
      <c r="H400" s="119">
        <v>209.1</v>
      </c>
      <c r="I400" s="119">
        <v>1861329</v>
      </c>
      <c r="J400" s="119">
        <v>384607677.64999998</v>
      </c>
      <c r="K400" s="121">
        <v>43159</v>
      </c>
      <c r="L400" s="119">
        <v>21650</v>
      </c>
      <c r="M400" s="119" t="s">
        <v>826</v>
      </c>
    </row>
    <row r="401" spans="1:13">
      <c r="A401" s="119" t="s">
        <v>2657</v>
      </c>
      <c r="B401" s="119" t="s">
        <v>395</v>
      </c>
      <c r="C401" s="119">
        <v>46.7</v>
      </c>
      <c r="D401" s="119">
        <v>46.95</v>
      </c>
      <c r="E401" s="119">
        <v>45.5</v>
      </c>
      <c r="F401" s="119">
        <v>46</v>
      </c>
      <c r="G401" s="119">
        <v>46.95</v>
      </c>
      <c r="H401" s="119">
        <v>47.1</v>
      </c>
      <c r="I401" s="119">
        <v>35113</v>
      </c>
      <c r="J401" s="119">
        <v>1617249.55</v>
      </c>
      <c r="K401" s="121">
        <v>43159</v>
      </c>
      <c r="L401" s="119">
        <v>397</v>
      </c>
      <c r="M401" s="119" t="s">
        <v>2658</v>
      </c>
    </row>
    <row r="402" spans="1:13">
      <c r="A402" s="119" t="s">
        <v>2389</v>
      </c>
      <c r="B402" s="119" t="s">
        <v>395</v>
      </c>
      <c r="C402" s="119">
        <v>417.9</v>
      </c>
      <c r="D402" s="119">
        <v>418</v>
      </c>
      <c r="E402" s="119">
        <v>405.1</v>
      </c>
      <c r="F402" s="119">
        <v>409.3</v>
      </c>
      <c r="G402" s="119">
        <v>406.2</v>
      </c>
      <c r="H402" s="119">
        <v>412.95</v>
      </c>
      <c r="I402" s="119">
        <v>4007</v>
      </c>
      <c r="J402" s="119">
        <v>1638395.55</v>
      </c>
      <c r="K402" s="121">
        <v>43159</v>
      </c>
      <c r="L402" s="119">
        <v>131</v>
      </c>
      <c r="M402" s="119" t="s">
        <v>427</v>
      </c>
    </row>
    <row r="403" spans="1:13">
      <c r="A403" s="119" t="s">
        <v>829</v>
      </c>
      <c r="B403" s="119" t="s">
        <v>395</v>
      </c>
      <c r="C403" s="119">
        <v>66.900000000000006</v>
      </c>
      <c r="D403" s="119">
        <v>69.349999999999994</v>
      </c>
      <c r="E403" s="119">
        <v>65.25</v>
      </c>
      <c r="F403" s="119">
        <v>67</v>
      </c>
      <c r="G403" s="119">
        <v>66.650000000000006</v>
      </c>
      <c r="H403" s="119">
        <v>67.75</v>
      </c>
      <c r="I403" s="119">
        <v>466430</v>
      </c>
      <c r="J403" s="119">
        <v>31410032.800000001</v>
      </c>
      <c r="K403" s="121">
        <v>43159</v>
      </c>
      <c r="L403" s="119">
        <v>2488</v>
      </c>
      <c r="M403" s="119" t="s">
        <v>830</v>
      </c>
    </row>
    <row r="404" spans="1:13">
      <c r="A404" s="119" t="s">
        <v>2286</v>
      </c>
      <c r="B404" s="119" t="s">
        <v>395</v>
      </c>
      <c r="C404" s="119">
        <v>59.4</v>
      </c>
      <c r="D404" s="119">
        <v>60.2</v>
      </c>
      <c r="E404" s="119">
        <v>58.75</v>
      </c>
      <c r="F404" s="119">
        <v>59.8</v>
      </c>
      <c r="G404" s="119">
        <v>59.95</v>
      </c>
      <c r="H404" s="119">
        <v>59.85</v>
      </c>
      <c r="I404" s="119">
        <v>2380188</v>
      </c>
      <c r="J404" s="119">
        <v>141790374.84999999</v>
      </c>
      <c r="K404" s="121">
        <v>43159</v>
      </c>
      <c r="L404" s="119">
        <v>9313</v>
      </c>
      <c r="M404" s="119" t="s">
        <v>828</v>
      </c>
    </row>
    <row r="405" spans="1:13">
      <c r="A405" s="119" t="s">
        <v>831</v>
      </c>
      <c r="B405" s="119" t="s">
        <v>395</v>
      </c>
      <c r="C405" s="119">
        <v>284.05</v>
      </c>
      <c r="D405" s="119">
        <v>286.14999999999998</v>
      </c>
      <c r="E405" s="119">
        <v>282.14999999999998</v>
      </c>
      <c r="F405" s="119">
        <v>283.5</v>
      </c>
      <c r="G405" s="119">
        <v>283.5</v>
      </c>
      <c r="H405" s="119">
        <v>288.2</v>
      </c>
      <c r="I405" s="119">
        <v>37013</v>
      </c>
      <c r="J405" s="119">
        <v>10512550.85</v>
      </c>
      <c r="K405" s="121">
        <v>43159</v>
      </c>
      <c r="L405" s="119">
        <v>2391</v>
      </c>
      <c r="M405" s="119" t="s">
        <v>832</v>
      </c>
    </row>
    <row r="406" spans="1:13">
      <c r="A406" s="119" t="s">
        <v>2543</v>
      </c>
      <c r="B406" s="119" t="s">
        <v>395</v>
      </c>
      <c r="C406" s="119">
        <v>73.150000000000006</v>
      </c>
      <c r="D406" s="119">
        <v>74</v>
      </c>
      <c r="E406" s="119">
        <v>72.900000000000006</v>
      </c>
      <c r="F406" s="119">
        <v>73.75</v>
      </c>
      <c r="G406" s="119">
        <v>73.349999999999994</v>
      </c>
      <c r="H406" s="119">
        <v>73.75</v>
      </c>
      <c r="I406" s="119">
        <v>44711</v>
      </c>
      <c r="J406" s="119">
        <v>3288077.8</v>
      </c>
      <c r="K406" s="121">
        <v>43159</v>
      </c>
      <c r="L406" s="119">
        <v>415</v>
      </c>
      <c r="M406" s="119" t="s">
        <v>833</v>
      </c>
    </row>
    <row r="407" spans="1:13">
      <c r="A407" s="119" t="s">
        <v>68</v>
      </c>
      <c r="B407" s="119" t="s">
        <v>395</v>
      </c>
      <c r="C407" s="119">
        <v>95.5</v>
      </c>
      <c r="D407" s="119">
        <v>95.5</v>
      </c>
      <c r="E407" s="119">
        <v>93.15</v>
      </c>
      <c r="F407" s="119">
        <v>94.25</v>
      </c>
      <c r="G407" s="119">
        <v>94.5</v>
      </c>
      <c r="H407" s="119">
        <v>95.95</v>
      </c>
      <c r="I407" s="119">
        <v>8361771</v>
      </c>
      <c r="J407" s="119">
        <v>786004746.79999995</v>
      </c>
      <c r="K407" s="121">
        <v>43159</v>
      </c>
      <c r="L407" s="119">
        <v>31400</v>
      </c>
      <c r="M407" s="119" t="s">
        <v>834</v>
      </c>
    </row>
    <row r="408" spans="1:13">
      <c r="A408" s="119" t="s">
        <v>835</v>
      </c>
      <c r="B408" s="119" t="s">
        <v>395</v>
      </c>
      <c r="C408" s="119">
        <v>41</v>
      </c>
      <c r="D408" s="119">
        <v>41.45</v>
      </c>
      <c r="E408" s="119">
        <v>40.299999999999997</v>
      </c>
      <c r="F408" s="119">
        <v>40.85</v>
      </c>
      <c r="G408" s="119">
        <v>41</v>
      </c>
      <c r="H408" s="119">
        <v>41.25</v>
      </c>
      <c r="I408" s="119">
        <v>793843</v>
      </c>
      <c r="J408" s="119">
        <v>32489879.350000001</v>
      </c>
      <c r="K408" s="121">
        <v>43159</v>
      </c>
      <c r="L408" s="119">
        <v>3473</v>
      </c>
      <c r="M408" s="119" t="s">
        <v>836</v>
      </c>
    </row>
    <row r="409" spans="1:13">
      <c r="A409" s="119" t="s">
        <v>837</v>
      </c>
      <c r="B409" s="119" t="s">
        <v>395</v>
      </c>
      <c r="C409" s="119">
        <v>40.549999999999997</v>
      </c>
      <c r="D409" s="119">
        <v>40.799999999999997</v>
      </c>
      <c r="E409" s="119">
        <v>38.15</v>
      </c>
      <c r="F409" s="119">
        <v>39.450000000000003</v>
      </c>
      <c r="G409" s="119">
        <v>39.700000000000003</v>
      </c>
      <c r="H409" s="119">
        <v>40.799999999999997</v>
      </c>
      <c r="I409" s="119">
        <v>35028</v>
      </c>
      <c r="J409" s="119">
        <v>1391646.9</v>
      </c>
      <c r="K409" s="121">
        <v>43159</v>
      </c>
      <c r="L409" s="119">
        <v>288</v>
      </c>
      <c r="M409" s="119" t="s">
        <v>838</v>
      </c>
    </row>
    <row r="410" spans="1:13">
      <c r="A410" s="119" t="s">
        <v>839</v>
      </c>
      <c r="B410" s="119" t="s">
        <v>395</v>
      </c>
      <c r="C410" s="119">
        <v>890.8</v>
      </c>
      <c r="D410" s="119">
        <v>898.8</v>
      </c>
      <c r="E410" s="119">
        <v>874</v>
      </c>
      <c r="F410" s="119">
        <v>879.05</v>
      </c>
      <c r="G410" s="119">
        <v>874</v>
      </c>
      <c r="H410" s="119">
        <v>894.8</v>
      </c>
      <c r="I410" s="119">
        <v>6205</v>
      </c>
      <c r="J410" s="119">
        <v>5501656.75</v>
      </c>
      <c r="K410" s="121">
        <v>43159</v>
      </c>
      <c r="L410" s="119">
        <v>819</v>
      </c>
      <c r="M410" s="119" t="s">
        <v>840</v>
      </c>
    </row>
    <row r="411" spans="1:13">
      <c r="A411" s="119" t="s">
        <v>841</v>
      </c>
      <c r="B411" s="119" t="s">
        <v>395</v>
      </c>
      <c r="C411" s="119">
        <v>191</v>
      </c>
      <c r="D411" s="119">
        <v>191.2</v>
      </c>
      <c r="E411" s="119">
        <v>185</v>
      </c>
      <c r="F411" s="119">
        <v>186.25</v>
      </c>
      <c r="G411" s="119">
        <v>186.25</v>
      </c>
      <c r="H411" s="119">
        <v>191.25</v>
      </c>
      <c r="I411" s="119">
        <v>152137</v>
      </c>
      <c r="J411" s="119">
        <v>28712572.199999999</v>
      </c>
      <c r="K411" s="121">
        <v>43159</v>
      </c>
      <c r="L411" s="119">
        <v>1897</v>
      </c>
      <c r="M411" s="119" t="s">
        <v>842</v>
      </c>
    </row>
    <row r="412" spans="1:13">
      <c r="A412" s="119" t="s">
        <v>844</v>
      </c>
      <c r="B412" s="119" t="s">
        <v>395</v>
      </c>
      <c r="C412" s="119">
        <v>710.6</v>
      </c>
      <c r="D412" s="119">
        <v>718.9</v>
      </c>
      <c r="E412" s="119">
        <v>700.7</v>
      </c>
      <c r="F412" s="119">
        <v>716.95</v>
      </c>
      <c r="G412" s="119">
        <v>714</v>
      </c>
      <c r="H412" s="119">
        <v>710.6</v>
      </c>
      <c r="I412" s="119">
        <v>186133</v>
      </c>
      <c r="J412" s="119">
        <v>132539518.5</v>
      </c>
      <c r="K412" s="121">
        <v>43159</v>
      </c>
      <c r="L412" s="119">
        <v>9522</v>
      </c>
      <c r="M412" s="119" t="s">
        <v>845</v>
      </c>
    </row>
    <row r="413" spans="1:13">
      <c r="A413" s="119" t="s">
        <v>846</v>
      </c>
      <c r="B413" s="119" t="s">
        <v>395</v>
      </c>
      <c r="C413" s="119">
        <v>647.25</v>
      </c>
      <c r="D413" s="119">
        <v>655</v>
      </c>
      <c r="E413" s="119">
        <v>645.5</v>
      </c>
      <c r="F413" s="119">
        <v>653.1</v>
      </c>
      <c r="G413" s="119">
        <v>651.5</v>
      </c>
      <c r="H413" s="119">
        <v>647.25</v>
      </c>
      <c r="I413" s="119">
        <v>21941</v>
      </c>
      <c r="J413" s="119">
        <v>14244299.300000001</v>
      </c>
      <c r="K413" s="121">
        <v>43159</v>
      </c>
      <c r="L413" s="119">
        <v>1290</v>
      </c>
      <c r="M413" s="119" t="s">
        <v>847</v>
      </c>
    </row>
    <row r="414" spans="1:13">
      <c r="A414" s="119" t="s">
        <v>3128</v>
      </c>
      <c r="B414" s="119" t="s">
        <v>395</v>
      </c>
      <c r="C414" s="119">
        <v>71.849999999999994</v>
      </c>
      <c r="D414" s="119">
        <v>71.900000000000006</v>
      </c>
      <c r="E414" s="119">
        <v>70.099999999999994</v>
      </c>
      <c r="F414" s="119">
        <v>70.25</v>
      </c>
      <c r="G414" s="119">
        <v>70.5</v>
      </c>
      <c r="H414" s="119">
        <v>70.75</v>
      </c>
      <c r="I414" s="119">
        <v>1300</v>
      </c>
      <c r="J414" s="119">
        <v>91435.15</v>
      </c>
      <c r="K414" s="121">
        <v>43159</v>
      </c>
      <c r="L414" s="119">
        <v>33</v>
      </c>
      <c r="M414" s="119" t="s">
        <v>3129</v>
      </c>
    </row>
    <row r="415" spans="1:13">
      <c r="A415" s="119" t="s">
        <v>848</v>
      </c>
      <c r="B415" s="119" t="s">
        <v>395</v>
      </c>
      <c r="C415" s="119">
        <v>379.85</v>
      </c>
      <c r="D415" s="119">
        <v>408</v>
      </c>
      <c r="E415" s="119">
        <v>378.5</v>
      </c>
      <c r="F415" s="119">
        <v>400.05</v>
      </c>
      <c r="G415" s="119">
        <v>407</v>
      </c>
      <c r="H415" s="119">
        <v>378.8</v>
      </c>
      <c r="I415" s="119">
        <v>397288</v>
      </c>
      <c r="J415" s="119">
        <v>155778425.69999999</v>
      </c>
      <c r="K415" s="121">
        <v>43159</v>
      </c>
      <c r="L415" s="119">
        <v>5705</v>
      </c>
      <c r="M415" s="119" t="s">
        <v>849</v>
      </c>
    </row>
    <row r="416" spans="1:13">
      <c r="A416" s="119" t="s">
        <v>850</v>
      </c>
      <c r="B416" s="119" t="s">
        <v>395</v>
      </c>
      <c r="C416" s="119">
        <v>496.65</v>
      </c>
      <c r="D416" s="119">
        <v>501.95</v>
      </c>
      <c r="E416" s="119">
        <v>494.1</v>
      </c>
      <c r="F416" s="119">
        <v>496.3</v>
      </c>
      <c r="G416" s="119">
        <v>497</v>
      </c>
      <c r="H416" s="119">
        <v>500.05</v>
      </c>
      <c r="I416" s="119">
        <v>3106</v>
      </c>
      <c r="J416" s="119">
        <v>1542253.8</v>
      </c>
      <c r="K416" s="121">
        <v>43159</v>
      </c>
      <c r="L416" s="119">
        <v>418</v>
      </c>
      <c r="M416" s="119" t="s">
        <v>851</v>
      </c>
    </row>
    <row r="417" spans="1:13">
      <c r="A417" s="119" t="s">
        <v>852</v>
      </c>
      <c r="B417" s="119" t="s">
        <v>395</v>
      </c>
      <c r="C417" s="119">
        <v>106</v>
      </c>
      <c r="D417" s="119">
        <v>106</v>
      </c>
      <c r="E417" s="119">
        <v>103</v>
      </c>
      <c r="F417" s="119">
        <v>104.05</v>
      </c>
      <c r="G417" s="119">
        <v>104.35</v>
      </c>
      <c r="H417" s="119">
        <v>107.15</v>
      </c>
      <c r="I417" s="119">
        <v>10931</v>
      </c>
      <c r="J417" s="119">
        <v>1140715</v>
      </c>
      <c r="K417" s="121">
        <v>43159</v>
      </c>
      <c r="L417" s="119">
        <v>503</v>
      </c>
      <c r="M417" s="119" t="s">
        <v>853</v>
      </c>
    </row>
    <row r="418" spans="1:13">
      <c r="A418" s="119" t="s">
        <v>854</v>
      </c>
      <c r="B418" s="119" t="s">
        <v>395</v>
      </c>
      <c r="C418" s="119">
        <v>153.6</v>
      </c>
      <c r="D418" s="119">
        <v>160.80000000000001</v>
      </c>
      <c r="E418" s="119">
        <v>153</v>
      </c>
      <c r="F418" s="119">
        <v>159.80000000000001</v>
      </c>
      <c r="G418" s="119">
        <v>159</v>
      </c>
      <c r="H418" s="119">
        <v>155.6</v>
      </c>
      <c r="I418" s="119">
        <v>21349954</v>
      </c>
      <c r="J418" s="119">
        <v>3360232195.75</v>
      </c>
      <c r="K418" s="121">
        <v>43159</v>
      </c>
      <c r="L418" s="119">
        <v>92195</v>
      </c>
      <c r="M418" s="119" t="s">
        <v>855</v>
      </c>
    </row>
    <row r="419" spans="1:13">
      <c r="A419" s="119" t="s">
        <v>2579</v>
      </c>
      <c r="B419" s="119" t="s">
        <v>395</v>
      </c>
      <c r="C419" s="119">
        <v>248.95</v>
      </c>
      <c r="D419" s="119">
        <v>250</v>
      </c>
      <c r="E419" s="119">
        <v>245.75</v>
      </c>
      <c r="F419" s="119">
        <v>247.6</v>
      </c>
      <c r="G419" s="119">
        <v>247.55</v>
      </c>
      <c r="H419" s="119">
        <v>247</v>
      </c>
      <c r="I419" s="119">
        <v>14196</v>
      </c>
      <c r="J419" s="119">
        <v>3524257.3</v>
      </c>
      <c r="K419" s="121">
        <v>43159</v>
      </c>
      <c r="L419" s="119">
        <v>72</v>
      </c>
      <c r="M419" s="119" t="s">
        <v>2580</v>
      </c>
    </row>
    <row r="420" spans="1:13">
      <c r="A420" s="119" t="s">
        <v>856</v>
      </c>
      <c r="B420" s="119" t="s">
        <v>395</v>
      </c>
      <c r="C420" s="119">
        <v>1639</v>
      </c>
      <c r="D420" s="119">
        <v>1640</v>
      </c>
      <c r="E420" s="119">
        <v>1595.05</v>
      </c>
      <c r="F420" s="119">
        <v>1606.7</v>
      </c>
      <c r="G420" s="119">
        <v>1601.1</v>
      </c>
      <c r="H420" s="119">
        <v>1630</v>
      </c>
      <c r="I420" s="119">
        <v>1430</v>
      </c>
      <c r="J420" s="119">
        <v>2293026.2999999998</v>
      </c>
      <c r="K420" s="121">
        <v>43159</v>
      </c>
      <c r="L420" s="119">
        <v>142</v>
      </c>
      <c r="M420" s="119" t="s">
        <v>857</v>
      </c>
    </row>
    <row r="421" spans="1:13">
      <c r="A421" s="119" t="s">
        <v>2920</v>
      </c>
      <c r="B421" s="119" t="s">
        <v>395</v>
      </c>
      <c r="C421" s="119">
        <v>514.20000000000005</v>
      </c>
      <c r="D421" s="119">
        <v>523</v>
      </c>
      <c r="E421" s="119">
        <v>514.20000000000005</v>
      </c>
      <c r="F421" s="119">
        <v>519.04999999999995</v>
      </c>
      <c r="G421" s="119">
        <v>520</v>
      </c>
      <c r="H421" s="119">
        <v>519.75</v>
      </c>
      <c r="I421" s="119">
        <v>248550</v>
      </c>
      <c r="J421" s="119">
        <v>129006198.40000001</v>
      </c>
      <c r="K421" s="121">
        <v>43159</v>
      </c>
      <c r="L421" s="119">
        <v>12959</v>
      </c>
      <c r="M421" s="119" t="s">
        <v>2921</v>
      </c>
    </row>
    <row r="422" spans="1:13">
      <c r="A422" s="119" t="s">
        <v>2924</v>
      </c>
      <c r="B422" s="119" t="s">
        <v>395</v>
      </c>
      <c r="C422" s="119">
        <v>653</v>
      </c>
      <c r="D422" s="119">
        <v>669</v>
      </c>
      <c r="E422" s="119">
        <v>640</v>
      </c>
      <c r="F422" s="119">
        <v>662.4</v>
      </c>
      <c r="G422" s="119">
        <v>666.1</v>
      </c>
      <c r="H422" s="119">
        <v>646.54999999999995</v>
      </c>
      <c r="I422" s="119">
        <v>37611</v>
      </c>
      <c r="J422" s="119">
        <v>24646637.449999999</v>
      </c>
      <c r="K422" s="121">
        <v>43159</v>
      </c>
      <c r="L422" s="119">
        <v>2216</v>
      </c>
      <c r="M422" s="119" t="s">
        <v>2925</v>
      </c>
    </row>
    <row r="423" spans="1:13">
      <c r="A423" s="119" t="s">
        <v>858</v>
      </c>
      <c r="B423" s="119" t="s">
        <v>395</v>
      </c>
      <c r="C423" s="119">
        <v>50.3</v>
      </c>
      <c r="D423" s="119">
        <v>51.7</v>
      </c>
      <c r="E423" s="119">
        <v>50.15</v>
      </c>
      <c r="F423" s="119">
        <v>51.45</v>
      </c>
      <c r="G423" s="119">
        <v>51.55</v>
      </c>
      <c r="H423" s="119">
        <v>50.8</v>
      </c>
      <c r="I423" s="119">
        <v>6847179</v>
      </c>
      <c r="J423" s="119">
        <v>350691246.94999999</v>
      </c>
      <c r="K423" s="121">
        <v>43159</v>
      </c>
      <c r="L423" s="119">
        <v>15701</v>
      </c>
      <c r="M423" s="119" t="s">
        <v>859</v>
      </c>
    </row>
    <row r="424" spans="1:13">
      <c r="A424" s="119" t="s">
        <v>860</v>
      </c>
      <c r="B424" s="119" t="s">
        <v>395</v>
      </c>
      <c r="C424" s="119">
        <v>158.19999999999999</v>
      </c>
      <c r="D424" s="119">
        <v>158.19999999999999</v>
      </c>
      <c r="E424" s="119">
        <v>155.1</v>
      </c>
      <c r="F424" s="119">
        <v>157.30000000000001</v>
      </c>
      <c r="G424" s="119">
        <v>157.69999999999999</v>
      </c>
      <c r="H424" s="119">
        <v>157.94999999999999</v>
      </c>
      <c r="I424" s="119">
        <v>93744</v>
      </c>
      <c r="J424" s="119">
        <v>14725582.050000001</v>
      </c>
      <c r="K424" s="121">
        <v>43159</v>
      </c>
      <c r="L424" s="119">
        <v>2109</v>
      </c>
      <c r="M424" s="119" t="s">
        <v>861</v>
      </c>
    </row>
    <row r="425" spans="1:13">
      <c r="A425" s="119" t="s">
        <v>862</v>
      </c>
      <c r="B425" s="119" t="s">
        <v>395</v>
      </c>
      <c r="C425" s="119">
        <v>263.10000000000002</v>
      </c>
      <c r="D425" s="119">
        <v>284.89999999999998</v>
      </c>
      <c r="E425" s="119">
        <v>261.14999999999998</v>
      </c>
      <c r="F425" s="119">
        <v>272.14999999999998</v>
      </c>
      <c r="G425" s="119">
        <v>271.2</v>
      </c>
      <c r="H425" s="119">
        <v>268.3</v>
      </c>
      <c r="I425" s="119">
        <v>451674</v>
      </c>
      <c r="J425" s="119">
        <v>122984945.40000001</v>
      </c>
      <c r="K425" s="121">
        <v>43159</v>
      </c>
      <c r="L425" s="119">
        <v>9009</v>
      </c>
      <c r="M425" s="119" t="s">
        <v>863</v>
      </c>
    </row>
    <row r="426" spans="1:13">
      <c r="A426" s="119" t="s">
        <v>69</v>
      </c>
      <c r="B426" s="119" t="s">
        <v>395</v>
      </c>
      <c r="C426" s="119">
        <v>455.8</v>
      </c>
      <c r="D426" s="119">
        <v>461.8</v>
      </c>
      <c r="E426" s="119">
        <v>452.75</v>
      </c>
      <c r="F426" s="119">
        <v>457.5</v>
      </c>
      <c r="G426" s="119">
        <v>458.1</v>
      </c>
      <c r="H426" s="119">
        <v>457.05</v>
      </c>
      <c r="I426" s="119">
        <v>3198891</v>
      </c>
      <c r="J426" s="119">
        <v>1462770634.55</v>
      </c>
      <c r="K426" s="121">
        <v>43159</v>
      </c>
      <c r="L426" s="119">
        <v>76918</v>
      </c>
      <c r="M426" s="119" t="s">
        <v>864</v>
      </c>
    </row>
    <row r="427" spans="1:13">
      <c r="A427" s="119" t="s">
        <v>3360</v>
      </c>
      <c r="B427" s="119" t="s">
        <v>395</v>
      </c>
      <c r="C427" s="119">
        <v>1621.6</v>
      </c>
      <c r="D427" s="119">
        <v>1646.45</v>
      </c>
      <c r="E427" s="119">
        <v>1610.9</v>
      </c>
      <c r="F427" s="119">
        <v>1639.5</v>
      </c>
      <c r="G427" s="119">
        <v>1639</v>
      </c>
      <c r="H427" s="119">
        <v>1631.95</v>
      </c>
      <c r="I427" s="119">
        <v>20300</v>
      </c>
      <c r="J427" s="119">
        <v>33128203</v>
      </c>
      <c r="K427" s="121">
        <v>43159</v>
      </c>
      <c r="L427" s="119">
        <v>2070</v>
      </c>
      <c r="M427" s="119" t="s">
        <v>3362</v>
      </c>
    </row>
    <row r="428" spans="1:13">
      <c r="A428" s="119" t="s">
        <v>2946</v>
      </c>
      <c r="B428" s="119" t="s">
        <v>395</v>
      </c>
      <c r="C428" s="119">
        <v>308</v>
      </c>
      <c r="D428" s="119">
        <v>308</v>
      </c>
      <c r="E428" s="119">
        <v>295</v>
      </c>
      <c r="F428" s="119">
        <v>307.60000000000002</v>
      </c>
      <c r="G428" s="119">
        <v>308</v>
      </c>
      <c r="H428" s="119">
        <v>306.85000000000002</v>
      </c>
      <c r="I428" s="119">
        <v>11136</v>
      </c>
      <c r="J428" s="119">
        <v>3405021.15</v>
      </c>
      <c r="K428" s="121">
        <v>43159</v>
      </c>
      <c r="L428" s="119">
        <v>295</v>
      </c>
      <c r="M428" s="119" t="s">
        <v>2947</v>
      </c>
    </row>
    <row r="429" spans="1:13">
      <c r="A429" s="119" t="s">
        <v>865</v>
      </c>
      <c r="B429" s="119" t="s">
        <v>395</v>
      </c>
      <c r="C429" s="119">
        <v>3</v>
      </c>
      <c r="D429" s="119">
        <v>3.05</v>
      </c>
      <c r="E429" s="119">
        <v>2.95</v>
      </c>
      <c r="F429" s="119">
        <v>3</v>
      </c>
      <c r="G429" s="119">
        <v>3</v>
      </c>
      <c r="H429" s="119">
        <v>3.05</v>
      </c>
      <c r="I429" s="119">
        <v>2293160</v>
      </c>
      <c r="J429" s="119">
        <v>6885304.4500000002</v>
      </c>
      <c r="K429" s="121">
        <v>43159</v>
      </c>
      <c r="L429" s="119">
        <v>549</v>
      </c>
      <c r="M429" s="119" t="s">
        <v>866</v>
      </c>
    </row>
    <row r="430" spans="1:13">
      <c r="A430" s="119" t="s">
        <v>867</v>
      </c>
      <c r="B430" s="119" t="s">
        <v>395</v>
      </c>
      <c r="C430" s="119">
        <v>415</v>
      </c>
      <c r="D430" s="119">
        <v>417.8</v>
      </c>
      <c r="E430" s="119">
        <v>409.15</v>
      </c>
      <c r="F430" s="119">
        <v>412.3</v>
      </c>
      <c r="G430" s="119">
        <v>412.5</v>
      </c>
      <c r="H430" s="119">
        <v>411.45</v>
      </c>
      <c r="I430" s="119">
        <v>3757</v>
      </c>
      <c r="J430" s="119">
        <v>1553431.6</v>
      </c>
      <c r="K430" s="121">
        <v>43159</v>
      </c>
      <c r="L430" s="119">
        <v>127</v>
      </c>
      <c r="M430" s="119" t="s">
        <v>868</v>
      </c>
    </row>
    <row r="431" spans="1:13">
      <c r="A431" s="119" t="s">
        <v>869</v>
      </c>
      <c r="B431" s="119" t="s">
        <v>395</v>
      </c>
      <c r="C431" s="119">
        <v>341</v>
      </c>
      <c r="D431" s="119">
        <v>362.4</v>
      </c>
      <c r="E431" s="119">
        <v>336</v>
      </c>
      <c r="F431" s="119">
        <v>345.7</v>
      </c>
      <c r="G431" s="119">
        <v>345.25</v>
      </c>
      <c r="H431" s="119">
        <v>342.85</v>
      </c>
      <c r="I431" s="119">
        <v>33660</v>
      </c>
      <c r="J431" s="119">
        <v>11832922.550000001</v>
      </c>
      <c r="K431" s="121">
        <v>43159</v>
      </c>
      <c r="L431" s="119">
        <v>1973</v>
      </c>
      <c r="M431" s="119" t="s">
        <v>870</v>
      </c>
    </row>
    <row r="432" spans="1:13">
      <c r="A432" s="119" t="s">
        <v>871</v>
      </c>
      <c r="B432" s="119" t="s">
        <v>395</v>
      </c>
      <c r="C432" s="119">
        <v>147.9</v>
      </c>
      <c r="D432" s="119">
        <v>151.4</v>
      </c>
      <c r="E432" s="119">
        <v>145.55000000000001</v>
      </c>
      <c r="F432" s="119">
        <v>149.4</v>
      </c>
      <c r="G432" s="119">
        <v>149.69999999999999</v>
      </c>
      <c r="H432" s="119">
        <v>149.1</v>
      </c>
      <c r="I432" s="119">
        <v>143533</v>
      </c>
      <c r="J432" s="119">
        <v>21145385</v>
      </c>
      <c r="K432" s="121">
        <v>43159</v>
      </c>
      <c r="L432" s="119">
        <v>1725</v>
      </c>
      <c r="M432" s="119" t="s">
        <v>872</v>
      </c>
    </row>
    <row r="433" spans="1:13">
      <c r="A433" s="119" t="s">
        <v>3130</v>
      </c>
      <c r="B433" s="119" t="s">
        <v>395</v>
      </c>
      <c r="C433" s="119">
        <v>88.6</v>
      </c>
      <c r="D433" s="119">
        <v>92.5</v>
      </c>
      <c r="E433" s="119">
        <v>88.6</v>
      </c>
      <c r="F433" s="119">
        <v>92.4</v>
      </c>
      <c r="G433" s="119">
        <v>92.4</v>
      </c>
      <c r="H433" s="119">
        <v>92</v>
      </c>
      <c r="I433" s="119">
        <v>1783</v>
      </c>
      <c r="J433" s="119">
        <v>163632.75</v>
      </c>
      <c r="K433" s="121">
        <v>43159</v>
      </c>
      <c r="L433" s="119">
        <v>19</v>
      </c>
      <c r="M433" s="119" t="s">
        <v>3131</v>
      </c>
    </row>
    <row r="434" spans="1:13">
      <c r="A434" s="119" t="s">
        <v>873</v>
      </c>
      <c r="B434" s="119" t="s">
        <v>395</v>
      </c>
      <c r="C434" s="119">
        <v>37.5</v>
      </c>
      <c r="D434" s="119">
        <v>38.200000000000003</v>
      </c>
      <c r="E434" s="119">
        <v>36.85</v>
      </c>
      <c r="F434" s="119">
        <v>37.65</v>
      </c>
      <c r="G434" s="119">
        <v>37.700000000000003</v>
      </c>
      <c r="H434" s="119">
        <v>37.950000000000003</v>
      </c>
      <c r="I434" s="119">
        <v>26903</v>
      </c>
      <c r="J434" s="119">
        <v>1017475.1</v>
      </c>
      <c r="K434" s="121">
        <v>43159</v>
      </c>
      <c r="L434" s="119">
        <v>259</v>
      </c>
      <c r="M434" s="119" t="s">
        <v>874</v>
      </c>
    </row>
    <row r="435" spans="1:13">
      <c r="A435" s="119" t="s">
        <v>875</v>
      </c>
      <c r="B435" s="119" t="s">
        <v>395</v>
      </c>
      <c r="C435" s="119">
        <v>947.95</v>
      </c>
      <c r="D435" s="119">
        <v>965.05</v>
      </c>
      <c r="E435" s="119">
        <v>936.85</v>
      </c>
      <c r="F435" s="119">
        <v>945.2</v>
      </c>
      <c r="G435" s="119">
        <v>945</v>
      </c>
      <c r="H435" s="119">
        <v>943.85</v>
      </c>
      <c r="I435" s="119">
        <v>3900</v>
      </c>
      <c r="J435" s="119">
        <v>3696701.6</v>
      </c>
      <c r="K435" s="121">
        <v>43159</v>
      </c>
      <c r="L435" s="119">
        <v>238</v>
      </c>
      <c r="M435" s="119" t="s">
        <v>876</v>
      </c>
    </row>
    <row r="436" spans="1:13">
      <c r="A436" s="119" t="s">
        <v>877</v>
      </c>
      <c r="B436" s="119" t="s">
        <v>395</v>
      </c>
      <c r="C436" s="119">
        <v>112.25</v>
      </c>
      <c r="D436" s="119">
        <v>112.55</v>
      </c>
      <c r="E436" s="119">
        <v>111.7</v>
      </c>
      <c r="F436" s="119">
        <v>112.15</v>
      </c>
      <c r="G436" s="119">
        <v>112.25</v>
      </c>
      <c r="H436" s="119">
        <v>113.25</v>
      </c>
      <c r="I436" s="119">
        <v>239504</v>
      </c>
      <c r="J436" s="119">
        <v>26862396.850000001</v>
      </c>
      <c r="K436" s="121">
        <v>43159</v>
      </c>
      <c r="L436" s="119">
        <v>2703</v>
      </c>
      <c r="M436" s="119" t="s">
        <v>878</v>
      </c>
    </row>
    <row r="437" spans="1:13">
      <c r="A437" s="119" t="s">
        <v>3384</v>
      </c>
      <c r="B437" s="119" t="s">
        <v>395</v>
      </c>
      <c r="C437" s="119">
        <v>208.35</v>
      </c>
      <c r="D437" s="119">
        <v>213.5</v>
      </c>
      <c r="E437" s="119">
        <v>208</v>
      </c>
      <c r="F437" s="119">
        <v>211.7</v>
      </c>
      <c r="G437" s="119">
        <v>212.5</v>
      </c>
      <c r="H437" s="119">
        <v>212.5</v>
      </c>
      <c r="I437" s="119">
        <v>178136</v>
      </c>
      <c r="J437" s="119">
        <v>37548752.75</v>
      </c>
      <c r="K437" s="121">
        <v>43159</v>
      </c>
      <c r="L437" s="119">
        <v>4376</v>
      </c>
      <c r="M437" s="119" t="s">
        <v>3385</v>
      </c>
    </row>
    <row r="438" spans="1:13">
      <c r="A438" s="119" t="s">
        <v>388</v>
      </c>
      <c r="B438" s="119" t="s">
        <v>395</v>
      </c>
      <c r="C438" s="119">
        <v>209.5</v>
      </c>
      <c r="D438" s="119">
        <v>210.7</v>
      </c>
      <c r="E438" s="119">
        <v>204.05</v>
      </c>
      <c r="F438" s="119">
        <v>208.75</v>
      </c>
      <c r="G438" s="119">
        <v>208.1</v>
      </c>
      <c r="H438" s="119">
        <v>209.25</v>
      </c>
      <c r="I438" s="119">
        <v>267038</v>
      </c>
      <c r="J438" s="119">
        <v>55578764.450000003</v>
      </c>
      <c r="K438" s="121">
        <v>43159</v>
      </c>
      <c r="L438" s="119">
        <v>9522</v>
      </c>
      <c r="M438" s="119" t="s">
        <v>879</v>
      </c>
    </row>
    <row r="439" spans="1:13">
      <c r="A439" s="119" t="s">
        <v>880</v>
      </c>
      <c r="B439" s="119" t="s">
        <v>395</v>
      </c>
      <c r="C439" s="119">
        <v>144.5</v>
      </c>
      <c r="D439" s="119">
        <v>146.25</v>
      </c>
      <c r="E439" s="119">
        <v>141.1</v>
      </c>
      <c r="F439" s="119">
        <v>144.4</v>
      </c>
      <c r="G439" s="119">
        <v>144</v>
      </c>
      <c r="H439" s="119">
        <v>144.19999999999999</v>
      </c>
      <c r="I439" s="119">
        <v>4501</v>
      </c>
      <c r="J439" s="119">
        <v>650376.30000000005</v>
      </c>
      <c r="K439" s="121">
        <v>43159</v>
      </c>
      <c r="L439" s="119">
        <v>152</v>
      </c>
      <c r="M439" s="119" t="s">
        <v>881</v>
      </c>
    </row>
    <row r="440" spans="1:13">
      <c r="A440" s="119" t="s">
        <v>882</v>
      </c>
      <c r="B440" s="119" t="s">
        <v>395</v>
      </c>
      <c r="C440" s="119">
        <v>288.64999999999998</v>
      </c>
      <c r="D440" s="119">
        <v>302.25</v>
      </c>
      <c r="E440" s="119">
        <v>280</v>
      </c>
      <c r="F440" s="119">
        <v>299.14999999999998</v>
      </c>
      <c r="G440" s="119">
        <v>298.14999999999998</v>
      </c>
      <c r="H440" s="119">
        <v>291.45</v>
      </c>
      <c r="I440" s="119">
        <v>90782</v>
      </c>
      <c r="J440" s="119">
        <v>26961809.649999999</v>
      </c>
      <c r="K440" s="121">
        <v>43159</v>
      </c>
      <c r="L440" s="119">
        <v>2035</v>
      </c>
      <c r="M440" s="119" t="s">
        <v>883</v>
      </c>
    </row>
    <row r="441" spans="1:13">
      <c r="A441" s="119" t="s">
        <v>3132</v>
      </c>
      <c r="B441" s="119" t="s">
        <v>395</v>
      </c>
      <c r="C441" s="119">
        <v>14.1</v>
      </c>
      <c r="D441" s="119">
        <v>14.55</v>
      </c>
      <c r="E441" s="119">
        <v>13.75</v>
      </c>
      <c r="F441" s="119">
        <v>14.35</v>
      </c>
      <c r="G441" s="119">
        <v>14.4</v>
      </c>
      <c r="H441" s="119">
        <v>14.1</v>
      </c>
      <c r="I441" s="119">
        <v>254309</v>
      </c>
      <c r="J441" s="119">
        <v>3595288.35</v>
      </c>
      <c r="K441" s="121">
        <v>43159</v>
      </c>
      <c r="L441" s="119">
        <v>556</v>
      </c>
      <c r="M441" s="119" t="s">
        <v>3133</v>
      </c>
    </row>
    <row r="442" spans="1:13">
      <c r="A442" s="119" t="s">
        <v>884</v>
      </c>
      <c r="B442" s="119" t="s">
        <v>395</v>
      </c>
      <c r="C442" s="119">
        <v>63</v>
      </c>
      <c r="D442" s="119">
        <v>63</v>
      </c>
      <c r="E442" s="119">
        <v>61.5</v>
      </c>
      <c r="F442" s="119">
        <v>62.05</v>
      </c>
      <c r="G442" s="119">
        <v>62.45</v>
      </c>
      <c r="H442" s="119">
        <v>63.5</v>
      </c>
      <c r="I442" s="119">
        <v>267713</v>
      </c>
      <c r="J442" s="119">
        <v>16694141.25</v>
      </c>
      <c r="K442" s="121">
        <v>43159</v>
      </c>
      <c r="L442" s="119">
        <v>3116</v>
      </c>
      <c r="M442" s="119" t="s">
        <v>885</v>
      </c>
    </row>
    <row r="443" spans="1:13">
      <c r="A443" s="119" t="s">
        <v>2415</v>
      </c>
      <c r="B443" s="119" t="s">
        <v>395</v>
      </c>
      <c r="C443" s="119">
        <v>98</v>
      </c>
      <c r="D443" s="119">
        <v>99.75</v>
      </c>
      <c r="E443" s="119">
        <v>96.25</v>
      </c>
      <c r="F443" s="119">
        <v>99.15</v>
      </c>
      <c r="G443" s="119">
        <v>99.25</v>
      </c>
      <c r="H443" s="119">
        <v>98.65</v>
      </c>
      <c r="I443" s="119">
        <v>82652</v>
      </c>
      <c r="J443" s="119">
        <v>8075995.4000000004</v>
      </c>
      <c r="K443" s="121">
        <v>43159</v>
      </c>
      <c r="L443" s="119">
        <v>2936</v>
      </c>
      <c r="M443" s="119" t="s">
        <v>886</v>
      </c>
    </row>
    <row r="444" spans="1:13">
      <c r="A444" s="119" t="s">
        <v>2255</v>
      </c>
      <c r="B444" s="119" t="s">
        <v>395</v>
      </c>
      <c r="C444" s="119">
        <v>819</v>
      </c>
      <c r="D444" s="119">
        <v>859</v>
      </c>
      <c r="E444" s="119">
        <v>815</v>
      </c>
      <c r="F444" s="119">
        <v>840.3</v>
      </c>
      <c r="G444" s="119">
        <v>850</v>
      </c>
      <c r="H444" s="119">
        <v>832.45</v>
      </c>
      <c r="I444" s="119">
        <v>19283</v>
      </c>
      <c r="J444" s="119">
        <v>16087151.85</v>
      </c>
      <c r="K444" s="121">
        <v>43159</v>
      </c>
      <c r="L444" s="119">
        <v>1777</v>
      </c>
      <c r="M444" s="119" t="s">
        <v>440</v>
      </c>
    </row>
    <row r="445" spans="1:13">
      <c r="A445" s="119" t="s">
        <v>198</v>
      </c>
      <c r="B445" s="119" t="s">
        <v>395</v>
      </c>
      <c r="C445" s="119">
        <v>370</v>
      </c>
      <c r="D445" s="119">
        <v>370.95</v>
      </c>
      <c r="E445" s="119">
        <v>363.2</v>
      </c>
      <c r="F445" s="119">
        <v>365.6</v>
      </c>
      <c r="G445" s="119">
        <v>367.1</v>
      </c>
      <c r="H445" s="119">
        <v>371.3</v>
      </c>
      <c r="I445" s="119">
        <v>311726</v>
      </c>
      <c r="J445" s="119">
        <v>114191030.3</v>
      </c>
      <c r="K445" s="121">
        <v>43159</v>
      </c>
      <c r="L445" s="119">
        <v>12952</v>
      </c>
      <c r="M445" s="119" t="s">
        <v>887</v>
      </c>
    </row>
    <row r="446" spans="1:13">
      <c r="A446" s="119" t="s">
        <v>2256</v>
      </c>
      <c r="B446" s="119" t="s">
        <v>395</v>
      </c>
      <c r="C446" s="119">
        <v>411.05</v>
      </c>
      <c r="D446" s="119">
        <v>413.45</v>
      </c>
      <c r="E446" s="119">
        <v>404</v>
      </c>
      <c r="F446" s="119">
        <v>407.7</v>
      </c>
      <c r="G446" s="119">
        <v>404.15</v>
      </c>
      <c r="H446" s="119">
        <v>414.65</v>
      </c>
      <c r="I446" s="119">
        <v>126497</v>
      </c>
      <c r="J446" s="119">
        <v>51652165.450000003</v>
      </c>
      <c r="K446" s="121">
        <v>43159</v>
      </c>
      <c r="L446" s="119">
        <v>3215</v>
      </c>
      <c r="M446" s="119" t="s">
        <v>460</v>
      </c>
    </row>
    <row r="447" spans="1:13">
      <c r="A447" s="119" t="s">
        <v>888</v>
      </c>
      <c r="B447" s="119" t="s">
        <v>395</v>
      </c>
      <c r="C447" s="119">
        <v>282.25</v>
      </c>
      <c r="D447" s="119">
        <v>294.8</v>
      </c>
      <c r="E447" s="119">
        <v>281.95</v>
      </c>
      <c r="F447" s="119">
        <v>289.64999999999998</v>
      </c>
      <c r="G447" s="119">
        <v>289.05</v>
      </c>
      <c r="H447" s="119">
        <v>286.35000000000002</v>
      </c>
      <c r="I447" s="119">
        <v>240977</v>
      </c>
      <c r="J447" s="119">
        <v>69693000.5</v>
      </c>
      <c r="K447" s="121">
        <v>43159</v>
      </c>
      <c r="L447" s="119">
        <v>6798</v>
      </c>
      <c r="M447" s="119" t="s">
        <v>889</v>
      </c>
    </row>
    <row r="448" spans="1:13">
      <c r="A448" s="119" t="s">
        <v>890</v>
      </c>
      <c r="B448" s="119" t="s">
        <v>395</v>
      </c>
      <c r="C448" s="119">
        <v>400</v>
      </c>
      <c r="D448" s="119">
        <v>401</v>
      </c>
      <c r="E448" s="119">
        <v>396.25</v>
      </c>
      <c r="F448" s="119">
        <v>399.85</v>
      </c>
      <c r="G448" s="119">
        <v>401</v>
      </c>
      <c r="H448" s="119">
        <v>402.4</v>
      </c>
      <c r="I448" s="119">
        <v>51869</v>
      </c>
      <c r="J448" s="119">
        <v>20706952.600000001</v>
      </c>
      <c r="K448" s="121">
        <v>43159</v>
      </c>
      <c r="L448" s="119">
        <v>1553</v>
      </c>
      <c r="M448" s="119" t="s">
        <v>891</v>
      </c>
    </row>
    <row r="449" spans="1:13">
      <c r="A449" s="119" t="s">
        <v>2792</v>
      </c>
      <c r="B449" s="119" t="s">
        <v>395</v>
      </c>
      <c r="C449" s="119">
        <v>729</v>
      </c>
      <c r="D449" s="119">
        <v>732.9</v>
      </c>
      <c r="E449" s="119">
        <v>720</v>
      </c>
      <c r="F449" s="119">
        <v>721.15</v>
      </c>
      <c r="G449" s="119">
        <v>720.25</v>
      </c>
      <c r="H449" s="119">
        <v>727.9</v>
      </c>
      <c r="I449" s="119">
        <v>63489</v>
      </c>
      <c r="J449" s="119">
        <v>45931059.75</v>
      </c>
      <c r="K449" s="121">
        <v>43159</v>
      </c>
      <c r="L449" s="119">
        <v>4503</v>
      </c>
      <c r="M449" s="119" t="s">
        <v>2793</v>
      </c>
    </row>
    <row r="450" spans="1:13">
      <c r="A450" s="119" t="s">
        <v>3134</v>
      </c>
      <c r="B450" s="119" t="s">
        <v>395</v>
      </c>
      <c r="C450" s="119">
        <v>68</v>
      </c>
      <c r="D450" s="119">
        <v>74.05</v>
      </c>
      <c r="E450" s="119">
        <v>68</v>
      </c>
      <c r="F450" s="119">
        <v>72.400000000000006</v>
      </c>
      <c r="G450" s="119">
        <v>72.7</v>
      </c>
      <c r="H450" s="119">
        <v>71.5</v>
      </c>
      <c r="I450" s="119">
        <v>1340</v>
      </c>
      <c r="J450" s="119">
        <v>94910.55</v>
      </c>
      <c r="K450" s="121">
        <v>43159</v>
      </c>
      <c r="L450" s="119">
        <v>22</v>
      </c>
      <c r="M450" s="119" t="s">
        <v>3135</v>
      </c>
    </row>
    <row r="451" spans="1:13">
      <c r="A451" s="119" t="s">
        <v>892</v>
      </c>
      <c r="B451" s="119" t="s">
        <v>395</v>
      </c>
      <c r="C451" s="119">
        <v>6625</v>
      </c>
      <c r="D451" s="119">
        <v>6670</v>
      </c>
      <c r="E451" s="119">
        <v>6602</v>
      </c>
      <c r="F451" s="119">
        <v>6651.6</v>
      </c>
      <c r="G451" s="119">
        <v>6640.15</v>
      </c>
      <c r="H451" s="119">
        <v>6649.35</v>
      </c>
      <c r="I451" s="119">
        <v>8096</v>
      </c>
      <c r="J451" s="119">
        <v>53837715.200000003</v>
      </c>
      <c r="K451" s="121">
        <v>43159</v>
      </c>
      <c r="L451" s="119">
        <v>1114</v>
      </c>
      <c r="M451" s="119" t="s">
        <v>893</v>
      </c>
    </row>
    <row r="452" spans="1:13">
      <c r="A452" s="119" t="s">
        <v>894</v>
      </c>
      <c r="B452" s="119" t="s">
        <v>395</v>
      </c>
      <c r="C452" s="119">
        <v>33.6</v>
      </c>
      <c r="D452" s="119">
        <v>34.5</v>
      </c>
      <c r="E452" s="119">
        <v>32.5</v>
      </c>
      <c r="F452" s="119">
        <v>33.799999999999997</v>
      </c>
      <c r="G452" s="119">
        <v>33.950000000000003</v>
      </c>
      <c r="H452" s="119">
        <v>33.549999999999997</v>
      </c>
      <c r="I452" s="119">
        <v>83990</v>
      </c>
      <c r="J452" s="119">
        <v>2833324.2</v>
      </c>
      <c r="K452" s="121">
        <v>43159</v>
      </c>
      <c r="L452" s="119">
        <v>525</v>
      </c>
      <c r="M452" s="119" t="s">
        <v>895</v>
      </c>
    </row>
    <row r="453" spans="1:13">
      <c r="A453" s="119" t="s">
        <v>896</v>
      </c>
      <c r="B453" s="119" t="s">
        <v>395</v>
      </c>
      <c r="C453" s="119">
        <v>112</v>
      </c>
      <c r="D453" s="119">
        <v>113.7</v>
      </c>
      <c r="E453" s="119">
        <v>111.25</v>
      </c>
      <c r="F453" s="119">
        <v>111.9</v>
      </c>
      <c r="G453" s="119">
        <v>112.15</v>
      </c>
      <c r="H453" s="119">
        <v>112.75</v>
      </c>
      <c r="I453" s="119">
        <v>98335</v>
      </c>
      <c r="J453" s="119">
        <v>11049361.9</v>
      </c>
      <c r="K453" s="121">
        <v>43159</v>
      </c>
      <c r="L453" s="119">
        <v>1462</v>
      </c>
      <c r="M453" s="119" t="s">
        <v>897</v>
      </c>
    </row>
    <row r="454" spans="1:13">
      <c r="A454" s="119" t="s">
        <v>898</v>
      </c>
      <c r="B454" s="119" t="s">
        <v>395</v>
      </c>
      <c r="C454" s="119">
        <v>21.3</v>
      </c>
      <c r="D454" s="119">
        <v>21.3</v>
      </c>
      <c r="E454" s="119">
        <v>21.3</v>
      </c>
      <c r="F454" s="119">
        <v>21.3</v>
      </c>
      <c r="G454" s="119">
        <v>21.3</v>
      </c>
      <c r="H454" s="119">
        <v>22.4</v>
      </c>
      <c r="I454" s="119">
        <v>25952</v>
      </c>
      <c r="J454" s="119">
        <v>552777.6</v>
      </c>
      <c r="K454" s="121">
        <v>43159</v>
      </c>
      <c r="L454" s="119">
        <v>282</v>
      </c>
      <c r="M454" s="119" t="s">
        <v>899</v>
      </c>
    </row>
    <row r="455" spans="1:13">
      <c r="A455" s="119" t="s">
        <v>2305</v>
      </c>
      <c r="B455" s="119" t="s">
        <v>395</v>
      </c>
      <c r="C455" s="119">
        <v>587.04999999999995</v>
      </c>
      <c r="D455" s="119">
        <v>606.9</v>
      </c>
      <c r="E455" s="119">
        <v>587</v>
      </c>
      <c r="F455" s="119">
        <v>596.6</v>
      </c>
      <c r="G455" s="119">
        <v>592</v>
      </c>
      <c r="H455" s="119">
        <v>597.15</v>
      </c>
      <c r="I455" s="119">
        <v>103</v>
      </c>
      <c r="J455" s="119">
        <v>61172.55</v>
      </c>
      <c r="K455" s="121">
        <v>43159</v>
      </c>
      <c r="L455" s="119">
        <v>23</v>
      </c>
      <c r="M455" s="119" t="s">
        <v>2306</v>
      </c>
    </row>
    <row r="456" spans="1:13">
      <c r="A456" s="119" t="s">
        <v>900</v>
      </c>
      <c r="B456" s="119" t="s">
        <v>395</v>
      </c>
      <c r="C456" s="119">
        <v>2384</v>
      </c>
      <c r="D456" s="119">
        <v>2415</v>
      </c>
      <c r="E456" s="119">
        <v>2371.35</v>
      </c>
      <c r="F456" s="119">
        <v>2384.15</v>
      </c>
      <c r="G456" s="119">
        <v>2375.15</v>
      </c>
      <c r="H456" s="119">
        <v>2393.4</v>
      </c>
      <c r="I456" s="119">
        <v>13950</v>
      </c>
      <c r="J456" s="119">
        <v>33312147.850000001</v>
      </c>
      <c r="K456" s="121">
        <v>43159</v>
      </c>
      <c r="L456" s="119">
        <v>1573</v>
      </c>
      <c r="M456" s="119" t="s">
        <v>901</v>
      </c>
    </row>
    <row r="457" spans="1:13">
      <c r="A457" s="119" t="s">
        <v>70</v>
      </c>
      <c r="B457" s="119" t="s">
        <v>395</v>
      </c>
      <c r="C457" s="119">
        <v>538.75</v>
      </c>
      <c r="D457" s="119">
        <v>546.75</v>
      </c>
      <c r="E457" s="119">
        <v>538</v>
      </c>
      <c r="F457" s="119">
        <v>544.54999999999995</v>
      </c>
      <c r="G457" s="119">
        <v>545</v>
      </c>
      <c r="H457" s="119">
        <v>540.4</v>
      </c>
      <c r="I457" s="119">
        <v>915406</v>
      </c>
      <c r="J457" s="119">
        <v>498244417.80000001</v>
      </c>
      <c r="K457" s="121">
        <v>43159</v>
      </c>
      <c r="L457" s="119">
        <v>34852</v>
      </c>
      <c r="M457" s="119" t="s">
        <v>902</v>
      </c>
    </row>
    <row r="458" spans="1:13">
      <c r="A458" s="119" t="s">
        <v>903</v>
      </c>
      <c r="B458" s="119" t="s">
        <v>395</v>
      </c>
      <c r="C458" s="119">
        <v>141.80000000000001</v>
      </c>
      <c r="D458" s="119">
        <v>142.5</v>
      </c>
      <c r="E458" s="119">
        <v>138.9</v>
      </c>
      <c r="F458" s="119">
        <v>141.55000000000001</v>
      </c>
      <c r="G458" s="119">
        <v>142</v>
      </c>
      <c r="H458" s="119">
        <v>141.25</v>
      </c>
      <c r="I458" s="119">
        <v>20460</v>
      </c>
      <c r="J458" s="119">
        <v>2878923.95</v>
      </c>
      <c r="K458" s="121">
        <v>43159</v>
      </c>
      <c r="L458" s="119">
        <v>481</v>
      </c>
      <c r="M458" s="119" t="s">
        <v>904</v>
      </c>
    </row>
    <row r="459" spans="1:13">
      <c r="A459" s="119" t="s">
        <v>3136</v>
      </c>
      <c r="B459" s="119" t="s">
        <v>395</v>
      </c>
      <c r="C459" s="119">
        <v>32.299999999999997</v>
      </c>
      <c r="D459" s="119">
        <v>32.299999999999997</v>
      </c>
      <c r="E459" s="119">
        <v>31.35</v>
      </c>
      <c r="F459" s="119">
        <v>31.65</v>
      </c>
      <c r="G459" s="119">
        <v>31.7</v>
      </c>
      <c r="H459" s="119">
        <v>32.5</v>
      </c>
      <c r="I459" s="119">
        <v>6016</v>
      </c>
      <c r="J459" s="119">
        <v>191200.05</v>
      </c>
      <c r="K459" s="121">
        <v>43159</v>
      </c>
      <c r="L459" s="119">
        <v>80</v>
      </c>
      <c r="M459" s="119" t="s">
        <v>3137</v>
      </c>
    </row>
    <row r="460" spans="1:13">
      <c r="A460" s="119" t="s">
        <v>3138</v>
      </c>
      <c r="B460" s="119" t="s">
        <v>395</v>
      </c>
      <c r="C460" s="119">
        <v>130</v>
      </c>
      <c r="D460" s="119">
        <v>134</v>
      </c>
      <c r="E460" s="119">
        <v>129.5</v>
      </c>
      <c r="F460" s="119">
        <v>130.35</v>
      </c>
      <c r="G460" s="119">
        <v>130.69999999999999</v>
      </c>
      <c r="H460" s="119">
        <v>133.80000000000001</v>
      </c>
      <c r="I460" s="119">
        <v>31728</v>
      </c>
      <c r="J460" s="119">
        <v>4163697.05</v>
      </c>
      <c r="K460" s="121">
        <v>43159</v>
      </c>
      <c r="L460" s="119">
        <v>614</v>
      </c>
      <c r="M460" s="119" t="s">
        <v>3139</v>
      </c>
    </row>
    <row r="461" spans="1:13">
      <c r="A461" s="119" t="s">
        <v>905</v>
      </c>
      <c r="B461" s="119" t="s">
        <v>395</v>
      </c>
      <c r="C461" s="119">
        <v>906.5</v>
      </c>
      <c r="D461" s="119">
        <v>931</v>
      </c>
      <c r="E461" s="119">
        <v>896.95</v>
      </c>
      <c r="F461" s="119">
        <v>915.95</v>
      </c>
      <c r="G461" s="119">
        <v>925</v>
      </c>
      <c r="H461" s="119">
        <v>906.5</v>
      </c>
      <c r="I461" s="119">
        <v>35191</v>
      </c>
      <c r="J461" s="119">
        <v>32349241.25</v>
      </c>
      <c r="K461" s="121">
        <v>43159</v>
      </c>
      <c r="L461" s="119">
        <v>1864</v>
      </c>
      <c r="M461" s="119" t="s">
        <v>906</v>
      </c>
    </row>
    <row r="462" spans="1:13">
      <c r="A462" s="119" t="s">
        <v>907</v>
      </c>
      <c r="B462" s="119" t="s">
        <v>395</v>
      </c>
      <c r="C462" s="119">
        <v>137</v>
      </c>
      <c r="D462" s="119">
        <v>141.5</v>
      </c>
      <c r="E462" s="119">
        <v>136.1</v>
      </c>
      <c r="F462" s="119">
        <v>140.69999999999999</v>
      </c>
      <c r="G462" s="119">
        <v>141</v>
      </c>
      <c r="H462" s="119">
        <v>137</v>
      </c>
      <c r="I462" s="119">
        <v>221280</v>
      </c>
      <c r="J462" s="119">
        <v>31056840.600000001</v>
      </c>
      <c r="K462" s="121">
        <v>43159</v>
      </c>
      <c r="L462" s="119">
        <v>4637</v>
      </c>
      <c r="M462" s="119" t="s">
        <v>908</v>
      </c>
    </row>
    <row r="463" spans="1:13">
      <c r="A463" s="119" t="s">
        <v>71</v>
      </c>
      <c r="B463" s="119" t="s">
        <v>395</v>
      </c>
      <c r="C463" s="119">
        <v>18.600000000000001</v>
      </c>
      <c r="D463" s="119">
        <v>19.399999999999999</v>
      </c>
      <c r="E463" s="119">
        <v>18.45</v>
      </c>
      <c r="F463" s="119">
        <v>18.95</v>
      </c>
      <c r="G463" s="119">
        <v>18.899999999999999</v>
      </c>
      <c r="H463" s="119">
        <v>18.75</v>
      </c>
      <c r="I463" s="119">
        <v>37442931</v>
      </c>
      <c r="J463" s="119">
        <v>712976700</v>
      </c>
      <c r="K463" s="121">
        <v>43159</v>
      </c>
      <c r="L463" s="119">
        <v>19278</v>
      </c>
      <c r="M463" s="119" t="s">
        <v>909</v>
      </c>
    </row>
    <row r="464" spans="1:13">
      <c r="A464" s="119" t="s">
        <v>2280</v>
      </c>
      <c r="B464" s="119" t="s">
        <v>395</v>
      </c>
      <c r="C464" s="119">
        <v>430</v>
      </c>
      <c r="D464" s="119">
        <v>442.65</v>
      </c>
      <c r="E464" s="119">
        <v>427.55</v>
      </c>
      <c r="F464" s="119">
        <v>441.7</v>
      </c>
      <c r="G464" s="119">
        <v>442.65</v>
      </c>
      <c r="H464" s="119">
        <v>436.25</v>
      </c>
      <c r="I464" s="119">
        <v>34426</v>
      </c>
      <c r="J464" s="119">
        <v>15072109.300000001</v>
      </c>
      <c r="K464" s="121">
        <v>43159</v>
      </c>
      <c r="L464" s="119">
        <v>1688</v>
      </c>
      <c r="M464" s="119" t="s">
        <v>2281</v>
      </c>
    </row>
    <row r="465" spans="1:13">
      <c r="A465" s="119" t="s">
        <v>910</v>
      </c>
      <c r="B465" s="119" t="s">
        <v>395</v>
      </c>
      <c r="C465" s="119">
        <v>441.9</v>
      </c>
      <c r="D465" s="119">
        <v>442</v>
      </c>
      <c r="E465" s="119">
        <v>432</v>
      </c>
      <c r="F465" s="119">
        <v>433.6</v>
      </c>
      <c r="G465" s="119">
        <v>436</v>
      </c>
      <c r="H465" s="119">
        <v>444.65</v>
      </c>
      <c r="I465" s="119">
        <v>909860</v>
      </c>
      <c r="J465" s="119">
        <v>396287533.80000001</v>
      </c>
      <c r="K465" s="121">
        <v>43159</v>
      </c>
      <c r="L465" s="119">
        <v>24551</v>
      </c>
      <c r="M465" s="119" t="s">
        <v>911</v>
      </c>
    </row>
    <row r="466" spans="1:13">
      <c r="A466" s="119" t="s">
        <v>2659</v>
      </c>
      <c r="B466" s="119" t="s">
        <v>395</v>
      </c>
      <c r="C466" s="119">
        <v>981</v>
      </c>
      <c r="D466" s="119">
        <v>1011</v>
      </c>
      <c r="E466" s="119">
        <v>973.25</v>
      </c>
      <c r="F466" s="119">
        <v>989.55</v>
      </c>
      <c r="G466" s="119">
        <v>988</v>
      </c>
      <c r="H466" s="119">
        <v>996.45</v>
      </c>
      <c r="I466" s="119">
        <v>204796</v>
      </c>
      <c r="J466" s="119">
        <v>203751360.90000001</v>
      </c>
      <c r="K466" s="121">
        <v>43159</v>
      </c>
      <c r="L466" s="119">
        <v>6649</v>
      </c>
      <c r="M466" s="119" t="s">
        <v>2660</v>
      </c>
    </row>
    <row r="467" spans="1:13">
      <c r="A467" s="119" t="s">
        <v>912</v>
      </c>
      <c r="B467" s="119" t="s">
        <v>395</v>
      </c>
      <c r="C467" s="119">
        <v>565</v>
      </c>
      <c r="D467" s="119">
        <v>570</v>
      </c>
      <c r="E467" s="119">
        <v>562.04999999999995</v>
      </c>
      <c r="F467" s="119">
        <v>568.04999999999995</v>
      </c>
      <c r="G467" s="119">
        <v>568.4</v>
      </c>
      <c r="H467" s="119">
        <v>575.65</v>
      </c>
      <c r="I467" s="119">
        <v>2552</v>
      </c>
      <c r="J467" s="119">
        <v>1448632.05</v>
      </c>
      <c r="K467" s="121">
        <v>43159</v>
      </c>
      <c r="L467" s="119">
        <v>187</v>
      </c>
      <c r="M467" s="119" t="s">
        <v>913</v>
      </c>
    </row>
    <row r="468" spans="1:13">
      <c r="A468" s="119" t="s">
        <v>914</v>
      </c>
      <c r="B468" s="119" t="s">
        <v>395</v>
      </c>
      <c r="C468" s="119">
        <v>884</v>
      </c>
      <c r="D468" s="119">
        <v>884</v>
      </c>
      <c r="E468" s="119">
        <v>870</v>
      </c>
      <c r="F468" s="119">
        <v>873.15</v>
      </c>
      <c r="G468" s="119">
        <v>870</v>
      </c>
      <c r="H468" s="119">
        <v>884.45</v>
      </c>
      <c r="I468" s="119">
        <v>60867</v>
      </c>
      <c r="J468" s="119">
        <v>53235230.649999999</v>
      </c>
      <c r="K468" s="121">
        <v>43159</v>
      </c>
      <c r="L468" s="119">
        <v>4096</v>
      </c>
      <c r="M468" s="119" t="s">
        <v>915</v>
      </c>
    </row>
    <row r="469" spans="1:13">
      <c r="A469" s="119" t="s">
        <v>2759</v>
      </c>
      <c r="B469" s="119" t="s">
        <v>395</v>
      </c>
      <c r="C469" s="119">
        <v>600.35</v>
      </c>
      <c r="D469" s="119">
        <v>608</v>
      </c>
      <c r="E469" s="119">
        <v>595</v>
      </c>
      <c r="F469" s="119">
        <v>605.20000000000005</v>
      </c>
      <c r="G469" s="119">
        <v>605.9</v>
      </c>
      <c r="H469" s="119">
        <v>605.1</v>
      </c>
      <c r="I469" s="119">
        <v>220547</v>
      </c>
      <c r="J469" s="119">
        <v>132928762.34999999</v>
      </c>
      <c r="K469" s="121">
        <v>43159</v>
      </c>
      <c r="L469" s="119">
        <v>4430</v>
      </c>
      <c r="M469" s="119" t="s">
        <v>2760</v>
      </c>
    </row>
    <row r="470" spans="1:13">
      <c r="A470" s="119" t="s">
        <v>350</v>
      </c>
      <c r="B470" s="119" t="s">
        <v>395</v>
      </c>
      <c r="C470" s="119">
        <v>1088.05</v>
      </c>
      <c r="D470" s="119">
        <v>1099.45</v>
      </c>
      <c r="E470" s="119">
        <v>1063.2</v>
      </c>
      <c r="F470" s="119">
        <v>1070.45</v>
      </c>
      <c r="G470" s="119">
        <v>1067.0999999999999</v>
      </c>
      <c r="H470" s="119">
        <v>1091.3499999999999</v>
      </c>
      <c r="I470" s="119">
        <v>763744</v>
      </c>
      <c r="J470" s="119">
        <v>827305891.5</v>
      </c>
      <c r="K470" s="121">
        <v>43159</v>
      </c>
      <c r="L470" s="119">
        <v>36212</v>
      </c>
      <c r="M470" s="119" t="s">
        <v>916</v>
      </c>
    </row>
    <row r="471" spans="1:13">
      <c r="A471" s="119" t="s">
        <v>72</v>
      </c>
      <c r="B471" s="119" t="s">
        <v>395</v>
      </c>
      <c r="C471" s="119">
        <v>547.70000000000005</v>
      </c>
      <c r="D471" s="119">
        <v>555.75</v>
      </c>
      <c r="E471" s="119">
        <v>539.4</v>
      </c>
      <c r="F471" s="119">
        <v>551.75</v>
      </c>
      <c r="G471" s="119">
        <v>549.85</v>
      </c>
      <c r="H471" s="119">
        <v>547.79999999999995</v>
      </c>
      <c r="I471" s="119">
        <v>210734</v>
      </c>
      <c r="J471" s="119">
        <v>115963870.7</v>
      </c>
      <c r="K471" s="121">
        <v>43159</v>
      </c>
      <c r="L471" s="119">
        <v>8271</v>
      </c>
      <c r="M471" s="119" t="s">
        <v>917</v>
      </c>
    </row>
    <row r="472" spans="1:13">
      <c r="A472" s="119" t="s">
        <v>918</v>
      </c>
      <c r="B472" s="119" t="s">
        <v>395</v>
      </c>
      <c r="C472" s="119">
        <v>786</v>
      </c>
      <c r="D472" s="119">
        <v>786</v>
      </c>
      <c r="E472" s="119">
        <v>777</v>
      </c>
      <c r="F472" s="119">
        <v>780.2</v>
      </c>
      <c r="G472" s="119">
        <v>784</v>
      </c>
      <c r="H472" s="119">
        <v>784.7</v>
      </c>
      <c r="I472" s="119">
        <v>57133</v>
      </c>
      <c r="J472" s="119">
        <v>44584886.75</v>
      </c>
      <c r="K472" s="121">
        <v>43159</v>
      </c>
      <c r="L472" s="119">
        <v>3987</v>
      </c>
      <c r="M472" s="119" t="s">
        <v>919</v>
      </c>
    </row>
    <row r="473" spans="1:13">
      <c r="A473" s="119" t="s">
        <v>2503</v>
      </c>
      <c r="B473" s="119" t="s">
        <v>395</v>
      </c>
      <c r="C473" s="119">
        <v>94</v>
      </c>
      <c r="D473" s="119">
        <v>95.9</v>
      </c>
      <c r="E473" s="119">
        <v>92.5</v>
      </c>
      <c r="F473" s="119">
        <v>95.35</v>
      </c>
      <c r="G473" s="119">
        <v>95.85</v>
      </c>
      <c r="H473" s="119">
        <v>94.55</v>
      </c>
      <c r="I473" s="119">
        <v>58753</v>
      </c>
      <c r="J473" s="119">
        <v>5551814.4500000002</v>
      </c>
      <c r="K473" s="121">
        <v>43159</v>
      </c>
      <c r="L473" s="119">
        <v>777</v>
      </c>
      <c r="M473" s="119" t="s">
        <v>2504</v>
      </c>
    </row>
    <row r="474" spans="1:13">
      <c r="A474" s="119" t="s">
        <v>3140</v>
      </c>
      <c r="B474" s="119" t="s">
        <v>395</v>
      </c>
      <c r="C474" s="119">
        <v>16.75</v>
      </c>
      <c r="D474" s="119">
        <v>16.75</v>
      </c>
      <c r="E474" s="119">
        <v>15.95</v>
      </c>
      <c r="F474" s="119">
        <v>16</v>
      </c>
      <c r="G474" s="119">
        <v>16.05</v>
      </c>
      <c r="H474" s="119">
        <v>16.75</v>
      </c>
      <c r="I474" s="119">
        <v>14952</v>
      </c>
      <c r="J474" s="119">
        <v>241013.9</v>
      </c>
      <c r="K474" s="121">
        <v>43159</v>
      </c>
      <c r="L474" s="119">
        <v>80</v>
      </c>
      <c r="M474" s="119" t="s">
        <v>3141</v>
      </c>
    </row>
    <row r="475" spans="1:13">
      <c r="A475" s="119" t="s">
        <v>3142</v>
      </c>
      <c r="B475" s="119" t="s">
        <v>395</v>
      </c>
      <c r="C475" s="119">
        <v>24.8</v>
      </c>
      <c r="D475" s="119">
        <v>25.3</v>
      </c>
      <c r="E475" s="119">
        <v>24.2</v>
      </c>
      <c r="F475" s="119">
        <v>25.05</v>
      </c>
      <c r="G475" s="119">
        <v>25.3</v>
      </c>
      <c r="H475" s="119">
        <v>24.7</v>
      </c>
      <c r="I475" s="119">
        <v>43621</v>
      </c>
      <c r="J475" s="119">
        <v>1073147</v>
      </c>
      <c r="K475" s="121">
        <v>43159</v>
      </c>
      <c r="L475" s="119">
        <v>76</v>
      </c>
      <c r="M475" s="119" t="s">
        <v>3143</v>
      </c>
    </row>
    <row r="476" spans="1:13">
      <c r="A476" s="119" t="s">
        <v>2767</v>
      </c>
      <c r="B476" s="119" t="s">
        <v>395</v>
      </c>
      <c r="C476" s="119">
        <v>2750</v>
      </c>
      <c r="D476" s="119">
        <v>2750</v>
      </c>
      <c r="E476" s="119">
        <v>2719.3</v>
      </c>
      <c r="F476" s="119">
        <v>2730.25</v>
      </c>
      <c r="G476" s="119">
        <v>2727.15</v>
      </c>
      <c r="H476" s="119">
        <v>2743.35</v>
      </c>
      <c r="I476" s="119">
        <v>23338</v>
      </c>
      <c r="J476" s="119">
        <v>63601553.600000001</v>
      </c>
      <c r="K476" s="121">
        <v>43159</v>
      </c>
      <c r="L476" s="119">
        <v>2335</v>
      </c>
      <c r="M476" s="119" t="s">
        <v>2768</v>
      </c>
    </row>
    <row r="477" spans="1:13">
      <c r="A477" s="119" t="s">
        <v>920</v>
      </c>
      <c r="B477" s="119" t="s">
        <v>395</v>
      </c>
      <c r="C477" s="119">
        <v>72.150000000000006</v>
      </c>
      <c r="D477" s="119">
        <v>72.150000000000006</v>
      </c>
      <c r="E477" s="119">
        <v>70</v>
      </c>
      <c r="F477" s="119">
        <v>70.599999999999994</v>
      </c>
      <c r="G477" s="119">
        <v>70.3</v>
      </c>
      <c r="H477" s="119">
        <v>70.2</v>
      </c>
      <c r="I477" s="119">
        <v>30215</v>
      </c>
      <c r="J477" s="119">
        <v>2131971</v>
      </c>
      <c r="K477" s="121">
        <v>43159</v>
      </c>
      <c r="L477" s="119">
        <v>155</v>
      </c>
      <c r="M477" s="119" t="s">
        <v>921</v>
      </c>
    </row>
    <row r="478" spans="1:13">
      <c r="A478" s="119" t="s">
        <v>2849</v>
      </c>
      <c r="B478" s="119" t="s">
        <v>395</v>
      </c>
      <c r="C478" s="119">
        <v>218</v>
      </c>
      <c r="D478" s="119">
        <v>224.9</v>
      </c>
      <c r="E478" s="119">
        <v>211.6</v>
      </c>
      <c r="F478" s="119">
        <v>216.85</v>
      </c>
      <c r="G478" s="119">
        <v>216.05</v>
      </c>
      <c r="H478" s="119">
        <v>218.6</v>
      </c>
      <c r="I478" s="119">
        <v>106663</v>
      </c>
      <c r="J478" s="119">
        <v>23385628.350000001</v>
      </c>
      <c r="K478" s="121">
        <v>43159</v>
      </c>
      <c r="L478" s="119">
        <v>1961</v>
      </c>
      <c r="M478" s="119" t="s">
        <v>2850</v>
      </c>
    </row>
    <row r="479" spans="1:13">
      <c r="A479" s="119" t="s">
        <v>2769</v>
      </c>
      <c r="B479" s="119" t="s">
        <v>395</v>
      </c>
      <c r="C479" s="119">
        <v>279.10000000000002</v>
      </c>
      <c r="D479" s="119">
        <v>279.45</v>
      </c>
      <c r="E479" s="119">
        <v>276.39999999999998</v>
      </c>
      <c r="F479" s="119">
        <v>278.25</v>
      </c>
      <c r="G479" s="119">
        <v>279</v>
      </c>
      <c r="H479" s="119">
        <v>279.7</v>
      </c>
      <c r="I479" s="119">
        <v>1039</v>
      </c>
      <c r="J479" s="119">
        <v>288360.09999999998</v>
      </c>
      <c r="K479" s="121">
        <v>43159</v>
      </c>
      <c r="L479" s="119">
        <v>111</v>
      </c>
      <c r="M479" s="119" t="s">
        <v>2770</v>
      </c>
    </row>
    <row r="480" spans="1:13">
      <c r="A480" s="119" t="s">
        <v>2771</v>
      </c>
      <c r="B480" s="119" t="s">
        <v>395</v>
      </c>
      <c r="C480" s="119">
        <v>2729.9</v>
      </c>
      <c r="D480" s="119">
        <v>2740</v>
      </c>
      <c r="E480" s="119">
        <v>2720.05</v>
      </c>
      <c r="F480" s="119">
        <v>2732.7</v>
      </c>
      <c r="G480" s="119">
        <v>2737</v>
      </c>
      <c r="H480" s="119">
        <v>2743.2</v>
      </c>
      <c r="I480" s="119">
        <v>2480</v>
      </c>
      <c r="J480" s="119">
        <v>6772115.4000000004</v>
      </c>
      <c r="K480" s="121">
        <v>43159</v>
      </c>
      <c r="L480" s="119">
        <v>137</v>
      </c>
      <c r="M480" s="119" t="s">
        <v>2772</v>
      </c>
    </row>
    <row r="481" spans="1:13">
      <c r="A481" s="119" t="s">
        <v>3144</v>
      </c>
      <c r="B481" s="119" t="s">
        <v>395</v>
      </c>
      <c r="C481" s="119">
        <v>15</v>
      </c>
      <c r="D481" s="119">
        <v>15.25</v>
      </c>
      <c r="E481" s="119">
        <v>14.5</v>
      </c>
      <c r="F481" s="119">
        <v>15</v>
      </c>
      <c r="G481" s="119">
        <v>15.25</v>
      </c>
      <c r="H481" s="119">
        <v>14.75</v>
      </c>
      <c r="I481" s="119">
        <v>12158</v>
      </c>
      <c r="J481" s="119">
        <v>181253.4</v>
      </c>
      <c r="K481" s="121">
        <v>43159</v>
      </c>
      <c r="L481" s="119">
        <v>39</v>
      </c>
      <c r="M481" s="119" t="s">
        <v>3145</v>
      </c>
    </row>
    <row r="482" spans="1:13">
      <c r="A482" s="119" t="s">
        <v>2851</v>
      </c>
      <c r="B482" s="119" t="s">
        <v>395</v>
      </c>
      <c r="C482" s="119">
        <v>512.1</v>
      </c>
      <c r="D482" s="119">
        <v>534</v>
      </c>
      <c r="E482" s="119">
        <v>505.7</v>
      </c>
      <c r="F482" s="119">
        <v>511.9</v>
      </c>
      <c r="G482" s="119">
        <v>513</v>
      </c>
      <c r="H482" s="119">
        <v>525.65</v>
      </c>
      <c r="I482" s="119">
        <v>189995</v>
      </c>
      <c r="J482" s="119">
        <v>98481895.75</v>
      </c>
      <c r="K482" s="121">
        <v>43159</v>
      </c>
      <c r="L482" s="119">
        <v>5041</v>
      </c>
      <c r="M482" s="119" t="s">
        <v>2852</v>
      </c>
    </row>
    <row r="483" spans="1:13">
      <c r="A483" s="119" t="s">
        <v>318</v>
      </c>
      <c r="B483" s="119" t="s">
        <v>395</v>
      </c>
      <c r="C483" s="119">
        <v>142</v>
      </c>
      <c r="D483" s="119">
        <v>143.6</v>
      </c>
      <c r="E483" s="119">
        <v>139.35</v>
      </c>
      <c r="F483" s="119">
        <v>142</v>
      </c>
      <c r="G483" s="119">
        <v>141.55000000000001</v>
      </c>
      <c r="H483" s="119">
        <v>142.44999999999999</v>
      </c>
      <c r="I483" s="119">
        <v>225905</v>
      </c>
      <c r="J483" s="119">
        <v>31977285.949999999</v>
      </c>
      <c r="K483" s="121">
        <v>43159</v>
      </c>
      <c r="L483" s="119">
        <v>8183</v>
      </c>
      <c r="M483" s="119" t="s">
        <v>922</v>
      </c>
    </row>
    <row r="484" spans="1:13">
      <c r="A484" s="119" t="s">
        <v>2197</v>
      </c>
      <c r="B484" s="119" t="s">
        <v>395</v>
      </c>
      <c r="C484" s="119">
        <v>178</v>
      </c>
      <c r="D484" s="119">
        <v>184.95</v>
      </c>
      <c r="E484" s="119">
        <v>177</v>
      </c>
      <c r="F484" s="119">
        <v>178.35</v>
      </c>
      <c r="G484" s="119">
        <v>178.5</v>
      </c>
      <c r="H484" s="119">
        <v>178.4</v>
      </c>
      <c r="I484" s="119">
        <v>65816</v>
      </c>
      <c r="J484" s="119">
        <v>11810580</v>
      </c>
      <c r="K484" s="121">
        <v>43159</v>
      </c>
      <c r="L484" s="119">
        <v>708</v>
      </c>
      <c r="M484" s="119" t="s">
        <v>2198</v>
      </c>
    </row>
    <row r="485" spans="1:13">
      <c r="A485" s="119" t="s">
        <v>355</v>
      </c>
      <c r="B485" s="119" t="s">
        <v>395</v>
      </c>
      <c r="C485" s="119">
        <v>115.25</v>
      </c>
      <c r="D485" s="119">
        <v>119.5</v>
      </c>
      <c r="E485" s="119">
        <v>114.75</v>
      </c>
      <c r="F485" s="119">
        <v>118.4</v>
      </c>
      <c r="G485" s="119">
        <v>118.55</v>
      </c>
      <c r="H485" s="119">
        <v>117.3</v>
      </c>
      <c r="I485" s="119">
        <v>3130502</v>
      </c>
      <c r="J485" s="119">
        <v>368994754.25</v>
      </c>
      <c r="K485" s="121">
        <v>43159</v>
      </c>
      <c r="L485" s="119">
        <v>23392</v>
      </c>
      <c r="M485" s="119" t="s">
        <v>923</v>
      </c>
    </row>
    <row r="486" spans="1:13">
      <c r="A486" s="119" t="s">
        <v>924</v>
      </c>
      <c r="B486" s="119" t="s">
        <v>395</v>
      </c>
      <c r="C486" s="119">
        <v>649.5</v>
      </c>
      <c r="D486" s="119">
        <v>674.45</v>
      </c>
      <c r="E486" s="119">
        <v>645.1</v>
      </c>
      <c r="F486" s="119">
        <v>674.45</v>
      </c>
      <c r="G486" s="119">
        <v>674.45</v>
      </c>
      <c r="H486" s="119">
        <v>642.35</v>
      </c>
      <c r="I486" s="119">
        <v>1322427</v>
      </c>
      <c r="J486" s="119">
        <v>884675287.64999998</v>
      </c>
      <c r="K486" s="121">
        <v>43159</v>
      </c>
      <c r="L486" s="119">
        <v>13847</v>
      </c>
      <c r="M486" s="119" t="s">
        <v>925</v>
      </c>
    </row>
    <row r="487" spans="1:13">
      <c r="A487" s="119" t="s">
        <v>73</v>
      </c>
      <c r="B487" s="119" t="s">
        <v>395</v>
      </c>
      <c r="C487" s="119">
        <v>1163.2</v>
      </c>
      <c r="D487" s="119">
        <v>1175.4000000000001</v>
      </c>
      <c r="E487" s="119">
        <v>1145.8499999999999</v>
      </c>
      <c r="F487" s="119">
        <v>1152.7</v>
      </c>
      <c r="G487" s="119">
        <v>1151.4000000000001</v>
      </c>
      <c r="H487" s="119">
        <v>1171.95</v>
      </c>
      <c r="I487" s="119">
        <v>1095669</v>
      </c>
      <c r="J487" s="119">
        <v>1268374797.6500001</v>
      </c>
      <c r="K487" s="121">
        <v>43159</v>
      </c>
      <c r="L487" s="119">
        <v>48557</v>
      </c>
      <c r="M487" s="119" t="s">
        <v>2279</v>
      </c>
    </row>
    <row r="488" spans="1:13">
      <c r="A488" s="119" t="s">
        <v>390</v>
      </c>
      <c r="B488" s="119" t="s">
        <v>395</v>
      </c>
      <c r="C488" s="119">
        <v>154.65</v>
      </c>
      <c r="D488" s="119">
        <v>156.75</v>
      </c>
      <c r="E488" s="119">
        <v>151.75</v>
      </c>
      <c r="F488" s="119">
        <v>155.19999999999999</v>
      </c>
      <c r="G488" s="119">
        <v>154.15</v>
      </c>
      <c r="H488" s="119">
        <v>155.05000000000001</v>
      </c>
      <c r="I488" s="119">
        <v>95350</v>
      </c>
      <c r="J488" s="119">
        <v>14764110.4</v>
      </c>
      <c r="K488" s="121">
        <v>43159</v>
      </c>
      <c r="L488" s="119">
        <v>1839</v>
      </c>
      <c r="M488" s="119" t="s">
        <v>926</v>
      </c>
    </row>
    <row r="489" spans="1:13">
      <c r="A489" s="119" t="s">
        <v>927</v>
      </c>
      <c r="B489" s="119" t="s">
        <v>395</v>
      </c>
      <c r="C489" s="119">
        <v>124.5</v>
      </c>
      <c r="D489" s="119">
        <v>124.5</v>
      </c>
      <c r="E489" s="119">
        <v>123</v>
      </c>
      <c r="F489" s="119">
        <v>124.05</v>
      </c>
      <c r="G489" s="119">
        <v>124</v>
      </c>
      <c r="H489" s="119">
        <v>125.6</v>
      </c>
      <c r="I489" s="119">
        <v>368391</v>
      </c>
      <c r="J489" s="119">
        <v>45651500.450000003</v>
      </c>
      <c r="K489" s="121">
        <v>43159</v>
      </c>
      <c r="L489" s="119">
        <v>6274</v>
      </c>
      <c r="M489" s="119" t="s">
        <v>928</v>
      </c>
    </row>
    <row r="490" spans="1:13">
      <c r="A490" s="119" t="s">
        <v>929</v>
      </c>
      <c r="B490" s="119" t="s">
        <v>395</v>
      </c>
      <c r="C490" s="119">
        <v>1191.3</v>
      </c>
      <c r="D490" s="119">
        <v>1255</v>
      </c>
      <c r="E490" s="119">
        <v>1150.05</v>
      </c>
      <c r="F490" s="119">
        <v>1212.0999999999999</v>
      </c>
      <c r="G490" s="119">
        <v>1220.25</v>
      </c>
      <c r="H490" s="119">
        <v>1191.3</v>
      </c>
      <c r="I490" s="119">
        <v>3597</v>
      </c>
      <c r="J490" s="119">
        <v>4313021.7</v>
      </c>
      <c r="K490" s="121">
        <v>43159</v>
      </c>
      <c r="L490" s="119">
        <v>514</v>
      </c>
      <c r="M490" s="119" t="s">
        <v>930</v>
      </c>
    </row>
    <row r="491" spans="1:13">
      <c r="A491" s="119" t="s">
        <v>931</v>
      </c>
      <c r="B491" s="119" t="s">
        <v>395</v>
      </c>
      <c r="C491" s="119">
        <v>346.3</v>
      </c>
      <c r="D491" s="119">
        <v>348.9</v>
      </c>
      <c r="E491" s="119">
        <v>341.05</v>
      </c>
      <c r="F491" s="119">
        <v>343.65</v>
      </c>
      <c r="G491" s="119">
        <v>343</v>
      </c>
      <c r="H491" s="119">
        <v>346.35</v>
      </c>
      <c r="I491" s="119">
        <v>67911</v>
      </c>
      <c r="J491" s="119">
        <v>23411836.850000001</v>
      </c>
      <c r="K491" s="121">
        <v>43159</v>
      </c>
      <c r="L491" s="119">
        <v>1876</v>
      </c>
      <c r="M491" s="119" t="s">
        <v>932</v>
      </c>
    </row>
    <row r="492" spans="1:13">
      <c r="A492" s="119" t="s">
        <v>933</v>
      </c>
      <c r="B492" s="119" t="s">
        <v>395</v>
      </c>
      <c r="C492" s="119">
        <v>11.45</v>
      </c>
      <c r="D492" s="119">
        <v>11.7</v>
      </c>
      <c r="E492" s="119">
        <v>11.1</v>
      </c>
      <c r="F492" s="119">
        <v>11.55</v>
      </c>
      <c r="G492" s="119">
        <v>11.6</v>
      </c>
      <c r="H492" s="119">
        <v>11.45</v>
      </c>
      <c r="I492" s="119">
        <v>213276</v>
      </c>
      <c r="J492" s="119">
        <v>2449506.4500000002</v>
      </c>
      <c r="K492" s="121">
        <v>43159</v>
      </c>
      <c r="L492" s="119">
        <v>429</v>
      </c>
      <c r="M492" s="119" t="s">
        <v>934</v>
      </c>
    </row>
    <row r="493" spans="1:13">
      <c r="A493" s="119" t="s">
        <v>935</v>
      </c>
      <c r="B493" s="119" t="s">
        <v>395</v>
      </c>
      <c r="C493" s="119">
        <v>512.29999999999995</v>
      </c>
      <c r="D493" s="119">
        <v>513</v>
      </c>
      <c r="E493" s="119">
        <v>501.55</v>
      </c>
      <c r="F493" s="119">
        <v>509.85</v>
      </c>
      <c r="G493" s="119">
        <v>510.45</v>
      </c>
      <c r="H493" s="119">
        <v>509.35</v>
      </c>
      <c r="I493" s="119">
        <v>2857</v>
      </c>
      <c r="J493" s="119">
        <v>1447171.65</v>
      </c>
      <c r="K493" s="121">
        <v>43159</v>
      </c>
      <c r="L493" s="119">
        <v>380</v>
      </c>
      <c r="M493" s="119" t="s">
        <v>936</v>
      </c>
    </row>
    <row r="494" spans="1:13">
      <c r="A494" s="119" t="s">
        <v>2366</v>
      </c>
      <c r="B494" s="119" t="s">
        <v>395</v>
      </c>
      <c r="C494" s="119">
        <v>1319</v>
      </c>
      <c r="D494" s="119">
        <v>1335</v>
      </c>
      <c r="E494" s="119">
        <v>1318.75</v>
      </c>
      <c r="F494" s="119">
        <v>1328.1</v>
      </c>
      <c r="G494" s="119">
        <v>1325</v>
      </c>
      <c r="H494" s="119">
        <v>1332.05</v>
      </c>
      <c r="I494" s="119">
        <v>2102</v>
      </c>
      <c r="J494" s="119">
        <v>2795347.05</v>
      </c>
      <c r="K494" s="121">
        <v>43159</v>
      </c>
      <c r="L494" s="119">
        <v>38</v>
      </c>
      <c r="M494" s="119" t="s">
        <v>2367</v>
      </c>
    </row>
    <row r="495" spans="1:13">
      <c r="A495" s="119" t="s">
        <v>937</v>
      </c>
      <c r="B495" s="119" t="s">
        <v>395</v>
      </c>
      <c r="C495" s="119">
        <v>538</v>
      </c>
      <c r="D495" s="119">
        <v>548</v>
      </c>
      <c r="E495" s="119">
        <v>532.6</v>
      </c>
      <c r="F495" s="119">
        <v>536</v>
      </c>
      <c r="G495" s="119">
        <v>538</v>
      </c>
      <c r="H495" s="119">
        <v>555.6</v>
      </c>
      <c r="I495" s="119">
        <v>509148</v>
      </c>
      <c r="J495" s="119">
        <v>275222290.05000001</v>
      </c>
      <c r="K495" s="121">
        <v>43159</v>
      </c>
      <c r="L495" s="119">
        <v>12419</v>
      </c>
      <c r="M495" s="119" t="s">
        <v>938</v>
      </c>
    </row>
    <row r="496" spans="1:13">
      <c r="A496" s="119" t="s">
        <v>2853</v>
      </c>
      <c r="B496" s="119" t="s">
        <v>395</v>
      </c>
      <c r="C496" s="119">
        <v>32.700000000000003</v>
      </c>
      <c r="D496" s="119">
        <v>32.700000000000003</v>
      </c>
      <c r="E496" s="119">
        <v>31.6</v>
      </c>
      <c r="F496" s="119">
        <v>31.95</v>
      </c>
      <c r="G496" s="119">
        <v>32.15</v>
      </c>
      <c r="H496" s="119">
        <v>32.35</v>
      </c>
      <c r="I496" s="119">
        <v>22291</v>
      </c>
      <c r="J496" s="119">
        <v>715008.3</v>
      </c>
      <c r="K496" s="121">
        <v>43159</v>
      </c>
      <c r="L496" s="119">
        <v>151</v>
      </c>
      <c r="M496" s="119" t="s">
        <v>2854</v>
      </c>
    </row>
    <row r="497" spans="1:13">
      <c r="A497" s="119" t="s">
        <v>316</v>
      </c>
      <c r="B497" s="119" t="s">
        <v>395</v>
      </c>
      <c r="C497" s="119">
        <v>129.1</v>
      </c>
      <c r="D497" s="119">
        <v>130.05000000000001</v>
      </c>
      <c r="E497" s="119">
        <v>127.75</v>
      </c>
      <c r="F497" s="119">
        <v>128.15</v>
      </c>
      <c r="G497" s="119">
        <v>127.85</v>
      </c>
      <c r="H497" s="119">
        <v>130.75</v>
      </c>
      <c r="I497" s="119">
        <v>974510</v>
      </c>
      <c r="J497" s="119">
        <v>125405424.2</v>
      </c>
      <c r="K497" s="121">
        <v>43159</v>
      </c>
      <c r="L497" s="119">
        <v>8048</v>
      </c>
      <c r="M497" s="119" t="s">
        <v>939</v>
      </c>
    </row>
    <row r="498" spans="1:13">
      <c r="A498" s="119" t="s">
        <v>182</v>
      </c>
      <c r="B498" s="119" t="s">
        <v>395</v>
      </c>
      <c r="C498" s="119">
        <v>6725</v>
      </c>
      <c r="D498" s="119">
        <v>6760</v>
      </c>
      <c r="E498" s="119">
        <v>6668.05</v>
      </c>
      <c r="F498" s="119">
        <v>6696.9</v>
      </c>
      <c r="G498" s="119">
        <v>6720</v>
      </c>
      <c r="H498" s="119">
        <v>6733.85</v>
      </c>
      <c r="I498" s="119">
        <v>3725</v>
      </c>
      <c r="J498" s="119">
        <v>24963725.149999999</v>
      </c>
      <c r="K498" s="121">
        <v>43159</v>
      </c>
      <c r="L498" s="119">
        <v>1138</v>
      </c>
      <c r="M498" s="119" t="s">
        <v>940</v>
      </c>
    </row>
    <row r="499" spans="1:13">
      <c r="A499" s="119" t="s">
        <v>199</v>
      </c>
      <c r="B499" s="119" t="s">
        <v>395</v>
      </c>
      <c r="C499" s="119">
        <v>204</v>
      </c>
      <c r="D499" s="119">
        <v>209.8</v>
      </c>
      <c r="E499" s="119">
        <v>202.15</v>
      </c>
      <c r="F499" s="119">
        <v>207.05</v>
      </c>
      <c r="G499" s="119">
        <v>206.85</v>
      </c>
      <c r="H499" s="119">
        <v>204.45</v>
      </c>
      <c r="I499" s="119">
        <v>1067325</v>
      </c>
      <c r="J499" s="119">
        <v>220173440.25</v>
      </c>
      <c r="K499" s="121">
        <v>43159</v>
      </c>
      <c r="L499" s="119">
        <v>44464</v>
      </c>
      <c r="M499" s="119" t="s">
        <v>941</v>
      </c>
    </row>
    <row r="500" spans="1:13">
      <c r="A500" s="119" t="s">
        <v>2661</v>
      </c>
      <c r="B500" s="119" t="s">
        <v>395</v>
      </c>
      <c r="C500" s="119">
        <v>46.5</v>
      </c>
      <c r="D500" s="119">
        <v>48.7</v>
      </c>
      <c r="E500" s="119">
        <v>46</v>
      </c>
      <c r="F500" s="119">
        <v>46.8</v>
      </c>
      <c r="G500" s="119">
        <v>47.1</v>
      </c>
      <c r="H500" s="119">
        <v>48.05</v>
      </c>
      <c r="I500" s="119">
        <v>347178</v>
      </c>
      <c r="J500" s="119">
        <v>16407301.5</v>
      </c>
      <c r="K500" s="121">
        <v>43159</v>
      </c>
      <c r="L500" s="119">
        <v>1975</v>
      </c>
      <c r="M500" s="119" t="s">
        <v>2662</v>
      </c>
    </row>
    <row r="501" spans="1:13">
      <c r="A501" s="119" t="s">
        <v>942</v>
      </c>
      <c r="B501" s="119" t="s">
        <v>395</v>
      </c>
      <c r="C501" s="119">
        <v>12.95</v>
      </c>
      <c r="D501" s="119">
        <v>13.05</v>
      </c>
      <c r="E501" s="119">
        <v>12.9</v>
      </c>
      <c r="F501" s="119">
        <v>12.9</v>
      </c>
      <c r="G501" s="119">
        <v>12.9</v>
      </c>
      <c r="H501" s="119">
        <v>13</v>
      </c>
      <c r="I501" s="119">
        <v>34505</v>
      </c>
      <c r="J501" s="119">
        <v>446364.35</v>
      </c>
      <c r="K501" s="121">
        <v>43159</v>
      </c>
      <c r="L501" s="119">
        <v>128</v>
      </c>
      <c r="M501" s="119" t="s">
        <v>943</v>
      </c>
    </row>
    <row r="502" spans="1:13">
      <c r="A502" s="119" t="s">
        <v>944</v>
      </c>
      <c r="B502" s="119" t="s">
        <v>395</v>
      </c>
      <c r="C502" s="119">
        <v>5.15</v>
      </c>
      <c r="D502" s="119">
        <v>5.3</v>
      </c>
      <c r="E502" s="119">
        <v>5.0999999999999996</v>
      </c>
      <c r="F502" s="119">
        <v>5.2</v>
      </c>
      <c r="G502" s="119">
        <v>5.2</v>
      </c>
      <c r="H502" s="119">
        <v>5.2</v>
      </c>
      <c r="I502" s="119">
        <v>4335334</v>
      </c>
      <c r="J502" s="119">
        <v>22548785.149999999</v>
      </c>
      <c r="K502" s="121">
        <v>43159</v>
      </c>
      <c r="L502" s="119">
        <v>1168</v>
      </c>
      <c r="M502" s="119" t="s">
        <v>945</v>
      </c>
    </row>
    <row r="503" spans="1:13">
      <c r="A503" s="119" t="s">
        <v>2297</v>
      </c>
      <c r="B503" s="119" t="s">
        <v>395</v>
      </c>
      <c r="C503" s="119">
        <v>15.9</v>
      </c>
      <c r="D503" s="119">
        <v>16</v>
      </c>
      <c r="E503" s="119">
        <v>15.35</v>
      </c>
      <c r="F503" s="119">
        <v>15.7</v>
      </c>
      <c r="G503" s="119">
        <v>15.7</v>
      </c>
      <c r="H503" s="119">
        <v>15.9</v>
      </c>
      <c r="I503" s="119">
        <v>12835</v>
      </c>
      <c r="J503" s="119">
        <v>201821.4</v>
      </c>
      <c r="K503" s="121">
        <v>43159</v>
      </c>
      <c r="L503" s="119">
        <v>113</v>
      </c>
      <c r="M503" s="119" t="s">
        <v>2298</v>
      </c>
    </row>
    <row r="504" spans="1:13">
      <c r="A504" s="119" t="s">
        <v>3146</v>
      </c>
      <c r="B504" s="119" t="s">
        <v>395</v>
      </c>
      <c r="C504" s="119">
        <v>19</v>
      </c>
      <c r="D504" s="119">
        <v>19.600000000000001</v>
      </c>
      <c r="E504" s="119">
        <v>18.850000000000001</v>
      </c>
      <c r="F504" s="119">
        <v>19.5</v>
      </c>
      <c r="G504" s="119">
        <v>19.5</v>
      </c>
      <c r="H504" s="119">
        <v>19.5</v>
      </c>
      <c r="I504" s="119">
        <v>6232</v>
      </c>
      <c r="J504" s="119">
        <v>119994.95</v>
      </c>
      <c r="K504" s="121">
        <v>43159</v>
      </c>
      <c r="L504" s="119">
        <v>27</v>
      </c>
      <c r="M504" s="119" t="s">
        <v>3147</v>
      </c>
    </row>
    <row r="505" spans="1:13">
      <c r="A505" s="119" t="s">
        <v>2558</v>
      </c>
      <c r="B505" s="119" t="s">
        <v>395</v>
      </c>
      <c r="C505" s="119">
        <v>165</v>
      </c>
      <c r="D505" s="119">
        <v>165.85</v>
      </c>
      <c r="E505" s="119">
        <v>162.4</v>
      </c>
      <c r="F505" s="119">
        <v>165.15</v>
      </c>
      <c r="G505" s="119">
        <v>165.05</v>
      </c>
      <c r="H505" s="119">
        <v>164.55</v>
      </c>
      <c r="I505" s="119">
        <v>10378</v>
      </c>
      <c r="J505" s="119">
        <v>1711958.75</v>
      </c>
      <c r="K505" s="121">
        <v>43159</v>
      </c>
      <c r="L505" s="119">
        <v>423</v>
      </c>
      <c r="M505" s="119" t="s">
        <v>2559</v>
      </c>
    </row>
    <row r="506" spans="1:13">
      <c r="A506" s="119" t="s">
        <v>946</v>
      </c>
      <c r="B506" s="119" t="s">
        <v>395</v>
      </c>
      <c r="C506" s="119">
        <v>118.1</v>
      </c>
      <c r="D506" s="119">
        <v>120.1</v>
      </c>
      <c r="E506" s="119">
        <v>117.5</v>
      </c>
      <c r="F506" s="119">
        <v>118.55</v>
      </c>
      <c r="G506" s="119">
        <v>118.05</v>
      </c>
      <c r="H506" s="119">
        <v>120.65</v>
      </c>
      <c r="I506" s="119">
        <v>38827</v>
      </c>
      <c r="J506" s="119">
        <v>4629061.2</v>
      </c>
      <c r="K506" s="121">
        <v>43159</v>
      </c>
      <c r="L506" s="119">
        <v>1016</v>
      </c>
      <c r="M506" s="119" t="s">
        <v>947</v>
      </c>
    </row>
    <row r="507" spans="1:13">
      <c r="A507" s="119" t="s">
        <v>948</v>
      </c>
      <c r="B507" s="119" t="s">
        <v>395</v>
      </c>
      <c r="C507" s="119">
        <v>741.05</v>
      </c>
      <c r="D507" s="119">
        <v>761</v>
      </c>
      <c r="E507" s="119">
        <v>735</v>
      </c>
      <c r="F507" s="119">
        <v>737.45</v>
      </c>
      <c r="G507" s="119">
        <v>737</v>
      </c>
      <c r="H507" s="119">
        <v>751.3</v>
      </c>
      <c r="I507" s="119">
        <v>122593</v>
      </c>
      <c r="J507" s="119">
        <v>91237526.75</v>
      </c>
      <c r="K507" s="121">
        <v>43159</v>
      </c>
      <c r="L507" s="119">
        <v>4319</v>
      </c>
      <c r="M507" s="119" t="s">
        <v>949</v>
      </c>
    </row>
    <row r="508" spans="1:13">
      <c r="A508" s="119" t="s">
        <v>2206</v>
      </c>
      <c r="B508" s="119" t="s">
        <v>395</v>
      </c>
      <c r="C508" s="119">
        <v>224</v>
      </c>
      <c r="D508" s="119">
        <v>229</v>
      </c>
      <c r="E508" s="119">
        <v>218</v>
      </c>
      <c r="F508" s="119">
        <v>219.35</v>
      </c>
      <c r="G508" s="119">
        <v>219</v>
      </c>
      <c r="H508" s="119">
        <v>226.7</v>
      </c>
      <c r="I508" s="119">
        <v>7375</v>
      </c>
      <c r="J508" s="119">
        <v>1630198</v>
      </c>
      <c r="K508" s="121">
        <v>43159</v>
      </c>
      <c r="L508" s="119">
        <v>279</v>
      </c>
      <c r="M508" s="119" t="s">
        <v>2207</v>
      </c>
    </row>
    <row r="509" spans="1:13">
      <c r="A509" s="119" t="s">
        <v>950</v>
      </c>
      <c r="B509" s="119" t="s">
        <v>395</v>
      </c>
      <c r="C509" s="119">
        <v>775</v>
      </c>
      <c r="D509" s="119">
        <v>789</v>
      </c>
      <c r="E509" s="119">
        <v>753.7</v>
      </c>
      <c r="F509" s="119">
        <v>773.65</v>
      </c>
      <c r="G509" s="119">
        <v>788.85</v>
      </c>
      <c r="H509" s="119">
        <v>774.4</v>
      </c>
      <c r="I509" s="119">
        <v>58525</v>
      </c>
      <c r="J509" s="119">
        <v>44853340.950000003</v>
      </c>
      <c r="K509" s="121">
        <v>43159</v>
      </c>
      <c r="L509" s="119">
        <v>3659</v>
      </c>
      <c r="M509" s="119" t="s">
        <v>951</v>
      </c>
    </row>
    <row r="510" spans="1:13">
      <c r="A510" s="119" t="s">
        <v>952</v>
      </c>
      <c r="B510" s="119" t="s">
        <v>395</v>
      </c>
      <c r="C510" s="119">
        <v>880.2</v>
      </c>
      <c r="D510" s="119">
        <v>886</v>
      </c>
      <c r="E510" s="119">
        <v>863.7</v>
      </c>
      <c r="F510" s="119">
        <v>870</v>
      </c>
      <c r="G510" s="119">
        <v>868</v>
      </c>
      <c r="H510" s="119">
        <v>895.2</v>
      </c>
      <c r="I510" s="119">
        <v>28719</v>
      </c>
      <c r="J510" s="119">
        <v>25209703.75</v>
      </c>
      <c r="K510" s="121">
        <v>43159</v>
      </c>
      <c r="L510" s="119">
        <v>4021</v>
      </c>
      <c r="M510" s="119" t="s">
        <v>953</v>
      </c>
    </row>
    <row r="511" spans="1:13">
      <c r="A511" s="119" t="s">
        <v>954</v>
      </c>
      <c r="B511" s="119" t="s">
        <v>395</v>
      </c>
      <c r="C511" s="119">
        <v>980.1</v>
      </c>
      <c r="D511" s="119">
        <v>1005.5</v>
      </c>
      <c r="E511" s="119">
        <v>954</v>
      </c>
      <c r="F511" s="119">
        <v>997.2</v>
      </c>
      <c r="G511" s="119">
        <v>1001.9</v>
      </c>
      <c r="H511" s="119">
        <v>994.85</v>
      </c>
      <c r="I511" s="119">
        <v>34485</v>
      </c>
      <c r="J511" s="119">
        <v>33796148.450000003</v>
      </c>
      <c r="K511" s="121">
        <v>43159</v>
      </c>
      <c r="L511" s="119">
        <v>2239</v>
      </c>
      <c r="M511" s="119" t="s">
        <v>955</v>
      </c>
    </row>
    <row r="512" spans="1:13">
      <c r="A512" s="119" t="s">
        <v>956</v>
      </c>
      <c r="B512" s="119" t="s">
        <v>395</v>
      </c>
      <c r="C512" s="119">
        <v>81</v>
      </c>
      <c r="D512" s="119">
        <v>81.75</v>
      </c>
      <c r="E512" s="119">
        <v>80.05</v>
      </c>
      <c r="F512" s="119">
        <v>80.599999999999994</v>
      </c>
      <c r="G512" s="119">
        <v>81</v>
      </c>
      <c r="H512" s="119">
        <v>81.3</v>
      </c>
      <c r="I512" s="119">
        <v>17215</v>
      </c>
      <c r="J512" s="119">
        <v>1389203.4</v>
      </c>
      <c r="K512" s="121">
        <v>43159</v>
      </c>
      <c r="L512" s="119">
        <v>167</v>
      </c>
      <c r="M512" s="119" t="s">
        <v>957</v>
      </c>
    </row>
    <row r="513" spans="1:13">
      <c r="A513" s="119" t="s">
        <v>958</v>
      </c>
      <c r="B513" s="119" t="s">
        <v>395</v>
      </c>
      <c r="C513" s="119">
        <v>79.05</v>
      </c>
      <c r="D513" s="119">
        <v>80.150000000000006</v>
      </c>
      <c r="E513" s="119">
        <v>78.95</v>
      </c>
      <c r="F513" s="119">
        <v>79.900000000000006</v>
      </c>
      <c r="G513" s="119">
        <v>80</v>
      </c>
      <c r="H513" s="119">
        <v>79.45</v>
      </c>
      <c r="I513" s="119">
        <v>30815</v>
      </c>
      <c r="J513" s="119">
        <v>2453707.25</v>
      </c>
      <c r="K513" s="121">
        <v>43159</v>
      </c>
      <c r="L513" s="119">
        <v>162</v>
      </c>
      <c r="M513" s="119" t="s">
        <v>2368</v>
      </c>
    </row>
    <row r="514" spans="1:13">
      <c r="A514" s="119" t="s">
        <v>3148</v>
      </c>
      <c r="B514" s="119" t="s">
        <v>395</v>
      </c>
      <c r="C514" s="119">
        <v>16.75</v>
      </c>
      <c r="D514" s="119">
        <v>17.3</v>
      </c>
      <c r="E514" s="119">
        <v>16.75</v>
      </c>
      <c r="F514" s="119">
        <v>16.899999999999999</v>
      </c>
      <c r="G514" s="119">
        <v>16.8</v>
      </c>
      <c r="H514" s="119">
        <v>17.149999999999999</v>
      </c>
      <c r="I514" s="119">
        <v>1800704</v>
      </c>
      <c r="J514" s="119">
        <v>30581463.100000001</v>
      </c>
      <c r="K514" s="121">
        <v>43159</v>
      </c>
      <c r="L514" s="119">
        <v>2127</v>
      </c>
      <c r="M514" s="119" t="s">
        <v>3149</v>
      </c>
    </row>
    <row r="515" spans="1:13">
      <c r="A515" s="119" t="s">
        <v>959</v>
      </c>
      <c r="B515" s="119" t="s">
        <v>395</v>
      </c>
      <c r="C515" s="119">
        <v>954</v>
      </c>
      <c r="D515" s="119">
        <v>968</v>
      </c>
      <c r="E515" s="119">
        <v>940.4</v>
      </c>
      <c r="F515" s="119">
        <v>961.8</v>
      </c>
      <c r="G515" s="119">
        <v>962</v>
      </c>
      <c r="H515" s="119">
        <v>950</v>
      </c>
      <c r="I515" s="119">
        <v>1392</v>
      </c>
      <c r="J515" s="119">
        <v>1331207.6000000001</v>
      </c>
      <c r="K515" s="121">
        <v>43159</v>
      </c>
      <c r="L515" s="119">
        <v>203</v>
      </c>
      <c r="M515" s="119" t="s">
        <v>960</v>
      </c>
    </row>
    <row r="516" spans="1:13">
      <c r="A516" s="119" t="s">
        <v>3150</v>
      </c>
      <c r="B516" s="119" t="s">
        <v>395</v>
      </c>
      <c r="C516" s="119">
        <v>85.85</v>
      </c>
      <c r="D516" s="119">
        <v>85.85</v>
      </c>
      <c r="E516" s="119">
        <v>82.6</v>
      </c>
      <c r="F516" s="119">
        <v>84.5</v>
      </c>
      <c r="G516" s="119">
        <v>85.5</v>
      </c>
      <c r="H516" s="119">
        <v>84.6</v>
      </c>
      <c r="I516" s="119">
        <v>17491</v>
      </c>
      <c r="J516" s="119">
        <v>1473236</v>
      </c>
      <c r="K516" s="121">
        <v>43159</v>
      </c>
      <c r="L516" s="119">
        <v>291</v>
      </c>
      <c r="M516" s="119" t="s">
        <v>3151</v>
      </c>
    </row>
    <row r="517" spans="1:13">
      <c r="A517" s="119" t="s">
        <v>961</v>
      </c>
      <c r="B517" s="119" t="s">
        <v>395</v>
      </c>
      <c r="C517" s="119">
        <v>37.450000000000003</v>
      </c>
      <c r="D517" s="119">
        <v>38.15</v>
      </c>
      <c r="E517" s="119">
        <v>36.85</v>
      </c>
      <c r="F517" s="119">
        <v>37.450000000000003</v>
      </c>
      <c r="G517" s="119">
        <v>37.299999999999997</v>
      </c>
      <c r="H517" s="119">
        <v>37.549999999999997</v>
      </c>
      <c r="I517" s="119">
        <v>166795</v>
      </c>
      <c r="J517" s="119">
        <v>6251725.7999999998</v>
      </c>
      <c r="K517" s="121">
        <v>43159</v>
      </c>
      <c r="L517" s="119">
        <v>806</v>
      </c>
      <c r="M517" s="119" t="s">
        <v>962</v>
      </c>
    </row>
    <row r="518" spans="1:13">
      <c r="A518" s="119" t="s">
        <v>963</v>
      </c>
      <c r="B518" s="119" t="s">
        <v>395</v>
      </c>
      <c r="C518" s="119">
        <v>772</v>
      </c>
      <c r="D518" s="119">
        <v>774.5</v>
      </c>
      <c r="E518" s="119">
        <v>737</v>
      </c>
      <c r="F518" s="119">
        <v>743.3</v>
      </c>
      <c r="G518" s="119">
        <v>740</v>
      </c>
      <c r="H518" s="119">
        <v>767</v>
      </c>
      <c r="I518" s="119">
        <v>25863</v>
      </c>
      <c r="J518" s="119">
        <v>19434436.25</v>
      </c>
      <c r="K518" s="121">
        <v>43159</v>
      </c>
      <c r="L518" s="119">
        <v>1832</v>
      </c>
      <c r="M518" s="119" t="s">
        <v>964</v>
      </c>
    </row>
    <row r="519" spans="1:13">
      <c r="A519" s="119" t="s">
        <v>74</v>
      </c>
      <c r="B519" s="119" t="s">
        <v>395</v>
      </c>
      <c r="C519" s="119">
        <v>506.6</v>
      </c>
      <c r="D519" s="119">
        <v>512.35</v>
      </c>
      <c r="E519" s="119">
        <v>505.05</v>
      </c>
      <c r="F519" s="119">
        <v>507.65</v>
      </c>
      <c r="G519" s="119">
        <v>507.6</v>
      </c>
      <c r="H519" s="119">
        <v>512.1</v>
      </c>
      <c r="I519" s="119">
        <v>612090</v>
      </c>
      <c r="J519" s="119">
        <v>311172747.14999998</v>
      </c>
      <c r="K519" s="121">
        <v>43159</v>
      </c>
      <c r="L519" s="119">
        <v>17190</v>
      </c>
      <c r="M519" s="119" t="s">
        <v>965</v>
      </c>
    </row>
    <row r="520" spans="1:13">
      <c r="A520" s="119" t="s">
        <v>966</v>
      </c>
      <c r="B520" s="119" t="s">
        <v>395</v>
      </c>
      <c r="C520" s="119">
        <v>56</v>
      </c>
      <c r="D520" s="119">
        <v>56.05</v>
      </c>
      <c r="E520" s="119">
        <v>55.05</v>
      </c>
      <c r="F520" s="119">
        <v>55.45</v>
      </c>
      <c r="G520" s="119">
        <v>55.6</v>
      </c>
      <c r="H520" s="119">
        <v>56.4</v>
      </c>
      <c r="I520" s="119">
        <v>174863</v>
      </c>
      <c r="J520" s="119">
        <v>9716845.6500000004</v>
      </c>
      <c r="K520" s="121">
        <v>43159</v>
      </c>
      <c r="L520" s="119">
        <v>1946</v>
      </c>
      <c r="M520" s="119" t="s">
        <v>967</v>
      </c>
    </row>
    <row r="521" spans="1:13">
      <c r="A521" s="119" t="s">
        <v>2663</v>
      </c>
      <c r="B521" s="119" t="s">
        <v>395</v>
      </c>
      <c r="C521" s="119">
        <v>42.15</v>
      </c>
      <c r="D521" s="119">
        <v>42.6</v>
      </c>
      <c r="E521" s="119">
        <v>41</v>
      </c>
      <c r="F521" s="119">
        <v>41.55</v>
      </c>
      <c r="G521" s="119">
        <v>42</v>
      </c>
      <c r="H521" s="119">
        <v>42.9</v>
      </c>
      <c r="I521" s="119">
        <v>79858</v>
      </c>
      <c r="J521" s="119">
        <v>3321073</v>
      </c>
      <c r="K521" s="121">
        <v>43159</v>
      </c>
      <c r="L521" s="119">
        <v>714</v>
      </c>
      <c r="M521" s="119" t="s">
        <v>2664</v>
      </c>
    </row>
    <row r="522" spans="1:13">
      <c r="A522" s="119" t="s">
        <v>968</v>
      </c>
      <c r="B522" s="119" t="s">
        <v>395</v>
      </c>
      <c r="C522" s="119">
        <v>33.799999999999997</v>
      </c>
      <c r="D522" s="119">
        <v>34.25</v>
      </c>
      <c r="E522" s="119">
        <v>33.4</v>
      </c>
      <c r="F522" s="119">
        <v>33.9</v>
      </c>
      <c r="G522" s="119">
        <v>33.9</v>
      </c>
      <c r="H522" s="119">
        <v>33.950000000000003</v>
      </c>
      <c r="I522" s="119">
        <v>3264749</v>
      </c>
      <c r="J522" s="119">
        <v>110592523.09999999</v>
      </c>
      <c r="K522" s="121">
        <v>43159</v>
      </c>
      <c r="L522" s="119">
        <v>5907</v>
      </c>
      <c r="M522" s="119" t="s">
        <v>969</v>
      </c>
    </row>
    <row r="523" spans="1:13">
      <c r="A523" s="119" t="s">
        <v>970</v>
      </c>
      <c r="B523" s="119" t="s">
        <v>395</v>
      </c>
      <c r="C523" s="119">
        <v>299.10000000000002</v>
      </c>
      <c r="D523" s="119">
        <v>311.64999999999998</v>
      </c>
      <c r="E523" s="119">
        <v>298.39999999999998</v>
      </c>
      <c r="F523" s="119">
        <v>304.39999999999998</v>
      </c>
      <c r="G523" s="119">
        <v>306.5</v>
      </c>
      <c r="H523" s="119">
        <v>301.14999999999998</v>
      </c>
      <c r="I523" s="119">
        <v>14459</v>
      </c>
      <c r="J523" s="119">
        <v>4392474.2</v>
      </c>
      <c r="K523" s="121">
        <v>43159</v>
      </c>
      <c r="L523" s="119">
        <v>621</v>
      </c>
      <c r="M523" s="119" t="s">
        <v>971</v>
      </c>
    </row>
    <row r="524" spans="1:13">
      <c r="A524" s="119" t="s">
        <v>973</v>
      </c>
      <c r="B524" s="119" t="s">
        <v>395</v>
      </c>
      <c r="C524" s="119">
        <v>64</v>
      </c>
      <c r="D524" s="119">
        <v>65.7</v>
      </c>
      <c r="E524" s="119">
        <v>63.65</v>
      </c>
      <c r="F524" s="119">
        <v>63.9</v>
      </c>
      <c r="G524" s="119">
        <v>64.099999999999994</v>
      </c>
      <c r="H524" s="119">
        <v>64.05</v>
      </c>
      <c r="I524" s="119">
        <v>5890086</v>
      </c>
      <c r="J524" s="119">
        <v>380560878.35000002</v>
      </c>
      <c r="K524" s="121">
        <v>43159</v>
      </c>
      <c r="L524" s="119">
        <v>15916</v>
      </c>
      <c r="M524" s="119" t="s">
        <v>974</v>
      </c>
    </row>
    <row r="525" spans="1:13">
      <c r="A525" s="119" t="s">
        <v>75</v>
      </c>
      <c r="B525" s="119" t="s">
        <v>395</v>
      </c>
      <c r="C525" s="119">
        <v>954.9</v>
      </c>
      <c r="D525" s="119">
        <v>958.35</v>
      </c>
      <c r="E525" s="119">
        <v>935.8</v>
      </c>
      <c r="F525" s="119">
        <v>940.3</v>
      </c>
      <c r="G525" s="119">
        <v>941</v>
      </c>
      <c r="H525" s="119">
        <v>949.9</v>
      </c>
      <c r="I525" s="119">
        <v>2559774</v>
      </c>
      <c r="J525" s="119">
        <v>2419703331.6999998</v>
      </c>
      <c r="K525" s="121">
        <v>43159</v>
      </c>
      <c r="L525" s="119">
        <v>96290</v>
      </c>
      <c r="M525" s="119" t="s">
        <v>975</v>
      </c>
    </row>
    <row r="526" spans="1:13">
      <c r="A526" s="119" t="s">
        <v>76</v>
      </c>
      <c r="B526" s="119" t="s">
        <v>395</v>
      </c>
      <c r="C526" s="119">
        <v>1830</v>
      </c>
      <c r="D526" s="119">
        <v>1832</v>
      </c>
      <c r="E526" s="119">
        <v>1803.6</v>
      </c>
      <c r="F526" s="119">
        <v>1808.7</v>
      </c>
      <c r="G526" s="119">
        <v>1811</v>
      </c>
      <c r="H526" s="119">
        <v>1828.65</v>
      </c>
      <c r="I526" s="119">
        <v>2802070</v>
      </c>
      <c r="J526" s="119">
        <v>5094437787</v>
      </c>
      <c r="K526" s="121">
        <v>43159</v>
      </c>
      <c r="L526" s="119">
        <v>143361</v>
      </c>
      <c r="M526" s="119" t="s">
        <v>976</v>
      </c>
    </row>
    <row r="527" spans="1:13">
      <c r="A527" s="119" t="s">
        <v>77</v>
      </c>
      <c r="B527" s="119" t="s">
        <v>395</v>
      </c>
      <c r="C527" s="119">
        <v>1889.55</v>
      </c>
      <c r="D527" s="119">
        <v>1895.45</v>
      </c>
      <c r="E527" s="119">
        <v>1878</v>
      </c>
      <c r="F527" s="119">
        <v>1884.2</v>
      </c>
      <c r="G527" s="119">
        <v>1888</v>
      </c>
      <c r="H527" s="119">
        <v>1902.55</v>
      </c>
      <c r="I527" s="119">
        <v>1016591</v>
      </c>
      <c r="J527" s="119">
        <v>1915043360.4000001</v>
      </c>
      <c r="K527" s="121">
        <v>43159</v>
      </c>
      <c r="L527" s="119">
        <v>29207</v>
      </c>
      <c r="M527" s="119" t="s">
        <v>977</v>
      </c>
    </row>
    <row r="528" spans="1:13">
      <c r="A528" s="119" t="s">
        <v>2893</v>
      </c>
      <c r="B528" s="119" t="s">
        <v>395</v>
      </c>
      <c r="C528" s="119">
        <v>467.5</v>
      </c>
      <c r="D528" s="119">
        <v>468</v>
      </c>
      <c r="E528" s="119">
        <v>460</v>
      </c>
      <c r="F528" s="119">
        <v>461.2</v>
      </c>
      <c r="G528" s="119">
        <v>461</v>
      </c>
      <c r="H528" s="119">
        <v>469</v>
      </c>
      <c r="I528" s="119">
        <v>1358563</v>
      </c>
      <c r="J528" s="119">
        <v>630372253.54999995</v>
      </c>
      <c r="K528" s="121">
        <v>43159</v>
      </c>
      <c r="L528" s="119">
        <v>55098</v>
      </c>
      <c r="M528" s="119" t="s">
        <v>2894</v>
      </c>
    </row>
    <row r="529" spans="1:13">
      <c r="A529" s="119" t="s">
        <v>2773</v>
      </c>
      <c r="B529" s="119" t="s">
        <v>395</v>
      </c>
      <c r="C529" s="119">
        <v>2800</v>
      </c>
      <c r="D529" s="119">
        <v>2800.05</v>
      </c>
      <c r="E529" s="119">
        <v>2785</v>
      </c>
      <c r="F529" s="119">
        <v>2796.55</v>
      </c>
      <c r="G529" s="119">
        <v>2799</v>
      </c>
      <c r="H529" s="119">
        <v>2806.2</v>
      </c>
      <c r="I529" s="119">
        <v>1122</v>
      </c>
      <c r="J529" s="119">
        <v>3134470.4</v>
      </c>
      <c r="K529" s="121">
        <v>43159</v>
      </c>
      <c r="L529" s="119">
        <v>139</v>
      </c>
      <c r="M529" s="119" t="s">
        <v>2774</v>
      </c>
    </row>
    <row r="530" spans="1:13">
      <c r="A530" s="119" t="s">
        <v>978</v>
      </c>
      <c r="B530" s="119" t="s">
        <v>395</v>
      </c>
      <c r="C530" s="119">
        <v>1078</v>
      </c>
      <c r="D530" s="119">
        <v>1078</v>
      </c>
      <c r="E530" s="119">
        <v>1070.3699999999999</v>
      </c>
      <c r="F530" s="119">
        <v>1072.25</v>
      </c>
      <c r="G530" s="119">
        <v>1072.25</v>
      </c>
      <c r="H530" s="119">
        <v>1078</v>
      </c>
      <c r="I530" s="119">
        <v>234</v>
      </c>
      <c r="J530" s="119">
        <v>251386.51</v>
      </c>
      <c r="K530" s="121">
        <v>43159</v>
      </c>
      <c r="L530" s="119">
        <v>16</v>
      </c>
      <c r="M530" s="119" t="s">
        <v>979</v>
      </c>
    </row>
    <row r="531" spans="1:13">
      <c r="A531" s="119" t="s">
        <v>2991</v>
      </c>
      <c r="B531" s="119" t="s">
        <v>395</v>
      </c>
      <c r="C531" s="119">
        <v>3568</v>
      </c>
      <c r="D531" s="119">
        <v>3568</v>
      </c>
      <c r="E531" s="119">
        <v>3568</v>
      </c>
      <c r="F531" s="119">
        <v>3568</v>
      </c>
      <c r="G531" s="119">
        <v>3568</v>
      </c>
      <c r="H531" s="119">
        <v>3550</v>
      </c>
      <c r="I531" s="119">
        <v>1</v>
      </c>
      <c r="J531" s="119">
        <v>3568</v>
      </c>
      <c r="K531" s="121">
        <v>43159</v>
      </c>
      <c r="L531" s="119">
        <v>1</v>
      </c>
      <c r="M531" s="119" t="s">
        <v>2992</v>
      </c>
    </row>
    <row r="532" spans="1:13">
      <c r="A532" s="119" t="s">
        <v>78</v>
      </c>
      <c r="B532" s="119" t="s">
        <v>395</v>
      </c>
      <c r="C532" s="119">
        <v>49.9</v>
      </c>
      <c r="D532" s="119">
        <v>51.35</v>
      </c>
      <c r="E532" s="119">
        <v>49.65</v>
      </c>
      <c r="F532" s="119">
        <v>49.9</v>
      </c>
      <c r="G532" s="119">
        <v>49.85</v>
      </c>
      <c r="H532" s="119">
        <v>50.5</v>
      </c>
      <c r="I532" s="119">
        <v>8749523</v>
      </c>
      <c r="J532" s="119">
        <v>441262534.14999998</v>
      </c>
      <c r="K532" s="121">
        <v>43159</v>
      </c>
      <c r="L532" s="119">
        <v>28929</v>
      </c>
      <c r="M532" s="119" t="s">
        <v>980</v>
      </c>
    </row>
    <row r="533" spans="1:13">
      <c r="A533" s="119" t="s">
        <v>981</v>
      </c>
      <c r="B533" s="119" t="s">
        <v>395</v>
      </c>
      <c r="C533" s="119">
        <v>2750</v>
      </c>
      <c r="D533" s="119">
        <v>2858</v>
      </c>
      <c r="E533" s="119">
        <v>2728</v>
      </c>
      <c r="F533" s="119">
        <v>2827.6</v>
      </c>
      <c r="G533" s="119">
        <v>2820.45</v>
      </c>
      <c r="H533" s="119">
        <v>2788.85</v>
      </c>
      <c r="I533" s="119">
        <v>710170</v>
      </c>
      <c r="J533" s="119">
        <v>2001894090.3499999</v>
      </c>
      <c r="K533" s="121">
        <v>43159</v>
      </c>
      <c r="L533" s="119">
        <v>44484</v>
      </c>
      <c r="M533" s="119" t="s">
        <v>982</v>
      </c>
    </row>
    <row r="534" spans="1:13">
      <c r="A534" s="119" t="s">
        <v>983</v>
      </c>
      <c r="B534" s="119" t="s">
        <v>395</v>
      </c>
      <c r="C534" s="119">
        <v>158.4</v>
      </c>
      <c r="D534" s="119">
        <v>162.15</v>
      </c>
      <c r="E534" s="119">
        <v>158</v>
      </c>
      <c r="F534" s="119">
        <v>159.35</v>
      </c>
      <c r="G534" s="119">
        <v>158.94999999999999</v>
      </c>
      <c r="H534" s="119">
        <v>159.30000000000001</v>
      </c>
      <c r="I534" s="119">
        <v>213257</v>
      </c>
      <c r="J534" s="119">
        <v>34011660.700000003</v>
      </c>
      <c r="K534" s="121">
        <v>43159</v>
      </c>
      <c r="L534" s="119">
        <v>3383</v>
      </c>
      <c r="M534" s="119" t="s">
        <v>984</v>
      </c>
    </row>
    <row r="535" spans="1:13">
      <c r="A535" s="119" t="s">
        <v>985</v>
      </c>
      <c r="B535" s="119" t="s">
        <v>395</v>
      </c>
      <c r="C535" s="119">
        <v>127</v>
      </c>
      <c r="D535" s="119">
        <v>128.65</v>
      </c>
      <c r="E535" s="119">
        <v>126</v>
      </c>
      <c r="F535" s="119">
        <v>127.25</v>
      </c>
      <c r="G535" s="119">
        <v>127.7</v>
      </c>
      <c r="H535" s="119">
        <v>127.7</v>
      </c>
      <c r="I535" s="119">
        <v>12136</v>
      </c>
      <c r="J535" s="119">
        <v>1546108.2</v>
      </c>
      <c r="K535" s="121">
        <v>43159</v>
      </c>
      <c r="L535" s="119">
        <v>151</v>
      </c>
      <c r="M535" s="119" t="s">
        <v>986</v>
      </c>
    </row>
    <row r="536" spans="1:13">
      <c r="A536" s="119" t="s">
        <v>987</v>
      </c>
      <c r="B536" s="119" t="s">
        <v>395</v>
      </c>
      <c r="C536" s="119">
        <v>666.7</v>
      </c>
      <c r="D536" s="119">
        <v>684.45</v>
      </c>
      <c r="E536" s="119">
        <v>666.7</v>
      </c>
      <c r="F536" s="119">
        <v>672.1</v>
      </c>
      <c r="G536" s="119">
        <v>674</v>
      </c>
      <c r="H536" s="119">
        <v>673</v>
      </c>
      <c r="I536" s="119">
        <v>21664</v>
      </c>
      <c r="J536" s="119">
        <v>14642835.199999999</v>
      </c>
      <c r="K536" s="121">
        <v>43159</v>
      </c>
      <c r="L536" s="119">
        <v>1773</v>
      </c>
      <c r="M536" s="119" t="s">
        <v>2752</v>
      </c>
    </row>
    <row r="537" spans="1:13">
      <c r="A537" s="119" t="s">
        <v>79</v>
      </c>
      <c r="B537" s="119" t="s">
        <v>395</v>
      </c>
      <c r="C537" s="119">
        <v>3525</v>
      </c>
      <c r="D537" s="119">
        <v>3613</v>
      </c>
      <c r="E537" s="119">
        <v>3525</v>
      </c>
      <c r="F537" s="119">
        <v>3596.7</v>
      </c>
      <c r="G537" s="119">
        <v>3588.25</v>
      </c>
      <c r="H537" s="119">
        <v>3585.5</v>
      </c>
      <c r="I537" s="119">
        <v>362559</v>
      </c>
      <c r="J537" s="119">
        <v>1302026649.3</v>
      </c>
      <c r="K537" s="121">
        <v>43159</v>
      </c>
      <c r="L537" s="119">
        <v>43079</v>
      </c>
      <c r="M537" s="119" t="s">
        <v>988</v>
      </c>
    </row>
    <row r="538" spans="1:13">
      <c r="A538" s="119" t="s">
        <v>989</v>
      </c>
      <c r="B538" s="119" t="s">
        <v>395</v>
      </c>
      <c r="C538" s="119">
        <v>1630</v>
      </c>
      <c r="D538" s="119">
        <v>1630</v>
      </c>
      <c r="E538" s="119">
        <v>1588.55</v>
      </c>
      <c r="F538" s="119">
        <v>1621.15</v>
      </c>
      <c r="G538" s="119">
        <v>1605.5</v>
      </c>
      <c r="H538" s="119">
        <v>1630.2</v>
      </c>
      <c r="I538" s="119">
        <v>4696</v>
      </c>
      <c r="J538" s="119">
        <v>7535628.2999999998</v>
      </c>
      <c r="K538" s="121">
        <v>43159</v>
      </c>
      <c r="L538" s="119">
        <v>311</v>
      </c>
      <c r="M538" s="119" t="s">
        <v>990</v>
      </c>
    </row>
    <row r="539" spans="1:13">
      <c r="A539" s="119" t="s">
        <v>80</v>
      </c>
      <c r="B539" s="119" t="s">
        <v>395</v>
      </c>
      <c r="C539" s="119">
        <v>345.7</v>
      </c>
      <c r="D539" s="119">
        <v>349.15</v>
      </c>
      <c r="E539" s="119">
        <v>341.65</v>
      </c>
      <c r="F539" s="119">
        <v>346.1</v>
      </c>
      <c r="G539" s="119">
        <v>346.2</v>
      </c>
      <c r="H539" s="119">
        <v>346.05</v>
      </c>
      <c r="I539" s="119">
        <v>786850</v>
      </c>
      <c r="J539" s="119">
        <v>272230192.69999999</v>
      </c>
      <c r="K539" s="121">
        <v>43159</v>
      </c>
      <c r="L539" s="119">
        <v>18357</v>
      </c>
      <c r="M539" s="119" t="s">
        <v>991</v>
      </c>
    </row>
    <row r="540" spans="1:13">
      <c r="A540" s="119" t="s">
        <v>992</v>
      </c>
      <c r="B540" s="119" t="s">
        <v>395</v>
      </c>
      <c r="C540" s="119">
        <v>28.3</v>
      </c>
      <c r="D540" s="119">
        <v>30.2</v>
      </c>
      <c r="E540" s="119">
        <v>27.8</v>
      </c>
      <c r="F540" s="119">
        <v>29.95</v>
      </c>
      <c r="G540" s="119">
        <v>30.15</v>
      </c>
      <c r="H540" s="119">
        <v>28.75</v>
      </c>
      <c r="I540" s="119">
        <v>8750071</v>
      </c>
      <c r="J540" s="119">
        <v>258230198.84999999</v>
      </c>
      <c r="K540" s="121">
        <v>43159</v>
      </c>
      <c r="L540" s="119">
        <v>9770</v>
      </c>
      <c r="M540" s="119" t="s">
        <v>993</v>
      </c>
    </row>
    <row r="541" spans="1:13">
      <c r="A541" s="119" t="s">
        <v>994</v>
      </c>
      <c r="B541" s="119" t="s">
        <v>395</v>
      </c>
      <c r="C541" s="119">
        <v>845</v>
      </c>
      <c r="D541" s="119">
        <v>900</v>
      </c>
      <c r="E541" s="119">
        <v>845</v>
      </c>
      <c r="F541" s="119">
        <v>893.95</v>
      </c>
      <c r="G541" s="119">
        <v>900</v>
      </c>
      <c r="H541" s="119">
        <v>863.1</v>
      </c>
      <c r="I541" s="119">
        <v>52258</v>
      </c>
      <c r="J541" s="119">
        <v>45876290.149999999</v>
      </c>
      <c r="K541" s="121">
        <v>43159</v>
      </c>
      <c r="L541" s="119">
        <v>5332</v>
      </c>
      <c r="M541" s="119" t="s">
        <v>995</v>
      </c>
    </row>
    <row r="542" spans="1:13">
      <c r="A542" s="119" t="s">
        <v>2308</v>
      </c>
      <c r="B542" s="119" t="s">
        <v>395</v>
      </c>
      <c r="C542" s="119">
        <v>11.1</v>
      </c>
      <c r="D542" s="119">
        <v>11.4</v>
      </c>
      <c r="E542" s="119">
        <v>10.95</v>
      </c>
      <c r="F542" s="119">
        <v>11.1</v>
      </c>
      <c r="G542" s="119">
        <v>11.15</v>
      </c>
      <c r="H542" s="119">
        <v>11.15</v>
      </c>
      <c r="I542" s="119">
        <v>141741</v>
      </c>
      <c r="J542" s="119">
        <v>1574903</v>
      </c>
      <c r="K542" s="121">
        <v>43159</v>
      </c>
      <c r="L542" s="119">
        <v>347</v>
      </c>
      <c r="M542" s="119" t="s">
        <v>2309</v>
      </c>
    </row>
    <row r="543" spans="1:13">
      <c r="A543" s="119" t="s">
        <v>996</v>
      </c>
      <c r="B543" s="119" t="s">
        <v>395</v>
      </c>
      <c r="C543" s="119">
        <v>246.9</v>
      </c>
      <c r="D543" s="119">
        <v>254</v>
      </c>
      <c r="E543" s="119">
        <v>243</v>
      </c>
      <c r="F543" s="119">
        <v>251.3</v>
      </c>
      <c r="G543" s="119">
        <v>252</v>
      </c>
      <c r="H543" s="119">
        <v>248.3</v>
      </c>
      <c r="I543" s="119">
        <v>178584</v>
      </c>
      <c r="J543" s="119">
        <v>44757769.549999997</v>
      </c>
      <c r="K543" s="121">
        <v>43159</v>
      </c>
      <c r="L543" s="119">
        <v>2733</v>
      </c>
      <c r="M543" s="119" t="s">
        <v>997</v>
      </c>
    </row>
    <row r="544" spans="1:13">
      <c r="A544" s="119" t="s">
        <v>998</v>
      </c>
      <c r="B544" s="119" t="s">
        <v>395</v>
      </c>
      <c r="C544" s="119">
        <v>1740</v>
      </c>
      <c r="D544" s="119">
        <v>1769</v>
      </c>
      <c r="E544" s="119">
        <v>1730</v>
      </c>
      <c r="F544" s="119">
        <v>1762.35</v>
      </c>
      <c r="G544" s="119">
        <v>1768</v>
      </c>
      <c r="H544" s="119">
        <v>1751.1</v>
      </c>
      <c r="I544" s="119">
        <v>4460</v>
      </c>
      <c r="J544" s="119">
        <v>7805755.5</v>
      </c>
      <c r="K544" s="121">
        <v>43159</v>
      </c>
      <c r="L544" s="119">
        <v>721</v>
      </c>
      <c r="M544" s="119" t="s">
        <v>999</v>
      </c>
    </row>
    <row r="545" spans="1:13">
      <c r="A545" s="119" t="s">
        <v>2202</v>
      </c>
      <c r="B545" s="119" t="s">
        <v>395</v>
      </c>
      <c r="C545" s="119">
        <v>33.5</v>
      </c>
      <c r="D545" s="119">
        <v>34.5</v>
      </c>
      <c r="E545" s="119">
        <v>33.15</v>
      </c>
      <c r="F545" s="119">
        <v>33.65</v>
      </c>
      <c r="G545" s="119">
        <v>34</v>
      </c>
      <c r="H545" s="119">
        <v>33.75</v>
      </c>
      <c r="I545" s="119">
        <v>8699</v>
      </c>
      <c r="J545" s="119">
        <v>292966</v>
      </c>
      <c r="K545" s="121">
        <v>43159</v>
      </c>
      <c r="L545" s="119">
        <v>151</v>
      </c>
      <c r="M545" s="119" t="s">
        <v>2203</v>
      </c>
    </row>
    <row r="546" spans="1:13">
      <c r="A546" s="119" t="s">
        <v>1000</v>
      </c>
      <c r="B546" s="119" t="s">
        <v>395</v>
      </c>
      <c r="C546" s="119">
        <v>354.9</v>
      </c>
      <c r="D546" s="119">
        <v>354.95</v>
      </c>
      <c r="E546" s="119">
        <v>350.1</v>
      </c>
      <c r="F546" s="119">
        <v>351.55</v>
      </c>
      <c r="G546" s="119">
        <v>351</v>
      </c>
      <c r="H546" s="119">
        <v>354.3</v>
      </c>
      <c r="I546" s="119">
        <v>33498</v>
      </c>
      <c r="J546" s="119">
        <v>11766255.25</v>
      </c>
      <c r="K546" s="121">
        <v>43159</v>
      </c>
      <c r="L546" s="119">
        <v>2411</v>
      </c>
      <c r="M546" s="119" t="s">
        <v>1001</v>
      </c>
    </row>
    <row r="547" spans="1:13">
      <c r="A547" s="119" t="s">
        <v>81</v>
      </c>
      <c r="B547" s="119" t="s">
        <v>395</v>
      </c>
      <c r="C547" s="119">
        <v>240.75</v>
      </c>
      <c r="D547" s="119">
        <v>246.65</v>
      </c>
      <c r="E547" s="119">
        <v>238.65</v>
      </c>
      <c r="F547" s="119">
        <v>245.4</v>
      </c>
      <c r="G547" s="119">
        <v>244.75</v>
      </c>
      <c r="H547" s="119">
        <v>244.3</v>
      </c>
      <c r="I547" s="119">
        <v>8747792</v>
      </c>
      <c r="J547" s="119">
        <v>2129526103.0999999</v>
      </c>
      <c r="K547" s="121">
        <v>43159</v>
      </c>
      <c r="L547" s="119">
        <v>62738</v>
      </c>
      <c r="M547" s="119" t="s">
        <v>1002</v>
      </c>
    </row>
    <row r="548" spans="1:13">
      <c r="A548" s="119" t="s">
        <v>1003</v>
      </c>
      <c r="B548" s="119" t="s">
        <v>395</v>
      </c>
      <c r="C548" s="119">
        <v>462</v>
      </c>
      <c r="D548" s="119">
        <v>470</v>
      </c>
      <c r="E548" s="119">
        <v>450</v>
      </c>
      <c r="F548" s="119">
        <v>452.15</v>
      </c>
      <c r="G548" s="119">
        <v>455</v>
      </c>
      <c r="H548" s="119">
        <v>461.7</v>
      </c>
      <c r="I548" s="119">
        <v>6145</v>
      </c>
      <c r="J548" s="119">
        <v>2795084</v>
      </c>
      <c r="K548" s="121">
        <v>43159</v>
      </c>
      <c r="L548" s="119">
        <v>316</v>
      </c>
      <c r="M548" s="119" t="s">
        <v>2487</v>
      </c>
    </row>
    <row r="549" spans="1:13">
      <c r="A549" s="119" t="s">
        <v>1004</v>
      </c>
      <c r="B549" s="119" t="s">
        <v>395</v>
      </c>
      <c r="C549" s="119">
        <v>73.05</v>
      </c>
      <c r="D549" s="119">
        <v>73.900000000000006</v>
      </c>
      <c r="E549" s="119">
        <v>72.5</v>
      </c>
      <c r="F549" s="119">
        <v>73</v>
      </c>
      <c r="G549" s="119">
        <v>72.900000000000006</v>
      </c>
      <c r="H549" s="119">
        <v>73.900000000000006</v>
      </c>
      <c r="I549" s="119">
        <v>1092095</v>
      </c>
      <c r="J549" s="119">
        <v>79846149.25</v>
      </c>
      <c r="K549" s="121">
        <v>43159</v>
      </c>
      <c r="L549" s="119">
        <v>5009</v>
      </c>
      <c r="M549" s="119" t="s">
        <v>1005</v>
      </c>
    </row>
    <row r="550" spans="1:13">
      <c r="A550" s="119" t="s">
        <v>3152</v>
      </c>
      <c r="B550" s="119" t="s">
        <v>395</v>
      </c>
      <c r="C550" s="119">
        <v>5.05</v>
      </c>
      <c r="D550" s="119">
        <v>5.05</v>
      </c>
      <c r="E550" s="119">
        <v>5.05</v>
      </c>
      <c r="F550" s="119">
        <v>5.05</v>
      </c>
      <c r="G550" s="119">
        <v>5.05</v>
      </c>
      <c r="H550" s="119">
        <v>4.8499999999999996</v>
      </c>
      <c r="I550" s="119">
        <v>1949</v>
      </c>
      <c r="J550" s="119">
        <v>9842.4500000000007</v>
      </c>
      <c r="K550" s="121">
        <v>43159</v>
      </c>
      <c r="L550" s="119">
        <v>11</v>
      </c>
      <c r="M550" s="119" t="s">
        <v>3153</v>
      </c>
    </row>
    <row r="551" spans="1:13">
      <c r="A551" s="119" t="s">
        <v>2976</v>
      </c>
      <c r="B551" s="119" t="s">
        <v>395</v>
      </c>
      <c r="C551" s="119">
        <v>120</v>
      </c>
      <c r="D551" s="119">
        <v>126.05</v>
      </c>
      <c r="E551" s="119">
        <v>120</v>
      </c>
      <c r="F551" s="119">
        <v>126.05</v>
      </c>
      <c r="G551" s="119">
        <v>126.05</v>
      </c>
      <c r="H551" s="119">
        <v>124.1</v>
      </c>
      <c r="I551" s="119">
        <v>84</v>
      </c>
      <c r="J551" s="119">
        <v>10573.75</v>
      </c>
      <c r="K551" s="121">
        <v>43159</v>
      </c>
      <c r="L551" s="119">
        <v>10</v>
      </c>
      <c r="M551" s="119" t="s">
        <v>2977</v>
      </c>
    </row>
    <row r="552" spans="1:13">
      <c r="A552" s="119" t="s">
        <v>1006</v>
      </c>
      <c r="B552" s="119" t="s">
        <v>395</v>
      </c>
      <c r="C552" s="119">
        <v>120</v>
      </c>
      <c r="D552" s="119">
        <v>121.75</v>
      </c>
      <c r="E552" s="119">
        <v>118.8</v>
      </c>
      <c r="F552" s="119">
        <v>119.6</v>
      </c>
      <c r="G552" s="119">
        <v>119.7</v>
      </c>
      <c r="H552" s="119">
        <v>122.2</v>
      </c>
      <c r="I552" s="119">
        <v>342246</v>
      </c>
      <c r="J552" s="119">
        <v>41218811.850000001</v>
      </c>
      <c r="K552" s="121">
        <v>43159</v>
      </c>
      <c r="L552" s="119">
        <v>2930</v>
      </c>
      <c r="M552" s="119" t="s">
        <v>1007</v>
      </c>
    </row>
    <row r="553" spans="1:13">
      <c r="A553" s="119" t="s">
        <v>82</v>
      </c>
      <c r="B553" s="119" t="s">
        <v>395</v>
      </c>
      <c r="C553" s="119">
        <v>376</v>
      </c>
      <c r="D553" s="119">
        <v>382.4</v>
      </c>
      <c r="E553" s="119">
        <v>373.1</v>
      </c>
      <c r="F553" s="119">
        <v>380.15</v>
      </c>
      <c r="G553" s="119">
        <v>380.5</v>
      </c>
      <c r="H553" s="119">
        <v>391.5</v>
      </c>
      <c r="I553" s="119">
        <v>4408388</v>
      </c>
      <c r="J553" s="119">
        <v>1667176493.3</v>
      </c>
      <c r="K553" s="121">
        <v>43159</v>
      </c>
      <c r="L553" s="119">
        <v>56520</v>
      </c>
      <c r="M553" s="119" t="s">
        <v>1008</v>
      </c>
    </row>
    <row r="554" spans="1:13">
      <c r="A554" s="119" t="s">
        <v>1009</v>
      </c>
      <c r="B554" s="119" t="s">
        <v>395</v>
      </c>
      <c r="C554" s="119">
        <v>871.9</v>
      </c>
      <c r="D554" s="119">
        <v>885</v>
      </c>
      <c r="E554" s="119">
        <v>847.35</v>
      </c>
      <c r="F554" s="119">
        <v>862.95</v>
      </c>
      <c r="G554" s="119">
        <v>875</v>
      </c>
      <c r="H554" s="119">
        <v>873.05</v>
      </c>
      <c r="I554" s="119">
        <v>12611</v>
      </c>
      <c r="J554" s="119">
        <v>10974123.5</v>
      </c>
      <c r="K554" s="121">
        <v>43159</v>
      </c>
      <c r="L554" s="119">
        <v>774</v>
      </c>
      <c r="M554" s="119" t="s">
        <v>1010</v>
      </c>
    </row>
    <row r="555" spans="1:13">
      <c r="A555" s="119" t="s">
        <v>83</v>
      </c>
      <c r="B555" s="119" t="s">
        <v>395</v>
      </c>
      <c r="C555" s="119">
        <v>1338.4</v>
      </c>
      <c r="D555" s="119">
        <v>1338.5</v>
      </c>
      <c r="E555" s="119">
        <v>1311</v>
      </c>
      <c r="F555" s="119">
        <v>1317.75</v>
      </c>
      <c r="G555" s="119">
        <v>1314.45</v>
      </c>
      <c r="H555" s="119">
        <v>1346.35</v>
      </c>
      <c r="I555" s="119">
        <v>1862621</v>
      </c>
      <c r="J555" s="119">
        <v>2464467119.5999999</v>
      </c>
      <c r="K555" s="121">
        <v>43159</v>
      </c>
      <c r="L555" s="119">
        <v>48077</v>
      </c>
      <c r="M555" s="119" t="s">
        <v>1011</v>
      </c>
    </row>
    <row r="556" spans="1:13">
      <c r="A556" s="119" t="s">
        <v>84</v>
      </c>
      <c r="B556" s="119" t="s">
        <v>395</v>
      </c>
      <c r="C556" s="119">
        <v>326</v>
      </c>
      <c r="D556" s="119">
        <v>328</v>
      </c>
      <c r="E556" s="119">
        <v>324</v>
      </c>
      <c r="F556" s="119">
        <v>326.45</v>
      </c>
      <c r="G556" s="119">
        <v>326.7</v>
      </c>
      <c r="H556" s="119">
        <v>329.4</v>
      </c>
      <c r="I556" s="119">
        <v>1309367</v>
      </c>
      <c r="J556" s="119">
        <v>426930116.60000002</v>
      </c>
      <c r="K556" s="121">
        <v>43159</v>
      </c>
      <c r="L556" s="119">
        <v>12881</v>
      </c>
      <c r="M556" s="119" t="s">
        <v>1012</v>
      </c>
    </row>
    <row r="557" spans="1:13">
      <c r="A557" s="119" t="s">
        <v>2855</v>
      </c>
      <c r="B557" s="119" t="s">
        <v>395</v>
      </c>
      <c r="C557" s="119">
        <v>132.30000000000001</v>
      </c>
      <c r="D557" s="119">
        <v>139.75</v>
      </c>
      <c r="E557" s="119">
        <v>128.25</v>
      </c>
      <c r="F557" s="119">
        <v>137.69999999999999</v>
      </c>
      <c r="G557" s="119">
        <v>137.80000000000001</v>
      </c>
      <c r="H557" s="119">
        <v>132.94999999999999</v>
      </c>
      <c r="I557" s="119">
        <v>15643</v>
      </c>
      <c r="J557" s="119">
        <v>2121039.15</v>
      </c>
      <c r="K557" s="121">
        <v>43159</v>
      </c>
      <c r="L557" s="119">
        <v>319</v>
      </c>
      <c r="M557" s="119" t="s">
        <v>2856</v>
      </c>
    </row>
    <row r="558" spans="1:13">
      <c r="A558" s="119" t="s">
        <v>3154</v>
      </c>
      <c r="B558" s="119" t="s">
        <v>395</v>
      </c>
      <c r="C558" s="119">
        <v>94.8</v>
      </c>
      <c r="D558" s="119">
        <v>94.8</v>
      </c>
      <c r="E558" s="119">
        <v>87.35</v>
      </c>
      <c r="F558" s="119">
        <v>91.7</v>
      </c>
      <c r="G558" s="119">
        <v>92.95</v>
      </c>
      <c r="H558" s="119">
        <v>90.85</v>
      </c>
      <c r="I558" s="119">
        <v>2094</v>
      </c>
      <c r="J558" s="119">
        <v>192018</v>
      </c>
      <c r="K558" s="121">
        <v>43159</v>
      </c>
      <c r="L558" s="119">
        <v>33</v>
      </c>
      <c r="M558" s="119" t="s">
        <v>3155</v>
      </c>
    </row>
    <row r="559" spans="1:13">
      <c r="A559" s="119" t="s">
        <v>2483</v>
      </c>
      <c r="B559" s="119" t="s">
        <v>395</v>
      </c>
      <c r="C559" s="119">
        <v>156.1</v>
      </c>
      <c r="D559" s="119">
        <v>157.75</v>
      </c>
      <c r="E559" s="119">
        <v>155</v>
      </c>
      <c r="F559" s="119">
        <v>155.55000000000001</v>
      </c>
      <c r="G559" s="119">
        <v>155.15</v>
      </c>
      <c r="H559" s="119">
        <v>157.5</v>
      </c>
      <c r="I559" s="119">
        <v>2235</v>
      </c>
      <c r="J559" s="119">
        <v>348318.3</v>
      </c>
      <c r="K559" s="121">
        <v>43159</v>
      </c>
      <c r="L559" s="119">
        <v>82</v>
      </c>
      <c r="M559" s="119" t="s">
        <v>1016</v>
      </c>
    </row>
    <row r="560" spans="1:13">
      <c r="A560" s="119" t="s">
        <v>1014</v>
      </c>
      <c r="B560" s="119" t="s">
        <v>395</v>
      </c>
      <c r="C560" s="119">
        <v>434</v>
      </c>
      <c r="D560" s="119">
        <v>445</v>
      </c>
      <c r="E560" s="119">
        <v>431.15</v>
      </c>
      <c r="F560" s="119">
        <v>438.15</v>
      </c>
      <c r="G560" s="119">
        <v>444</v>
      </c>
      <c r="H560" s="119">
        <v>434.9</v>
      </c>
      <c r="I560" s="119">
        <v>7585</v>
      </c>
      <c r="J560" s="119">
        <v>3325888.85</v>
      </c>
      <c r="K560" s="121">
        <v>43159</v>
      </c>
      <c r="L560" s="119">
        <v>364</v>
      </c>
      <c r="M560" s="119" t="s">
        <v>1015</v>
      </c>
    </row>
    <row r="561" spans="1:13">
      <c r="A561" s="119" t="s">
        <v>1017</v>
      </c>
      <c r="B561" s="119" t="s">
        <v>395</v>
      </c>
      <c r="C561" s="119">
        <v>238.4</v>
      </c>
      <c r="D561" s="119">
        <v>249.2</v>
      </c>
      <c r="E561" s="119">
        <v>235.15</v>
      </c>
      <c r="F561" s="119">
        <v>236.9</v>
      </c>
      <c r="G561" s="119">
        <v>237</v>
      </c>
      <c r="H561" s="119">
        <v>236.4</v>
      </c>
      <c r="I561" s="119">
        <v>16169</v>
      </c>
      <c r="J561" s="119">
        <v>3895023.85</v>
      </c>
      <c r="K561" s="121">
        <v>43159</v>
      </c>
      <c r="L561" s="119">
        <v>934</v>
      </c>
      <c r="M561" s="119" t="s">
        <v>1018</v>
      </c>
    </row>
    <row r="562" spans="1:13">
      <c r="A562" s="119" t="s">
        <v>3487</v>
      </c>
      <c r="B562" s="119" t="s">
        <v>395</v>
      </c>
      <c r="C562" s="119">
        <v>3239.99</v>
      </c>
      <c r="D562" s="119">
        <v>3239.99</v>
      </c>
      <c r="E562" s="119">
        <v>3075.06</v>
      </c>
      <c r="F562" s="119">
        <v>3239.99</v>
      </c>
      <c r="G562" s="119">
        <v>3239.99</v>
      </c>
      <c r="H562" s="119">
        <v>3229</v>
      </c>
      <c r="I562" s="119">
        <v>95</v>
      </c>
      <c r="J562" s="119">
        <v>306836.65999999997</v>
      </c>
      <c r="K562" s="121">
        <v>43159</v>
      </c>
      <c r="L562" s="119">
        <v>23</v>
      </c>
      <c r="M562" s="119" t="s">
        <v>3488</v>
      </c>
    </row>
    <row r="563" spans="1:13">
      <c r="A563" s="119" t="s">
        <v>1019</v>
      </c>
      <c r="B563" s="119" t="s">
        <v>395</v>
      </c>
      <c r="C563" s="119">
        <v>16844</v>
      </c>
      <c r="D563" s="119">
        <v>17448</v>
      </c>
      <c r="E563" s="119">
        <v>16682.05</v>
      </c>
      <c r="F563" s="119">
        <v>17267.150000000001</v>
      </c>
      <c r="G563" s="119">
        <v>17299.95</v>
      </c>
      <c r="H563" s="119">
        <v>17007.900000000001</v>
      </c>
      <c r="I563" s="119">
        <v>1824</v>
      </c>
      <c r="J563" s="119">
        <v>31047987.149999999</v>
      </c>
      <c r="K563" s="121">
        <v>43159</v>
      </c>
      <c r="L563" s="119">
        <v>714</v>
      </c>
      <c r="M563" s="119" t="s">
        <v>1020</v>
      </c>
    </row>
    <row r="564" spans="1:13">
      <c r="A564" s="119" t="s">
        <v>1021</v>
      </c>
      <c r="B564" s="119" t="s">
        <v>395</v>
      </c>
      <c r="C564" s="119">
        <v>1470</v>
      </c>
      <c r="D564" s="119">
        <v>1513.35</v>
      </c>
      <c r="E564" s="119">
        <v>1455</v>
      </c>
      <c r="F564" s="119">
        <v>1491.4</v>
      </c>
      <c r="G564" s="119">
        <v>1498</v>
      </c>
      <c r="H564" s="119">
        <v>1477.75</v>
      </c>
      <c r="I564" s="119">
        <v>3169</v>
      </c>
      <c r="J564" s="119">
        <v>4714871.1500000004</v>
      </c>
      <c r="K564" s="121">
        <v>43159</v>
      </c>
      <c r="L564" s="119">
        <v>508</v>
      </c>
      <c r="M564" s="119" t="s">
        <v>1022</v>
      </c>
    </row>
    <row r="565" spans="1:13">
      <c r="A565" s="119" t="s">
        <v>1023</v>
      </c>
      <c r="B565" s="119" t="s">
        <v>395</v>
      </c>
      <c r="C565" s="119">
        <v>18.850000000000001</v>
      </c>
      <c r="D565" s="119">
        <v>19.149999999999999</v>
      </c>
      <c r="E565" s="119">
        <v>18.45</v>
      </c>
      <c r="F565" s="119">
        <v>18.850000000000001</v>
      </c>
      <c r="G565" s="119">
        <v>18.850000000000001</v>
      </c>
      <c r="H565" s="119">
        <v>18.8</v>
      </c>
      <c r="I565" s="119">
        <v>812675</v>
      </c>
      <c r="J565" s="119">
        <v>15198782.15</v>
      </c>
      <c r="K565" s="121">
        <v>43159</v>
      </c>
      <c r="L565" s="119">
        <v>1624</v>
      </c>
      <c r="M565" s="119" t="s">
        <v>1024</v>
      </c>
    </row>
    <row r="566" spans="1:13">
      <c r="A566" s="119" t="s">
        <v>3156</v>
      </c>
      <c r="B566" s="119" t="s">
        <v>395</v>
      </c>
      <c r="C566" s="119">
        <v>278.95</v>
      </c>
      <c r="D566" s="119">
        <v>289.8</v>
      </c>
      <c r="E566" s="119">
        <v>278.35000000000002</v>
      </c>
      <c r="F566" s="119">
        <v>287.3</v>
      </c>
      <c r="G566" s="119">
        <v>289.7</v>
      </c>
      <c r="H566" s="119">
        <v>287.85000000000002</v>
      </c>
      <c r="I566" s="119">
        <v>3653</v>
      </c>
      <c r="J566" s="119">
        <v>1044876.65</v>
      </c>
      <c r="K566" s="121">
        <v>43159</v>
      </c>
      <c r="L566" s="119">
        <v>115</v>
      </c>
      <c r="M566" s="119" t="s">
        <v>3157</v>
      </c>
    </row>
    <row r="567" spans="1:13">
      <c r="A567" s="119" t="s">
        <v>2276</v>
      </c>
      <c r="B567" s="119" t="s">
        <v>395</v>
      </c>
      <c r="C567" s="119">
        <v>136.5</v>
      </c>
      <c r="D567" s="119">
        <v>136.5</v>
      </c>
      <c r="E567" s="119">
        <v>134.30000000000001</v>
      </c>
      <c r="F567" s="119">
        <v>135.80000000000001</v>
      </c>
      <c r="G567" s="119">
        <v>135.75</v>
      </c>
      <c r="H567" s="119">
        <v>136.55000000000001</v>
      </c>
      <c r="I567" s="119">
        <v>139287</v>
      </c>
      <c r="J567" s="119">
        <v>18897992.149999999</v>
      </c>
      <c r="K567" s="121">
        <v>43159</v>
      </c>
      <c r="L567" s="119">
        <v>564</v>
      </c>
      <c r="M567" s="119" t="s">
        <v>2277</v>
      </c>
    </row>
    <row r="568" spans="1:13">
      <c r="A568" s="119" t="s">
        <v>2228</v>
      </c>
      <c r="B568" s="119" t="s">
        <v>395</v>
      </c>
      <c r="C568" s="119">
        <v>158.4</v>
      </c>
      <c r="D568" s="119">
        <v>162.44999999999999</v>
      </c>
      <c r="E568" s="119">
        <v>157.1</v>
      </c>
      <c r="F568" s="119">
        <v>160.30000000000001</v>
      </c>
      <c r="G568" s="119">
        <v>160.05000000000001</v>
      </c>
      <c r="H568" s="119">
        <v>160.25</v>
      </c>
      <c r="I568" s="119">
        <v>1021988</v>
      </c>
      <c r="J568" s="119">
        <v>163418452.5</v>
      </c>
      <c r="K568" s="121">
        <v>43159</v>
      </c>
      <c r="L568" s="119">
        <v>10376</v>
      </c>
      <c r="M568" s="119" t="s">
        <v>972</v>
      </c>
    </row>
    <row r="569" spans="1:13">
      <c r="A569" s="119" t="s">
        <v>303</v>
      </c>
      <c r="B569" s="119" t="s">
        <v>395</v>
      </c>
      <c r="C569" s="119">
        <v>435</v>
      </c>
      <c r="D569" s="119">
        <v>441</v>
      </c>
      <c r="E569" s="119">
        <v>428.8</v>
      </c>
      <c r="F569" s="119">
        <v>439.7</v>
      </c>
      <c r="G569" s="119">
        <v>440.95</v>
      </c>
      <c r="H569" s="119">
        <v>439.8</v>
      </c>
      <c r="I569" s="119">
        <v>25539</v>
      </c>
      <c r="J569" s="119">
        <v>11135819.9</v>
      </c>
      <c r="K569" s="121">
        <v>43159</v>
      </c>
      <c r="L569" s="119">
        <v>1245</v>
      </c>
      <c r="M569" s="119" t="s">
        <v>1025</v>
      </c>
    </row>
    <row r="570" spans="1:13">
      <c r="A570" s="119" t="s">
        <v>1026</v>
      </c>
      <c r="B570" s="119" t="s">
        <v>395</v>
      </c>
      <c r="C570" s="119">
        <v>91.9</v>
      </c>
      <c r="D570" s="119">
        <v>92.3</v>
      </c>
      <c r="E570" s="119">
        <v>91</v>
      </c>
      <c r="F570" s="119">
        <v>92</v>
      </c>
      <c r="G570" s="119">
        <v>92.2</v>
      </c>
      <c r="H570" s="119">
        <v>92.25</v>
      </c>
      <c r="I570" s="119">
        <v>81133</v>
      </c>
      <c r="J570" s="119">
        <v>7457581.3499999996</v>
      </c>
      <c r="K570" s="121">
        <v>43159</v>
      </c>
      <c r="L570" s="119">
        <v>669</v>
      </c>
      <c r="M570" s="119" t="s">
        <v>1027</v>
      </c>
    </row>
    <row r="571" spans="1:13">
      <c r="A571" s="119" t="s">
        <v>1028</v>
      </c>
      <c r="B571" s="119" t="s">
        <v>395</v>
      </c>
      <c r="C571" s="119">
        <v>89.1</v>
      </c>
      <c r="D571" s="119">
        <v>91.35</v>
      </c>
      <c r="E571" s="119">
        <v>88.45</v>
      </c>
      <c r="F571" s="119">
        <v>89.6</v>
      </c>
      <c r="G571" s="119">
        <v>89.95</v>
      </c>
      <c r="H571" s="119">
        <v>91.6</v>
      </c>
      <c r="I571" s="119">
        <v>552773</v>
      </c>
      <c r="J571" s="119">
        <v>49677332.5</v>
      </c>
      <c r="K571" s="121">
        <v>43159</v>
      </c>
      <c r="L571" s="119">
        <v>2143</v>
      </c>
      <c r="M571" s="119" t="s">
        <v>1029</v>
      </c>
    </row>
    <row r="572" spans="1:13">
      <c r="A572" s="119" t="s">
        <v>2478</v>
      </c>
      <c r="B572" s="119" t="s">
        <v>395</v>
      </c>
      <c r="C572" s="119">
        <v>77</v>
      </c>
      <c r="D572" s="119">
        <v>77.7</v>
      </c>
      <c r="E572" s="119">
        <v>76.55</v>
      </c>
      <c r="F572" s="119">
        <v>77</v>
      </c>
      <c r="G572" s="119">
        <v>76.900000000000006</v>
      </c>
      <c r="H572" s="119">
        <v>77.400000000000006</v>
      </c>
      <c r="I572" s="119">
        <v>829986</v>
      </c>
      <c r="J572" s="119">
        <v>64023575.200000003</v>
      </c>
      <c r="K572" s="121">
        <v>43159</v>
      </c>
      <c r="L572" s="119">
        <v>4408</v>
      </c>
      <c r="M572" s="119" t="s">
        <v>2479</v>
      </c>
    </row>
    <row r="573" spans="1:13">
      <c r="A573" s="119" t="s">
        <v>85</v>
      </c>
      <c r="B573" s="119" t="s">
        <v>395</v>
      </c>
      <c r="C573" s="119">
        <v>217</v>
      </c>
      <c r="D573" s="119">
        <v>217.9</v>
      </c>
      <c r="E573" s="119">
        <v>214.5</v>
      </c>
      <c r="F573" s="119">
        <v>215.35</v>
      </c>
      <c r="G573" s="119">
        <v>215.5</v>
      </c>
      <c r="H573" s="119">
        <v>219.5</v>
      </c>
      <c r="I573" s="119">
        <v>3042939</v>
      </c>
      <c r="J573" s="119">
        <v>657541076</v>
      </c>
      <c r="K573" s="121">
        <v>43159</v>
      </c>
      <c r="L573" s="119">
        <v>24646</v>
      </c>
      <c r="M573" s="119" t="s">
        <v>1030</v>
      </c>
    </row>
    <row r="574" spans="1:13">
      <c r="A574" s="119" t="s">
        <v>86</v>
      </c>
      <c r="B574" s="119" t="s">
        <v>395</v>
      </c>
      <c r="C574" s="119">
        <v>1268.25</v>
      </c>
      <c r="D574" s="119">
        <v>1280</v>
      </c>
      <c r="E574" s="119">
        <v>1247.8</v>
      </c>
      <c r="F574" s="119">
        <v>1254.0999999999999</v>
      </c>
      <c r="G574" s="119">
        <v>1250.3499999999999</v>
      </c>
      <c r="H574" s="119">
        <v>1279.75</v>
      </c>
      <c r="I574" s="119">
        <v>1071839</v>
      </c>
      <c r="J574" s="119">
        <v>1351836788.3499999</v>
      </c>
      <c r="K574" s="121">
        <v>43159</v>
      </c>
      <c r="L574" s="119">
        <v>74399</v>
      </c>
      <c r="M574" s="119" t="s">
        <v>1031</v>
      </c>
    </row>
    <row r="575" spans="1:13">
      <c r="A575" s="119" t="s">
        <v>1032</v>
      </c>
      <c r="B575" s="119" t="s">
        <v>395</v>
      </c>
      <c r="C575" s="119">
        <v>255</v>
      </c>
      <c r="D575" s="119">
        <v>259.5</v>
      </c>
      <c r="E575" s="119">
        <v>250</v>
      </c>
      <c r="F575" s="119">
        <v>258.64999999999998</v>
      </c>
      <c r="G575" s="119">
        <v>258</v>
      </c>
      <c r="H575" s="119">
        <v>257.89999999999998</v>
      </c>
      <c r="I575" s="119">
        <v>840005</v>
      </c>
      <c r="J575" s="119">
        <v>214878901.5</v>
      </c>
      <c r="K575" s="121">
        <v>43159</v>
      </c>
      <c r="L575" s="119">
        <v>8282</v>
      </c>
      <c r="M575" s="119" t="s">
        <v>1033</v>
      </c>
    </row>
    <row r="576" spans="1:13">
      <c r="A576" s="119" t="s">
        <v>87</v>
      </c>
      <c r="B576" s="119" t="s">
        <v>395</v>
      </c>
      <c r="C576" s="119">
        <v>315.14999999999998</v>
      </c>
      <c r="D576" s="119">
        <v>317</v>
      </c>
      <c r="E576" s="119">
        <v>311.10000000000002</v>
      </c>
      <c r="F576" s="119">
        <v>313.25</v>
      </c>
      <c r="G576" s="119">
        <v>314</v>
      </c>
      <c r="H576" s="119">
        <v>322.14999999999998</v>
      </c>
      <c r="I576" s="119">
        <v>17481687</v>
      </c>
      <c r="J576" s="119">
        <v>5475509319.8999996</v>
      </c>
      <c r="K576" s="121">
        <v>43159</v>
      </c>
      <c r="L576" s="119">
        <v>172709</v>
      </c>
      <c r="M576" s="119" t="s">
        <v>1034</v>
      </c>
    </row>
    <row r="577" spans="1:13">
      <c r="A577" s="119" t="s">
        <v>2722</v>
      </c>
      <c r="B577" s="119" t="s">
        <v>395</v>
      </c>
      <c r="C577" s="119">
        <v>816</v>
      </c>
      <c r="D577" s="119">
        <v>818.5</v>
      </c>
      <c r="E577" s="119">
        <v>785</v>
      </c>
      <c r="F577" s="119">
        <v>794.8</v>
      </c>
      <c r="G577" s="119">
        <v>800.25</v>
      </c>
      <c r="H577" s="119">
        <v>816</v>
      </c>
      <c r="I577" s="119">
        <v>250592</v>
      </c>
      <c r="J577" s="119">
        <v>201844716.84999999</v>
      </c>
      <c r="K577" s="121">
        <v>43159</v>
      </c>
      <c r="L577" s="119">
        <v>12008</v>
      </c>
      <c r="M577" s="119" t="s">
        <v>2723</v>
      </c>
    </row>
    <row r="578" spans="1:13">
      <c r="A578" s="119" t="s">
        <v>2271</v>
      </c>
      <c r="B578" s="119" t="s">
        <v>395</v>
      </c>
      <c r="C578" s="119">
        <v>407.1</v>
      </c>
      <c r="D578" s="119">
        <v>415</v>
      </c>
      <c r="E578" s="119">
        <v>407.1</v>
      </c>
      <c r="F578" s="119">
        <v>412.8</v>
      </c>
      <c r="G578" s="119">
        <v>412.5</v>
      </c>
      <c r="H578" s="119">
        <v>413.75</v>
      </c>
      <c r="I578" s="119">
        <v>1102032</v>
      </c>
      <c r="J578" s="119">
        <v>454139559.19999999</v>
      </c>
      <c r="K578" s="121">
        <v>43159</v>
      </c>
      <c r="L578" s="119">
        <v>25253</v>
      </c>
      <c r="M578" s="119" t="s">
        <v>2272</v>
      </c>
    </row>
    <row r="579" spans="1:13">
      <c r="A579" s="119" t="s">
        <v>356</v>
      </c>
      <c r="B579" s="119" t="s">
        <v>395</v>
      </c>
      <c r="C579" s="119">
        <v>100.95</v>
      </c>
      <c r="D579" s="119">
        <v>100.95</v>
      </c>
      <c r="E579" s="119">
        <v>99</v>
      </c>
      <c r="F579" s="119">
        <v>100.15</v>
      </c>
      <c r="G579" s="119">
        <v>100.05</v>
      </c>
      <c r="H579" s="119">
        <v>101.1</v>
      </c>
      <c r="I579" s="119">
        <v>390826</v>
      </c>
      <c r="J579" s="119">
        <v>39065165.950000003</v>
      </c>
      <c r="K579" s="121">
        <v>43159</v>
      </c>
      <c r="L579" s="119">
        <v>5238</v>
      </c>
      <c r="M579" s="119" t="s">
        <v>2296</v>
      </c>
    </row>
    <row r="580" spans="1:13">
      <c r="A580" s="119" t="s">
        <v>1036</v>
      </c>
      <c r="B580" s="119" t="s">
        <v>395</v>
      </c>
      <c r="C580" s="119">
        <v>3800</v>
      </c>
      <c r="D580" s="119">
        <v>3872.2</v>
      </c>
      <c r="E580" s="119">
        <v>3760</v>
      </c>
      <c r="F580" s="119">
        <v>3844.45</v>
      </c>
      <c r="G580" s="119">
        <v>3850</v>
      </c>
      <c r="H580" s="119">
        <v>3802.9</v>
      </c>
      <c r="I580" s="119">
        <v>1082</v>
      </c>
      <c r="J580" s="119">
        <v>4152864</v>
      </c>
      <c r="K580" s="121">
        <v>43159</v>
      </c>
      <c r="L580" s="119">
        <v>219</v>
      </c>
      <c r="M580" s="119" t="s">
        <v>1037</v>
      </c>
    </row>
    <row r="581" spans="1:13">
      <c r="A581" s="119" t="s">
        <v>88</v>
      </c>
      <c r="B581" s="119" t="s">
        <v>395</v>
      </c>
      <c r="C581" s="119">
        <v>72.8</v>
      </c>
      <c r="D581" s="119">
        <v>75.400000000000006</v>
      </c>
      <c r="E581" s="119">
        <v>68.2</v>
      </c>
      <c r="F581" s="119">
        <v>74.55</v>
      </c>
      <c r="G581" s="119">
        <v>74.349999999999994</v>
      </c>
      <c r="H581" s="119">
        <v>73.5</v>
      </c>
      <c r="I581" s="119">
        <v>49500579</v>
      </c>
      <c r="J581" s="119">
        <v>3605316663.6500001</v>
      </c>
      <c r="K581" s="121">
        <v>43159</v>
      </c>
      <c r="L581" s="119">
        <v>120094</v>
      </c>
      <c r="M581" s="119" t="s">
        <v>1038</v>
      </c>
    </row>
    <row r="582" spans="1:13">
      <c r="A582" s="119" t="s">
        <v>2927</v>
      </c>
      <c r="B582" s="119" t="s">
        <v>395</v>
      </c>
      <c r="C582" s="119">
        <v>2870</v>
      </c>
      <c r="D582" s="119">
        <v>2870</v>
      </c>
      <c r="E582" s="119">
        <v>2833</v>
      </c>
      <c r="F582" s="119">
        <v>2836</v>
      </c>
      <c r="G582" s="119">
        <v>2836</v>
      </c>
      <c r="H582" s="119">
        <v>2863.05</v>
      </c>
      <c r="I582" s="119">
        <v>12</v>
      </c>
      <c r="J582" s="119">
        <v>34048</v>
      </c>
      <c r="K582" s="121">
        <v>43159</v>
      </c>
      <c r="L582" s="119">
        <v>4</v>
      </c>
      <c r="M582" s="119" t="s">
        <v>2928</v>
      </c>
    </row>
    <row r="583" spans="1:13">
      <c r="A583" s="119" t="s">
        <v>89</v>
      </c>
      <c r="B583" s="119" t="s">
        <v>395</v>
      </c>
      <c r="C583" s="119">
        <v>84.3</v>
      </c>
      <c r="D583" s="119">
        <v>85</v>
      </c>
      <c r="E583" s="119">
        <v>82.65</v>
      </c>
      <c r="F583" s="119">
        <v>83.9</v>
      </c>
      <c r="G583" s="119">
        <v>83.7</v>
      </c>
      <c r="H583" s="119">
        <v>84.3</v>
      </c>
      <c r="I583" s="119">
        <v>44965704</v>
      </c>
      <c r="J583" s="119">
        <v>3773375719.5500002</v>
      </c>
      <c r="K583" s="121">
        <v>43159</v>
      </c>
      <c r="L583" s="119">
        <v>98921</v>
      </c>
      <c r="M583" s="119" t="s">
        <v>1039</v>
      </c>
    </row>
    <row r="584" spans="1:13">
      <c r="A584" s="119" t="s">
        <v>90</v>
      </c>
      <c r="B584" s="119" t="s">
        <v>395</v>
      </c>
      <c r="C584" s="119">
        <v>52.3</v>
      </c>
      <c r="D584" s="119">
        <v>53</v>
      </c>
      <c r="E584" s="119">
        <v>51.75</v>
      </c>
      <c r="F584" s="119">
        <v>52.95</v>
      </c>
      <c r="G584" s="119">
        <v>53</v>
      </c>
      <c r="H584" s="119">
        <v>52.45</v>
      </c>
      <c r="I584" s="119">
        <v>3010224</v>
      </c>
      <c r="J584" s="119">
        <v>158178656.44999999</v>
      </c>
      <c r="K584" s="121">
        <v>43159</v>
      </c>
      <c r="L584" s="119">
        <v>10942</v>
      </c>
      <c r="M584" s="119" t="s">
        <v>1040</v>
      </c>
    </row>
    <row r="585" spans="1:13">
      <c r="A585" s="119" t="s">
        <v>1041</v>
      </c>
      <c r="B585" s="119" t="s">
        <v>395</v>
      </c>
      <c r="C585" s="119">
        <v>51.7</v>
      </c>
      <c r="D585" s="119">
        <v>51.9</v>
      </c>
      <c r="E585" s="119">
        <v>51.35</v>
      </c>
      <c r="F585" s="119">
        <v>51.5</v>
      </c>
      <c r="G585" s="119">
        <v>51.5</v>
      </c>
      <c r="H585" s="119">
        <v>52.05</v>
      </c>
      <c r="I585" s="119">
        <v>3888834</v>
      </c>
      <c r="J585" s="119">
        <v>200570415.25</v>
      </c>
      <c r="K585" s="121">
        <v>43159</v>
      </c>
      <c r="L585" s="119">
        <v>18958</v>
      </c>
      <c r="M585" s="119" t="s">
        <v>1042</v>
      </c>
    </row>
    <row r="586" spans="1:13">
      <c r="A586" s="119" t="s">
        <v>3638</v>
      </c>
      <c r="B586" s="119" t="s">
        <v>395</v>
      </c>
      <c r="C586" s="119">
        <v>105.56</v>
      </c>
      <c r="D586" s="119">
        <v>105.78</v>
      </c>
      <c r="E586" s="119">
        <v>105.56</v>
      </c>
      <c r="F586" s="119">
        <v>105.78</v>
      </c>
      <c r="G586" s="119">
        <v>105.78</v>
      </c>
      <c r="H586" s="119">
        <v>106.45</v>
      </c>
      <c r="I586" s="119">
        <v>58</v>
      </c>
      <c r="J586" s="119">
        <v>6126.12</v>
      </c>
      <c r="K586" s="121">
        <v>43159</v>
      </c>
      <c r="L586" s="119">
        <v>5</v>
      </c>
      <c r="M586" s="119" t="s">
        <v>3639</v>
      </c>
    </row>
    <row r="587" spans="1:13">
      <c r="A587" s="119" t="s">
        <v>2788</v>
      </c>
      <c r="B587" s="119" t="s">
        <v>395</v>
      </c>
      <c r="C587" s="119">
        <v>1470</v>
      </c>
      <c r="D587" s="119">
        <v>1470</v>
      </c>
      <c r="E587" s="119">
        <v>1441</v>
      </c>
      <c r="F587" s="119">
        <v>1459.1</v>
      </c>
      <c r="G587" s="119">
        <v>1459.95</v>
      </c>
      <c r="H587" s="119">
        <v>1446.8</v>
      </c>
      <c r="I587" s="119">
        <v>9683</v>
      </c>
      <c r="J587" s="119">
        <v>14131385.75</v>
      </c>
      <c r="K587" s="121">
        <v>43159</v>
      </c>
      <c r="L587" s="119">
        <v>1991</v>
      </c>
      <c r="M587" s="119" t="s">
        <v>2789</v>
      </c>
    </row>
    <row r="588" spans="1:13">
      <c r="A588" s="119" t="s">
        <v>3158</v>
      </c>
      <c r="B588" s="119" t="s">
        <v>395</v>
      </c>
      <c r="C588" s="119">
        <v>680</v>
      </c>
      <c r="D588" s="119">
        <v>682</v>
      </c>
      <c r="E588" s="119">
        <v>653</v>
      </c>
      <c r="F588" s="119">
        <v>676.45</v>
      </c>
      <c r="G588" s="119">
        <v>681</v>
      </c>
      <c r="H588" s="119">
        <v>686.4</v>
      </c>
      <c r="I588" s="119">
        <v>880</v>
      </c>
      <c r="J588" s="119">
        <v>592342.75</v>
      </c>
      <c r="K588" s="121">
        <v>43159</v>
      </c>
      <c r="L588" s="119">
        <v>73</v>
      </c>
      <c r="M588" s="119" t="s">
        <v>3159</v>
      </c>
    </row>
    <row r="589" spans="1:13">
      <c r="A589" s="119" t="s">
        <v>1043</v>
      </c>
      <c r="B589" s="119" t="s">
        <v>395</v>
      </c>
      <c r="C589" s="119">
        <v>1435</v>
      </c>
      <c r="D589" s="119">
        <v>1445</v>
      </c>
      <c r="E589" s="119">
        <v>1405</v>
      </c>
      <c r="F589" s="119">
        <v>1435.55</v>
      </c>
      <c r="G589" s="119">
        <v>1435</v>
      </c>
      <c r="H589" s="119">
        <v>1437.95</v>
      </c>
      <c r="I589" s="119">
        <v>7925</v>
      </c>
      <c r="J589" s="119">
        <v>11308611.6</v>
      </c>
      <c r="K589" s="121">
        <v>43159</v>
      </c>
      <c r="L589" s="119">
        <v>806</v>
      </c>
      <c r="M589" s="119" t="s">
        <v>1044</v>
      </c>
    </row>
    <row r="590" spans="1:13">
      <c r="A590" s="119" t="s">
        <v>91</v>
      </c>
      <c r="B590" s="119" t="s">
        <v>395</v>
      </c>
      <c r="C590" s="119">
        <v>22.75</v>
      </c>
      <c r="D590" s="119">
        <v>23</v>
      </c>
      <c r="E590" s="119">
        <v>22.35</v>
      </c>
      <c r="F590" s="119">
        <v>22.65</v>
      </c>
      <c r="G590" s="119">
        <v>22.65</v>
      </c>
      <c r="H590" s="119">
        <v>22.95</v>
      </c>
      <c r="I590" s="119">
        <v>6200945</v>
      </c>
      <c r="J590" s="119">
        <v>140612596.5</v>
      </c>
      <c r="K590" s="121">
        <v>43159</v>
      </c>
      <c r="L590" s="119">
        <v>7193</v>
      </c>
      <c r="M590" s="119" t="s">
        <v>1045</v>
      </c>
    </row>
    <row r="591" spans="1:13">
      <c r="A591" s="119" t="s">
        <v>2912</v>
      </c>
      <c r="B591" s="119" t="s">
        <v>395</v>
      </c>
      <c r="C591" s="119">
        <v>284.75</v>
      </c>
      <c r="D591" s="119">
        <v>286</v>
      </c>
      <c r="E591" s="119">
        <v>280.05</v>
      </c>
      <c r="F591" s="119">
        <v>284</v>
      </c>
      <c r="G591" s="119">
        <v>284</v>
      </c>
      <c r="H591" s="119">
        <v>280</v>
      </c>
      <c r="I591" s="119">
        <v>1195</v>
      </c>
      <c r="J591" s="119">
        <v>340179.95</v>
      </c>
      <c r="K591" s="121">
        <v>43159</v>
      </c>
      <c r="L591" s="119">
        <v>44</v>
      </c>
      <c r="M591" s="119" t="s">
        <v>2913</v>
      </c>
    </row>
    <row r="592" spans="1:13">
      <c r="A592" s="119" t="s">
        <v>1046</v>
      </c>
      <c r="B592" s="119" t="s">
        <v>395</v>
      </c>
      <c r="C592" s="119">
        <v>820</v>
      </c>
      <c r="D592" s="119">
        <v>829.9</v>
      </c>
      <c r="E592" s="119">
        <v>813</v>
      </c>
      <c r="F592" s="119">
        <v>818.45</v>
      </c>
      <c r="G592" s="119">
        <v>813</v>
      </c>
      <c r="H592" s="119">
        <v>823.45</v>
      </c>
      <c r="I592" s="119">
        <v>3243</v>
      </c>
      <c r="J592" s="119">
        <v>2666988.2000000002</v>
      </c>
      <c r="K592" s="121">
        <v>43159</v>
      </c>
      <c r="L592" s="119">
        <v>416</v>
      </c>
      <c r="M592" s="119" t="s">
        <v>1047</v>
      </c>
    </row>
    <row r="593" spans="1:13">
      <c r="A593" s="119" t="s">
        <v>92</v>
      </c>
      <c r="B593" s="119" t="s">
        <v>395</v>
      </c>
      <c r="C593" s="119">
        <v>305.10000000000002</v>
      </c>
      <c r="D593" s="119">
        <v>308.5</v>
      </c>
      <c r="E593" s="119">
        <v>302.14999999999998</v>
      </c>
      <c r="F593" s="119">
        <v>304.7</v>
      </c>
      <c r="G593" s="119">
        <v>304.55</v>
      </c>
      <c r="H593" s="119">
        <v>305.2</v>
      </c>
      <c r="I593" s="119">
        <v>2075256</v>
      </c>
      <c r="J593" s="119">
        <v>633367812</v>
      </c>
      <c r="K593" s="121">
        <v>43159</v>
      </c>
      <c r="L593" s="119">
        <v>29715</v>
      </c>
      <c r="M593" s="119" t="s">
        <v>2823</v>
      </c>
    </row>
    <row r="594" spans="1:13">
      <c r="A594" s="119" t="s">
        <v>1048</v>
      </c>
      <c r="B594" s="119" t="s">
        <v>395</v>
      </c>
      <c r="C594" s="119">
        <v>718.4</v>
      </c>
      <c r="D594" s="119">
        <v>718.4</v>
      </c>
      <c r="E594" s="119">
        <v>677.65</v>
      </c>
      <c r="F594" s="119">
        <v>695.25</v>
      </c>
      <c r="G594" s="119">
        <v>703</v>
      </c>
      <c r="H594" s="119">
        <v>713.4</v>
      </c>
      <c r="I594" s="119">
        <v>64282</v>
      </c>
      <c r="J594" s="119">
        <v>44653351.850000001</v>
      </c>
      <c r="K594" s="121">
        <v>43159</v>
      </c>
      <c r="L594" s="119">
        <v>4363</v>
      </c>
      <c r="M594" s="119" t="s">
        <v>1049</v>
      </c>
    </row>
    <row r="595" spans="1:13">
      <c r="A595" s="119" t="s">
        <v>2814</v>
      </c>
      <c r="B595" s="119" t="s">
        <v>395</v>
      </c>
      <c r="C595" s="119">
        <v>710</v>
      </c>
      <c r="D595" s="119">
        <v>764</v>
      </c>
      <c r="E595" s="119">
        <v>710</v>
      </c>
      <c r="F595" s="119">
        <v>756.1</v>
      </c>
      <c r="G595" s="119">
        <v>760</v>
      </c>
      <c r="H595" s="119">
        <v>717.65</v>
      </c>
      <c r="I595" s="119">
        <v>350835</v>
      </c>
      <c r="J595" s="119">
        <v>261394289.55000001</v>
      </c>
      <c r="K595" s="121">
        <v>43159</v>
      </c>
      <c r="L595" s="119">
        <v>15859</v>
      </c>
      <c r="M595" s="119" t="s">
        <v>2815</v>
      </c>
    </row>
    <row r="596" spans="1:13">
      <c r="A596" s="119" t="s">
        <v>3363</v>
      </c>
      <c r="B596" s="119" t="s">
        <v>395</v>
      </c>
      <c r="C596" s="119">
        <v>109.9</v>
      </c>
      <c r="D596" s="119">
        <v>109.9</v>
      </c>
      <c r="E596" s="119">
        <v>103.3</v>
      </c>
      <c r="F596" s="119">
        <v>107.9</v>
      </c>
      <c r="G596" s="119">
        <v>109.9</v>
      </c>
      <c r="H596" s="119">
        <v>106.85</v>
      </c>
      <c r="I596" s="119">
        <v>108417</v>
      </c>
      <c r="J596" s="119">
        <v>11611545.15</v>
      </c>
      <c r="K596" s="121">
        <v>43159</v>
      </c>
      <c r="L596" s="119">
        <v>195</v>
      </c>
      <c r="M596" s="119" t="s">
        <v>3364</v>
      </c>
    </row>
    <row r="597" spans="1:13">
      <c r="A597" s="119" t="s">
        <v>3160</v>
      </c>
      <c r="B597" s="119" t="s">
        <v>395</v>
      </c>
      <c r="C597" s="119">
        <v>44</v>
      </c>
      <c r="D597" s="119">
        <v>44</v>
      </c>
      <c r="E597" s="119">
        <v>42.9</v>
      </c>
      <c r="F597" s="119">
        <v>43.35</v>
      </c>
      <c r="G597" s="119">
        <v>43.3</v>
      </c>
      <c r="H597" s="119">
        <v>44.05</v>
      </c>
      <c r="I597" s="119">
        <v>42903</v>
      </c>
      <c r="J597" s="119">
        <v>1850551.15</v>
      </c>
      <c r="K597" s="121">
        <v>43159</v>
      </c>
      <c r="L597" s="119">
        <v>218</v>
      </c>
      <c r="M597" s="119" t="s">
        <v>3161</v>
      </c>
    </row>
    <row r="598" spans="1:13">
      <c r="A598" s="119" t="s">
        <v>1050</v>
      </c>
      <c r="B598" s="119" t="s">
        <v>395</v>
      </c>
      <c r="C598" s="119">
        <v>70</v>
      </c>
      <c r="D598" s="119">
        <v>71.45</v>
      </c>
      <c r="E598" s="119">
        <v>70</v>
      </c>
      <c r="F598" s="119">
        <v>70.650000000000006</v>
      </c>
      <c r="G598" s="119">
        <v>70.75</v>
      </c>
      <c r="H598" s="119">
        <v>70.900000000000006</v>
      </c>
      <c r="I598" s="119">
        <v>118660</v>
      </c>
      <c r="J598" s="119">
        <v>8386343.2999999998</v>
      </c>
      <c r="K598" s="121">
        <v>43159</v>
      </c>
      <c r="L598" s="119">
        <v>1304</v>
      </c>
      <c r="M598" s="119" t="s">
        <v>1051</v>
      </c>
    </row>
    <row r="599" spans="1:13">
      <c r="A599" s="119" t="s">
        <v>1052</v>
      </c>
      <c r="B599" s="119" t="s">
        <v>395</v>
      </c>
      <c r="C599" s="119">
        <v>579.5</v>
      </c>
      <c r="D599" s="119">
        <v>596.5</v>
      </c>
      <c r="E599" s="119">
        <v>575.04999999999995</v>
      </c>
      <c r="F599" s="119">
        <v>586.29999999999995</v>
      </c>
      <c r="G599" s="119">
        <v>588</v>
      </c>
      <c r="H599" s="119">
        <v>583.75</v>
      </c>
      <c r="I599" s="119">
        <v>27021</v>
      </c>
      <c r="J599" s="119">
        <v>15837347.65</v>
      </c>
      <c r="K599" s="121">
        <v>43159</v>
      </c>
      <c r="L599" s="119">
        <v>2443</v>
      </c>
      <c r="M599" s="119" t="s">
        <v>1053</v>
      </c>
    </row>
    <row r="600" spans="1:13">
      <c r="A600" s="119" t="s">
        <v>2363</v>
      </c>
      <c r="B600" s="119" t="s">
        <v>395</v>
      </c>
      <c r="C600" s="119">
        <v>1090.05</v>
      </c>
      <c r="D600" s="119">
        <v>1123</v>
      </c>
      <c r="E600" s="119">
        <v>1090.05</v>
      </c>
      <c r="F600" s="119">
        <v>1114.1500000000001</v>
      </c>
      <c r="G600" s="119">
        <v>1120</v>
      </c>
      <c r="H600" s="119">
        <v>1108</v>
      </c>
      <c r="I600" s="119">
        <v>1208</v>
      </c>
      <c r="J600" s="119">
        <v>1346982</v>
      </c>
      <c r="K600" s="121">
        <v>43159</v>
      </c>
      <c r="L600" s="119">
        <v>167</v>
      </c>
      <c r="M600" s="119" t="s">
        <v>2364</v>
      </c>
    </row>
    <row r="601" spans="1:13">
      <c r="A601" s="119" t="s">
        <v>2993</v>
      </c>
      <c r="B601" s="119" t="s">
        <v>395</v>
      </c>
      <c r="C601" s="119">
        <v>1.3</v>
      </c>
      <c r="D601" s="119">
        <v>1.3</v>
      </c>
      <c r="E601" s="119">
        <v>1.2</v>
      </c>
      <c r="F601" s="119">
        <v>1.3</v>
      </c>
      <c r="G601" s="119">
        <v>1.3</v>
      </c>
      <c r="H601" s="119">
        <v>1.25</v>
      </c>
      <c r="I601" s="119">
        <v>43568</v>
      </c>
      <c r="J601" s="119">
        <v>55559.35</v>
      </c>
      <c r="K601" s="121">
        <v>43159</v>
      </c>
      <c r="L601" s="119">
        <v>60</v>
      </c>
      <c r="M601" s="119" t="s">
        <v>2994</v>
      </c>
    </row>
    <row r="602" spans="1:13">
      <c r="A602" s="119" t="s">
        <v>200</v>
      </c>
      <c r="B602" s="119" t="s">
        <v>395</v>
      </c>
      <c r="C602" s="119">
        <v>136.9</v>
      </c>
      <c r="D602" s="119">
        <v>139.6</v>
      </c>
      <c r="E602" s="119">
        <v>134.30000000000001</v>
      </c>
      <c r="F602" s="119">
        <v>137.15</v>
      </c>
      <c r="G602" s="119">
        <v>138.30000000000001</v>
      </c>
      <c r="H602" s="119">
        <v>138.4</v>
      </c>
      <c r="I602" s="119">
        <v>2016773</v>
      </c>
      <c r="J602" s="119">
        <v>277358978.85000002</v>
      </c>
      <c r="K602" s="121">
        <v>43159</v>
      </c>
      <c r="L602" s="119">
        <v>11719</v>
      </c>
      <c r="M602" s="119" t="s">
        <v>1054</v>
      </c>
    </row>
    <row r="603" spans="1:13">
      <c r="A603" s="119" t="s">
        <v>93</v>
      </c>
      <c r="B603" s="119" t="s">
        <v>395</v>
      </c>
      <c r="C603" s="119">
        <v>156.25</v>
      </c>
      <c r="D603" s="119">
        <v>160.35</v>
      </c>
      <c r="E603" s="119">
        <v>155.25</v>
      </c>
      <c r="F603" s="119">
        <v>159.25</v>
      </c>
      <c r="G603" s="119">
        <v>159.05000000000001</v>
      </c>
      <c r="H603" s="119">
        <v>157.85</v>
      </c>
      <c r="I603" s="119">
        <v>3457355</v>
      </c>
      <c r="J603" s="119">
        <v>543846192.25</v>
      </c>
      <c r="K603" s="121">
        <v>43159</v>
      </c>
      <c r="L603" s="119">
        <v>13135</v>
      </c>
      <c r="M603" s="119" t="s">
        <v>1055</v>
      </c>
    </row>
    <row r="604" spans="1:13">
      <c r="A604" s="119" t="s">
        <v>1056</v>
      </c>
      <c r="B604" s="119" t="s">
        <v>395</v>
      </c>
      <c r="C604" s="119">
        <v>497</v>
      </c>
      <c r="D604" s="119">
        <v>497.9</v>
      </c>
      <c r="E604" s="119">
        <v>483.55</v>
      </c>
      <c r="F604" s="119">
        <v>489.45</v>
      </c>
      <c r="G604" s="119">
        <v>490</v>
      </c>
      <c r="H604" s="119">
        <v>502.55</v>
      </c>
      <c r="I604" s="119">
        <v>265939</v>
      </c>
      <c r="J604" s="119">
        <v>131000810.5</v>
      </c>
      <c r="K604" s="121">
        <v>43159</v>
      </c>
      <c r="L604" s="119">
        <v>6590</v>
      </c>
      <c r="M604" s="119" t="s">
        <v>1057</v>
      </c>
    </row>
    <row r="605" spans="1:13">
      <c r="A605" s="119" t="s">
        <v>1058</v>
      </c>
      <c r="B605" s="119" t="s">
        <v>395</v>
      </c>
      <c r="C605" s="119">
        <v>307</v>
      </c>
      <c r="D605" s="119">
        <v>334.9</v>
      </c>
      <c r="E605" s="119">
        <v>300.10000000000002</v>
      </c>
      <c r="F605" s="119">
        <v>331.1</v>
      </c>
      <c r="G605" s="119">
        <v>333</v>
      </c>
      <c r="H605" s="119">
        <v>311.64999999999998</v>
      </c>
      <c r="I605" s="119">
        <v>4293602</v>
      </c>
      <c r="J605" s="119">
        <v>1384944886.9000001</v>
      </c>
      <c r="K605" s="121">
        <v>43159</v>
      </c>
      <c r="L605" s="119">
        <v>45814</v>
      </c>
      <c r="M605" s="119" t="s">
        <v>1059</v>
      </c>
    </row>
    <row r="606" spans="1:13">
      <c r="A606" s="119" t="s">
        <v>1060</v>
      </c>
      <c r="B606" s="119" t="s">
        <v>395</v>
      </c>
      <c r="C606" s="119">
        <v>170</v>
      </c>
      <c r="D606" s="119">
        <v>171</v>
      </c>
      <c r="E606" s="119">
        <v>168.5</v>
      </c>
      <c r="F606" s="119">
        <v>170.8</v>
      </c>
      <c r="G606" s="119">
        <v>171</v>
      </c>
      <c r="H606" s="119">
        <v>171.6</v>
      </c>
      <c r="I606" s="119">
        <v>598</v>
      </c>
      <c r="J606" s="119">
        <v>101592.9</v>
      </c>
      <c r="K606" s="121">
        <v>43159</v>
      </c>
      <c r="L606" s="119">
        <v>25</v>
      </c>
      <c r="M606" s="119" t="s">
        <v>1061</v>
      </c>
    </row>
    <row r="607" spans="1:13">
      <c r="A607" s="119" t="s">
        <v>1062</v>
      </c>
      <c r="B607" s="119" t="s">
        <v>395</v>
      </c>
      <c r="C607" s="119">
        <v>377</v>
      </c>
      <c r="D607" s="119">
        <v>414.4</v>
      </c>
      <c r="E607" s="119">
        <v>373</v>
      </c>
      <c r="F607" s="119">
        <v>398.7</v>
      </c>
      <c r="G607" s="119">
        <v>396</v>
      </c>
      <c r="H607" s="119">
        <v>376.1</v>
      </c>
      <c r="I607" s="119">
        <v>146327</v>
      </c>
      <c r="J607" s="119">
        <v>58371790.700000003</v>
      </c>
      <c r="K607" s="121">
        <v>43159</v>
      </c>
      <c r="L607" s="119">
        <v>7627</v>
      </c>
      <c r="M607" s="119" t="s">
        <v>1063</v>
      </c>
    </row>
    <row r="608" spans="1:13">
      <c r="A608" s="119" t="s">
        <v>1064</v>
      </c>
      <c r="B608" s="119" t="s">
        <v>395</v>
      </c>
      <c r="C608" s="119">
        <v>1323</v>
      </c>
      <c r="D608" s="119">
        <v>1350</v>
      </c>
      <c r="E608" s="119">
        <v>1315.85</v>
      </c>
      <c r="F608" s="119">
        <v>1335.7</v>
      </c>
      <c r="G608" s="119">
        <v>1339</v>
      </c>
      <c r="H608" s="119">
        <v>1337.45</v>
      </c>
      <c r="I608" s="119">
        <v>686740</v>
      </c>
      <c r="J608" s="119">
        <v>917227895.85000002</v>
      </c>
      <c r="K608" s="121">
        <v>43159</v>
      </c>
      <c r="L608" s="119">
        <v>29612</v>
      </c>
      <c r="M608" s="119" t="s">
        <v>1065</v>
      </c>
    </row>
    <row r="609" spans="1:13">
      <c r="A609" s="119" t="s">
        <v>3162</v>
      </c>
      <c r="B609" s="119" t="s">
        <v>395</v>
      </c>
      <c r="C609" s="119">
        <v>100.05</v>
      </c>
      <c r="D609" s="119">
        <v>104.95</v>
      </c>
      <c r="E609" s="119">
        <v>100.05</v>
      </c>
      <c r="F609" s="119">
        <v>104.3</v>
      </c>
      <c r="G609" s="119">
        <v>104.3</v>
      </c>
      <c r="H609" s="119">
        <v>104.6</v>
      </c>
      <c r="I609" s="119">
        <v>3583</v>
      </c>
      <c r="J609" s="119">
        <v>369302.4</v>
      </c>
      <c r="K609" s="121">
        <v>43159</v>
      </c>
      <c r="L609" s="119">
        <v>75</v>
      </c>
      <c r="M609" s="119" t="s">
        <v>3163</v>
      </c>
    </row>
    <row r="610" spans="1:13">
      <c r="A610" s="119" t="s">
        <v>1066</v>
      </c>
      <c r="B610" s="119" t="s">
        <v>395</v>
      </c>
      <c r="C610" s="119">
        <v>998.05</v>
      </c>
      <c r="D610" s="119">
        <v>999.05</v>
      </c>
      <c r="E610" s="119">
        <v>969.65</v>
      </c>
      <c r="F610" s="119">
        <v>981.7</v>
      </c>
      <c r="G610" s="119">
        <v>973.5</v>
      </c>
      <c r="H610" s="119">
        <v>998.35</v>
      </c>
      <c r="I610" s="119">
        <v>3833</v>
      </c>
      <c r="J610" s="119">
        <v>3774092.95</v>
      </c>
      <c r="K610" s="121">
        <v>43159</v>
      </c>
      <c r="L610" s="119">
        <v>356</v>
      </c>
      <c r="M610" s="119" t="s">
        <v>1067</v>
      </c>
    </row>
    <row r="611" spans="1:13">
      <c r="A611" s="119" t="s">
        <v>1068</v>
      </c>
      <c r="B611" s="119" t="s">
        <v>395</v>
      </c>
      <c r="C611" s="119">
        <v>260.05</v>
      </c>
      <c r="D611" s="119">
        <v>263.95</v>
      </c>
      <c r="E611" s="119">
        <v>252.95</v>
      </c>
      <c r="F611" s="119">
        <v>255.25</v>
      </c>
      <c r="G611" s="119">
        <v>254.3</v>
      </c>
      <c r="H611" s="119">
        <v>261.14999999999998</v>
      </c>
      <c r="I611" s="119">
        <v>38810</v>
      </c>
      <c r="J611" s="119">
        <v>9999238.1999999993</v>
      </c>
      <c r="K611" s="121">
        <v>43159</v>
      </c>
      <c r="L611" s="119">
        <v>587</v>
      </c>
      <c r="M611" s="119" t="s">
        <v>1069</v>
      </c>
    </row>
    <row r="612" spans="1:13">
      <c r="A612" s="119" t="s">
        <v>1070</v>
      </c>
      <c r="B612" s="119" t="s">
        <v>395</v>
      </c>
      <c r="C612" s="119">
        <v>34</v>
      </c>
      <c r="D612" s="119">
        <v>34.4</v>
      </c>
      <c r="E612" s="119">
        <v>33.5</v>
      </c>
      <c r="F612" s="119">
        <v>33.65</v>
      </c>
      <c r="G612" s="119">
        <v>33.700000000000003</v>
      </c>
      <c r="H612" s="119">
        <v>34.35</v>
      </c>
      <c r="I612" s="119">
        <v>118958</v>
      </c>
      <c r="J612" s="119">
        <v>4022205.95</v>
      </c>
      <c r="K612" s="121">
        <v>43159</v>
      </c>
      <c r="L612" s="119">
        <v>1394</v>
      </c>
      <c r="M612" s="119" t="s">
        <v>1071</v>
      </c>
    </row>
    <row r="613" spans="1:13">
      <c r="A613" s="119" t="s">
        <v>1072</v>
      </c>
      <c r="B613" s="119" t="s">
        <v>395</v>
      </c>
      <c r="C613" s="119">
        <v>194</v>
      </c>
      <c r="D613" s="119">
        <v>195.75</v>
      </c>
      <c r="E613" s="119">
        <v>192</v>
      </c>
      <c r="F613" s="119">
        <v>194.1</v>
      </c>
      <c r="G613" s="119">
        <v>194.1</v>
      </c>
      <c r="H613" s="119">
        <v>193.6</v>
      </c>
      <c r="I613" s="119">
        <v>2100</v>
      </c>
      <c r="J613" s="119">
        <v>407997.05</v>
      </c>
      <c r="K613" s="121">
        <v>43159</v>
      </c>
      <c r="L613" s="119">
        <v>61</v>
      </c>
      <c r="M613" s="119" t="s">
        <v>1073</v>
      </c>
    </row>
    <row r="614" spans="1:13">
      <c r="A614" s="119" t="s">
        <v>2243</v>
      </c>
      <c r="B614" s="119" t="s">
        <v>395</v>
      </c>
      <c r="C614" s="119">
        <v>79.900000000000006</v>
      </c>
      <c r="D614" s="119">
        <v>80.2</v>
      </c>
      <c r="E614" s="119">
        <v>78</v>
      </c>
      <c r="F614" s="119">
        <v>78.900000000000006</v>
      </c>
      <c r="G614" s="119">
        <v>78.5</v>
      </c>
      <c r="H614" s="119">
        <v>80.099999999999994</v>
      </c>
      <c r="I614" s="119">
        <v>13010</v>
      </c>
      <c r="J614" s="119">
        <v>1027849.75</v>
      </c>
      <c r="K614" s="121">
        <v>43159</v>
      </c>
      <c r="L614" s="119">
        <v>344</v>
      </c>
      <c r="M614" s="119" t="s">
        <v>2244</v>
      </c>
    </row>
    <row r="615" spans="1:13">
      <c r="A615" s="119" t="s">
        <v>1074</v>
      </c>
      <c r="B615" s="119" t="s">
        <v>395</v>
      </c>
      <c r="C615" s="119">
        <v>53</v>
      </c>
      <c r="D615" s="119">
        <v>53.7</v>
      </c>
      <c r="E615" s="119">
        <v>52.45</v>
      </c>
      <c r="F615" s="119">
        <v>53.3</v>
      </c>
      <c r="G615" s="119">
        <v>53.45</v>
      </c>
      <c r="H615" s="119">
        <v>52.95</v>
      </c>
      <c r="I615" s="119">
        <v>54340</v>
      </c>
      <c r="J615" s="119">
        <v>2890178.65</v>
      </c>
      <c r="K615" s="121">
        <v>43159</v>
      </c>
      <c r="L615" s="119">
        <v>427</v>
      </c>
      <c r="M615" s="119" t="s">
        <v>1075</v>
      </c>
    </row>
    <row r="616" spans="1:13">
      <c r="A616" s="119" t="s">
        <v>3164</v>
      </c>
      <c r="B616" s="119" t="s">
        <v>395</v>
      </c>
      <c r="C616" s="119">
        <v>66.5</v>
      </c>
      <c r="D616" s="119">
        <v>68.55</v>
      </c>
      <c r="E616" s="119">
        <v>65.5</v>
      </c>
      <c r="F616" s="119">
        <v>67.45</v>
      </c>
      <c r="G616" s="119">
        <v>66.900000000000006</v>
      </c>
      <c r="H616" s="119">
        <v>67.150000000000006</v>
      </c>
      <c r="I616" s="119">
        <v>15002</v>
      </c>
      <c r="J616" s="119">
        <v>1017040.45</v>
      </c>
      <c r="K616" s="121">
        <v>43159</v>
      </c>
      <c r="L616" s="119">
        <v>112</v>
      </c>
      <c r="M616" s="119" t="s">
        <v>3165</v>
      </c>
    </row>
    <row r="617" spans="1:13">
      <c r="A617" s="119" t="s">
        <v>3166</v>
      </c>
      <c r="B617" s="119" t="s">
        <v>395</v>
      </c>
      <c r="C617" s="119">
        <v>8.9</v>
      </c>
      <c r="D617" s="119">
        <v>8.9</v>
      </c>
      <c r="E617" s="119">
        <v>8.3000000000000007</v>
      </c>
      <c r="F617" s="119">
        <v>8.6</v>
      </c>
      <c r="G617" s="119">
        <v>8.6</v>
      </c>
      <c r="H617" s="119">
        <v>8.6</v>
      </c>
      <c r="I617" s="119">
        <v>5726</v>
      </c>
      <c r="J617" s="119">
        <v>48654.8</v>
      </c>
      <c r="K617" s="121">
        <v>43159</v>
      </c>
      <c r="L617" s="119">
        <v>24</v>
      </c>
      <c r="M617" s="119" t="s">
        <v>3167</v>
      </c>
    </row>
    <row r="618" spans="1:13">
      <c r="A618" s="119" t="s">
        <v>1076</v>
      </c>
      <c r="B618" s="119" t="s">
        <v>395</v>
      </c>
      <c r="C618" s="119">
        <v>199.05</v>
      </c>
      <c r="D618" s="119">
        <v>204</v>
      </c>
      <c r="E618" s="119">
        <v>197</v>
      </c>
      <c r="F618" s="119">
        <v>201</v>
      </c>
      <c r="G618" s="119">
        <v>201</v>
      </c>
      <c r="H618" s="119">
        <v>199.9</v>
      </c>
      <c r="I618" s="119">
        <v>2760</v>
      </c>
      <c r="J618" s="119">
        <v>553975.69999999995</v>
      </c>
      <c r="K618" s="121">
        <v>43159</v>
      </c>
      <c r="L618" s="119">
        <v>166</v>
      </c>
      <c r="M618" s="119" t="s">
        <v>1077</v>
      </c>
    </row>
    <row r="619" spans="1:13">
      <c r="A619" s="119" t="s">
        <v>94</v>
      </c>
      <c r="B619" s="119" t="s">
        <v>395</v>
      </c>
      <c r="C619" s="119">
        <v>1673.9</v>
      </c>
      <c r="D619" s="119">
        <v>1688.6</v>
      </c>
      <c r="E619" s="119">
        <v>1661.05</v>
      </c>
      <c r="F619" s="119">
        <v>1680.75</v>
      </c>
      <c r="G619" s="119">
        <v>1679.1</v>
      </c>
      <c r="H619" s="119">
        <v>1685.2</v>
      </c>
      <c r="I619" s="119">
        <v>913679</v>
      </c>
      <c r="J619" s="119">
        <v>1531001416.6500001</v>
      </c>
      <c r="K619" s="121">
        <v>43159</v>
      </c>
      <c r="L619" s="119">
        <v>41505</v>
      </c>
      <c r="M619" s="119" t="s">
        <v>1078</v>
      </c>
    </row>
    <row r="620" spans="1:13">
      <c r="A620" s="119" t="s">
        <v>1079</v>
      </c>
      <c r="B620" s="119" t="s">
        <v>395</v>
      </c>
      <c r="C620" s="119">
        <v>950</v>
      </c>
      <c r="D620" s="119">
        <v>950</v>
      </c>
      <c r="E620" s="119">
        <v>925.1</v>
      </c>
      <c r="F620" s="119">
        <v>942.4</v>
      </c>
      <c r="G620" s="119">
        <v>936</v>
      </c>
      <c r="H620" s="119">
        <v>950.6</v>
      </c>
      <c r="I620" s="119">
        <v>2885</v>
      </c>
      <c r="J620" s="119">
        <v>2693358.15</v>
      </c>
      <c r="K620" s="121">
        <v>43159</v>
      </c>
      <c r="L620" s="119">
        <v>189</v>
      </c>
      <c r="M620" s="119" t="s">
        <v>1080</v>
      </c>
    </row>
    <row r="621" spans="1:13">
      <c r="A621" s="119" t="s">
        <v>1081</v>
      </c>
      <c r="B621" s="119" t="s">
        <v>395</v>
      </c>
      <c r="C621" s="119">
        <v>156.05000000000001</v>
      </c>
      <c r="D621" s="119">
        <v>160</v>
      </c>
      <c r="E621" s="119">
        <v>156</v>
      </c>
      <c r="F621" s="119">
        <v>158.4</v>
      </c>
      <c r="G621" s="119">
        <v>158.5</v>
      </c>
      <c r="H621" s="119">
        <v>156</v>
      </c>
      <c r="I621" s="119">
        <v>3150742</v>
      </c>
      <c r="J621" s="119">
        <v>499024270.14999998</v>
      </c>
      <c r="K621" s="121">
        <v>43159</v>
      </c>
      <c r="L621" s="119">
        <v>10487</v>
      </c>
      <c r="M621" s="119" t="s">
        <v>2699</v>
      </c>
    </row>
    <row r="622" spans="1:13">
      <c r="A622" s="119" t="s">
        <v>1082</v>
      </c>
      <c r="B622" s="119" t="s">
        <v>395</v>
      </c>
      <c r="C622" s="119">
        <v>479.1</v>
      </c>
      <c r="D622" s="119">
        <v>514.4</v>
      </c>
      <c r="E622" s="119">
        <v>479.1</v>
      </c>
      <c r="F622" s="119">
        <v>507.85</v>
      </c>
      <c r="G622" s="119">
        <v>509.95</v>
      </c>
      <c r="H622" s="119">
        <v>488.85</v>
      </c>
      <c r="I622" s="119">
        <v>217267</v>
      </c>
      <c r="J622" s="119">
        <v>108939003.25</v>
      </c>
      <c r="K622" s="121">
        <v>43159</v>
      </c>
      <c r="L622" s="119">
        <v>5490</v>
      </c>
      <c r="M622" s="119" t="s">
        <v>1083</v>
      </c>
    </row>
    <row r="623" spans="1:13">
      <c r="A623" s="119" t="s">
        <v>2287</v>
      </c>
      <c r="B623" s="119" t="s">
        <v>395</v>
      </c>
      <c r="C623" s="119">
        <v>355.9</v>
      </c>
      <c r="D623" s="119">
        <v>355.9</v>
      </c>
      <c r="E623" s="119">
        <v>350.1</v>
      </c>
      <c r="F623" s="119">
        <v>350.1</v>
      </c>
      <c r="G623" s="119">
        <v>350.1</v>
      </c>
      <c r="H623" s="119">
        <v>355.9</v>
      </c>
      <c r="I623" s="119">
        <v>71</v>
      </c>
      <c r="J623" s="119">
        <v>25074.15</v>
      </c>
      <c r="K623" s="121">
        <v>43159</v>
      </c>
      <c r="L623" s="119">
        <v>6</v>
      </c>
      <c r="M623" s="119" t="s">
        <v>2288</v>
      </c>
    </row>
    <row r="624" spans="1:13">
      <c r="A624" s="119" t="s">
        <v>191</v>
      </c>
      <c r="B624" s="119" t="s">
        <v>395</v>
      </c>
      <c r="C624" s="119">
        <v>340</v>
      </c>
      <c r="D624" s="119">
        <v>351.4</v>
      </c>
      <c r="E624" s="119">
        <v>338.9</v>
      </c>
      <c r="F624" s="119">
        <v>346.7</v>
      </c>
      <c r="G624" s="119">
        <v>345</v>
      </c>
      <c r="H624" s="119">
        <v>344.8</v>
      </c>
      <c r="I624" s="119">
        <v>41050485</v>
      </c>
      <c r="J624" s="119">
        <v>14213567748.049999</v>
      </c>
      <c r="K624" s="121">
        <v>43159</v>
      </c>
      <c r="L624" s="119">
        <v>155838</v>
      </c>
      <c r="M624" s="119" t="s">
        <v>1084</v>
      </c>
    </row>
    <row r="625" spans="1:13">
      <c r="A625" s="119" t="s">
        <v>95</v>
      </c>
      <c r="B625" s="119" t="s">
        <v>395</v>
      </c>
      <c r="C625" s="119">
        <v>1147.5999999999999</v>
      </c>
      <c r="D625" s="119">
        <v>1189.5</v>
      </c>
      <c r="E625" s="119">
        <v>1142.55</v>
      </c>
      <c r="F625" s="119">
        <v>1172.5999999999999</v>
      </c>
      <c r="G625" s="119">
        <v>1169.8499999999999</v>
      </c>
      <c r="H625" s="119">
        <v>1150.2</v>
      </c>
      <c r="I625" s="119">
        <v>8634208</v>
      </c>
      <c r="J625" s="119">
        <v>10120034869.5</v>
      </c>
      <c r="K625" s="121">
        <v>43159</v>
      </c>
      <c r="L625" s="119">
        <v>229051</v>
      </c>
      <c r="M625" s="119" t="s">
        <v>1085</v>
      </c>
    </row>
    <row r="626" spans="1:13">
      <c r="A626" s="119" t="s">
        <v>1086</v>
      </c>
      <c r="B626" s="119" t="s">
        <v>395</v>
      </c>
      <c r="C626" s="119">
        <v>720</v>
      </c>
      <c r="D626" s="119">
        <v>724.9</v>
      </c>
      <c r="E626" s="119">
        <v>715</v>
      </c>
      <c r="F626" s="119">
        <v>723.3</v>
      </c>
      <c r="G626" s="119">
        <v>721.05</v>
      </c>
      <c r="H626" s="119">
        <v>724.6</v>
      </c>
      <c r="I626" s="119">
        <v>11067</v>
      </c>
      <c r="J626" s="119">
        <v>7975437.2000000002</v>
      </c>
      <c r="K626" s="121">
        <v>43159</v>
      </c>
      <c r="L626" s="119">
        <v>396</v>
      </c>
      <c r="M626" s="119" t="s">
        <v>1087</v>
      </c>
    </row>
    <row r="627" spans="1:13">
      <c r="A627" s="119" t="s">
        <v>1089</v>
      </c>
      <c r="B627" s="119" t="s">
        <v>395</v>
      </c>
      <c r="C627" s="119">
        <v>280.7</v>
      </c>
      <c r="D627" s="119">
        <v>281.60000000000002</v>
      </c>
      <c r="E627" s="119">
        <v>274.5</v>
      </c>
      <c r="F627" s="119">
        <v>280.85000000000002</v>
      </c>
      <c r="G627" s="119">
        <v>281</v>
      </c>
      <c r="H627" s="119">
        <v>281.45</v>
      </c>
      <c r="I627" s="119">
        <v>41857</v>
      </c>
      <c r="J627" s="119">
        <v>11632245.4</v>
      </c>
      <c r="K627" s="121">
        <v>43159</v>
      </c>
      <c r="L627" s="119">
        <v>1581</v>
      </c>
      <c r="M627" s="119" t="s">
        <v>1090</v>
      </c>
    </row>
    <row r="628" spans="1:13">
      <c r="A628" s="119" t="s">
        <v>1091</v>
      </c>
      <c r="B628" s="119" t="s">
        <v>395</v>
      </c>
      <c r="C628" s="119">
        <v>125</v>
      </c>
      <c r="D628" s="119">
        <v>125.5</v>
      </c>
      <c r="E628" s="119">
        <v>121.5</v>
      </c>
      <c r="F628" s="119">
        <v>124.15</v>
      </c>
      <c r="G628" s="119">
        <v>124.5</v>
      </c>
      <c r="H628" s="119">
        <v>126.75</v>
      </c>
      <c r="I628" s="119">
        <v>408718</v>
      </c>
      <c r="J628" s="119">
        <v>50630985.799999997</v>
      </c>
      <c r="K628" s="121">
        <v>43159</v>
      </c>
      <c r="L628" s="119">
        <v>2165</v>
      </c>
      <c r="M628" s="119" t="s">
        <v>1092</v>
      </c>
    </row>
    <row r="629" spans="1:13">
      <c r="A629" s="119" t="s">
        <v>1093</v>
      </c>
      <c r="B629" s="119" t="s">
        <v>395</v>
      </c>
      <c r="C629" s="119">
        <v>753.05</v>
      </c>
      <c r="D629" s="119">
        <v>764.5</v>
      </c>
      <c r="E629" s="119">
        <v>753.05</v>
      </c>
      <c r="F629" s="119">
        <v>759.65</v>
      </c>
      <c r="G629" s="119">
        <v>759.1</v>
      </c>
      <c r="H629" s="119">
        <v>762.4</v>
      </c>
      <c r="I629" s="119">
        <v>25569</v>
      </c>
      <c r="J629" s="119">
        <v>19400660.850000001</v>
      </c>
      <c r="K629" s="121">
        <v>43159</v>
      </c>
      <c r="L629" s="119">
        <v>803</v>
      </c>
      <c r="M629" s="119" t="s">
        <v>1094</v>
      </c>
    </row>
    <row r="630" spans="1:13">
      <c r="A630" s="119" t="s">
        <v>1095</v>
      </c>
      <c r="B630" s="119" t="s">
        <v>395</v>
      </c>
      <c r="C630" s="119">
        <v>190.4</v>
      </c>
      <c r="D630" s="119">
        <v>195.4</v>
      </c>
      <c r="E630" s="119">
        <v>190.4</v>
      </c>
      <c r="F630" s="119">
        <v>193.95</v>
      </c>
      <c r="G630" s="119">
        <v>195.3</v>
      </c>
      <c r="H630" s="119">
        <v>194.5</v>
      </c>
      <c r="I630" s="119">
        <v>273233</v>
      </c>
      <c r="J630" s="119">
        <v>52908972.649999999</v>
      </c>
      <c r="K630" s="121">
        <v>43159</v>
      </c>
      <c r="L630" s="119">
        <v>3070</v>
      </c>
      <c r="M630" s="119" t="s">
        <v>1096</v>
      </c>
    </row>
    <row r="631" spans="1:13">
      <c r="A631" s="119" t="s">
        <v>3168</v>
      </c>
      <c r="B631" s="119" t="s">
        <v>395</v>
      </c>
      <c r="C631" s="119">
        <v>76.2</v>
      </c>
      <c r="D631" s="119">
        <v>77.849999999999994</v>
      </c>
      <c r="E631" s="119">
        <v>76</v>
      </c>
      <c r="F631" s="119">
        <v>76.7</v>
      </c>
      <c r="G631" s="119">
        <v>76.099999999999994</v>
      </c>
      <c r="H631" s="119">
        <v>78.45</v>
      </c>
      <c r="I631" s="119">
        <v>20199</v>
      </c>
      <c r="J631" s="119">
        <v>1548937.6</v>
      </c>
      <c r="K631" s="121">
        <v>43159</v>
      </c>
      <c r="L631" s="119">
        <v>225</v>
      </c>
      <c r="M631" s="119" t="s">
        <v>3169</v>
      </c>
    </row>
    <row r="632" spans="1:13">
      <c r="A632" s="119" t="s">
        <v>1097</v>
      </c>
      <c r="B632" s="119" t="s">
        <v>395</v>
      </c>
      <c r="C632" s="119">
        <v>17.149999999999999</v>
      </c>
      <c r="D632" s="119">
        <v>19</v>
      </c>
      <c r="E632" s="119">
        <v>17.149999999999999</v>
      </c>
      <c r="F632" s="119">
        <v>18.05</v>
      </c>
      <c r="G632" s="119">
        <v>18.100000000000001</v>
      </c>
      <c r="H632" s="119">
        <v>17.649999999999999</v>
      </c>
      <c r="I632" s="119">
        <v>277297</v>
      </c>
      <c r="J632" s="119">
        <v>4997504.3</v>
      </c>
      <c r="K632" s="121">
        <v>43159</v>
      </c>
      <c r="L632" s="119">
        <v>602</v>
      </c>
      <c r="M632" s="119" t="s">
        <v>1098</v>
      </c>
    </row>
    <row r="633" spans="1:13">
      <c r="A633" s="119" t="s">
        <v>96</v>
      </c>
      <c r="B633" s="119" t="s">
        <v>395</v>
      </c>
      <c r="C633" s="119">
        <v>19.600000000000001</v>
      </c>
      <c r="D633" s="119">
        <v>19.7</v>
      </c>
      <c r="E633" s="119">
        <v>19.350000000000001</v>
      </c>
      <c r="F633" s="119">
        <v>19.600000000000001</v>
      </c>
      <c r="G633" s="119">
        <v>19.55</v>
      </c>
      <c r="H633" s="119">
        <v>19.600000000000001</v>
      </c>
      <c r="I633" s="119">
        <v>875781</v>
      </c>
      <c r="J633" s="119">
        <v>17106777.800000001</v>
      </c>
      <c r="K633" s="121">
        <v>43159</v>
      </c>
      <c r="L633" s="119">
        <v>2541</v>
      </c>
      <c r="M633" s="119" t="s">
        <v>1099</v>
      </c>
    </row>
    <row r="634" spans="1:13">
      <c r="A634" s="119" t="s">
        <v>97</v>
      </c>
      <c r="B634" s="119" t="s">
        <v>395</v>
      </c>
      <c r="C634" s="119">
        <v>376.6</v>
      </c>
      <c r="D634" s="119">
        <v>381.2</v>
      </c>
      <c r="E634" s="119">
        <v>373.5</v>
      </c>
      <c r="F634" s="119">
        <v>379.3</v>
      </c>
      <c r="G634" s="119">
        <v>377.95</v>
      </c>
      <c r="H634" s="119">
        <v>377.45</v>
      </c>
      <c r="I634" s="119">
        <v>2103575</v>
      </c>
      <c r="J634" s="119">
        <v>794669724.20000005</v>
      </c>
      <c r="K634" s="121">
        <v>43159</v>
      </c>
      <c r="L634" s="119">
        <v>40492</v>
      </c>
      <c r="M634" s="119" t="s">
        <v>1100</v>
      </c>
    </row>
    <row r="635" spans="1:13">
      <c r="A635" s="119" t="s">
        <v>3170</v>
      </c>
      <c r="B635" s="119" t="s">
        <v>395</v>
      </c>
      <c r="C635" s="119">
        <v>78.55</v>
      </c>
      <c r="D635" s="119">
        <v>78.95</v>
      </c>
      <c r="E635" s="119">
        <v>77.25</v>
      </c>
      <c r="F635" s="119">
        <v>77.75</v>
      </c>
      <c r="G635" s="119">
        <v>77.8</v>
      </c>
      <c r="H635" s="119">
        <v>79.25</v>
      </c>
      <c r="I635" s="119">
        <v>61567</v>
      </c>
      <c r="J635" s="119">
        <v>4806524.8499999996</v>
      </c>
      <c r="K635" s="121">
        <v>43159</v>
      </c>
      <c r="L635" s="119">
        <v>720</v>
      </c>
      <c r="M635" s="119" t="s">
        <v>3171</v>
      </c>
    </row>
    <row r="636" spans="1:13">
      <c r="A636" s="119" t="s">
        <v>1101</v>
      </c>
      <c r="B636" s="119" t="s">
        <v>395</v>
      </c>
      <c r="C636" s="119">
        <v>311.60000000000002</v>
      </c>
      <c r="D636" s="119">
        <v>318.8</v>
      </c>
      <c r="E636" s="119">
        <v>306.60000000000002</v>
      </c>
      <c r="F636" s="119">
        <v>308.8</v>
      </c>
      <c r="G636" s="119">
        <v>308</v>
      </c>
      <c r="H636" s="119">
        <v>314.2</v>
      </c>
      <c r="I636" s="119">
        <v>50526</v>
      </c>
      <c r="J636" s="119">
        <v>15692313.699999999</v>
      </c>
      <c r="K636" s="121">
        <v>43159</v>
      </c>
      <c r="L636" s="119">
        <v>1083</v>
      </c>
      <c r="M636" s="119" t="s">
        <v>1102</v>
      </c>
    </row>
    <row r="637" spans="1:13">
      <c r="A637" s="119" t="s">
        <v>201</v>
      </c>
      <c r="B637" s="119" t="s">
        <v>395</v>
      </c>
      <c r="C637" s="119">
        <v>673</v>
      </c>
      <c r="D637" s="119">
        <v>674.85</v>
      </c>
      <c r="E637" s="119">
        <v>665.55</v>
      </c>
      <c r="F637" s="119">
        <v>672.85</v>
      </c>
      <c r="G637" s="119">
        <v>672.25</v>
      </c>
      <c r="H637" s="119">
        <v>672.9</v>
      </c>
      <c r="I637" s="119">
        <v>158209</v>
      </c>
      <c r="J637" s="119">
        <v>106335529.8</v>
      </c>
      <c r="K637" s="121">
        <v>43159</v>
      </c>
      <c r="L637" s="119">
        <v>7277</v>
      </c>
      <c r="M637" s="119" t="s">
        <v>1103</v>
      </c>
    </row>
    <row r="638" spans="1:13">
      <c r="A638" s="119" t="s">
        <v>98</v>
      </c>
      <c r="B638" s="119" t="s">
        <v>395</v>
      </c>
      <c r="C638" s="119">
        <v>232.65</v>
      </c>
      <c r="D638" s="119">
        <v>234.5</v>
      </c>
      <c r="E638" s="119">
        <v>227.6</v>
      </c>
      <c r="F638" s="119">
        <v>228.6</v>
      </c>
      <c r="G638" s="119">
        <v>228.05</v>
      </c>
      <c r="H638" s="119">
        <v>233.85</v>
      </c>
      <c r="I638" s="119">
        <v>1240495</v>
      </c>
      <c r="J638" s="119">
        <v>286755370.39999998</v>
      </c>
      <c r="K638" s="121">
        <v>43159</v>
      </c>
      <c r="L638" s="119">
        <v>13569</v>
      </c>
      <c r="M638" s="119" t="s">
        <v>1104</v>
      </c>
    </row>
    <row r="639" spans="1:13">
      <c r="A639" s="119" t="s">
        <v>1105</v>
      </c>
      <c r="B639" s="119" t="s">
        <v>395</v>
      </c>
      <c r="C639" s="119">
        <v>603.04999999999995</v>
      </c>
      <c r="D639" s="119">
        <v>694</v>
      </c>
      <c r="E639" s="119">
        <v>596</v>
      </c>
      <c r="F639" s="119">
        <v>659.9</v>
      </c>
      <c r="G639" s="119">
        <v>658.15</v>
      </c>
      <c r="H639" s="119">
        <v>614.15</v>
      </c>
      <c r="I639" s="119">
        <v>149471</v>
      </c>
      <c r="J639" s="119">
        <v>99525028.549999997</v>
      </c>
      <c r="K639" s="121">
        <v>43159</v>
      </c>
      <c r="L639" s="119">
        <v>6938</v>
      </c>
      <c r="M639" s="119" t="s">
        <v>1106</v>
      </c>
    </row>
    <row r="640" spans="1:13">
      <c r="A640" s="119" t="s">
        <v>3172</v>
      </c>
      <c r="B640" s="119" t="s">
        <v>395</v>
      </c>
      <c r="C640" s="119">
        <v>13.25</v>
      </c>
      <c r="D640" s="119">
        <v>14</v>
      </c>
      <c r="E640" s="119">
        <v>12.7</v>
      </c>
      <c r="F640" s="119">
        <v>13.95</v>
      </c>
      <c r="G640" s="119">
        <v>14</v>
      </c>
      <c r="H640" s="119">
        <v>13.35</v>
      </c>
      <c r="I640" s="119">
        <v>148626</v>
      </c>
      <c r="J640" s="119">
        <v>1994696.15</v>
      </c>
      <c r="K640" s="121">
        <v>43159</v>
      </c>
      <c r="L640" s="119">
        <v>299</v>
      </c>
      <c r="M640" s="119" t="s">
        <v>3173</v>
      </c>
    </row>
    <row r="641" spans="1:13">
      <c r="A641" s="119" t="s">
        <v>99</v>
      </c>
      <c r="B641" s="119" t="s">
        <v>395</v>
      </c>
      <c r="C641" s="119">
        <v>265</v>
      </c>
      <c r="D641" s="119">
        <v>266.3</v>
      </c>
      <c r="E641" s="119">
        <v>263.05</v>
      </c>
      <c r="F641" s="119">
        <v>265.05</v>
      </c>
      <c r="G641" s="119">
        <v>264.89999999999998</v>
      </c>
      <c r="H641" s="119">
        <v>266.39999999999998</v>
      </c>
      <c r="I641" s="119">
        <v>13451146</v>
      </c>
      <c r="J641" s="119">
        <v>3563094170.1500001</v>
      </c>
      <c r="K641" s="121">
        <v>43159</v>
      </c>
      <c r="L641" s="119">
        <v>109063</v>
      </c>
      <c r="M641" s="119" t="s">
        <v>1107</v>
      </c>
    </row>
    <row r="642" spans="1:13">
      <c r="A642" s="119" t="s">
        <v>2377</v>
      </c>
      <c r="B642" s="119" t="s">
        <v>395</v>
      </c>
      <c r="C642" s="119">
        <v>428.05</v>
      </c>
      <c r="D642" s="119">
        <v>429.1</v>
      </c>
      <c r="E642" s="119">
        <v>419</v>
      </c>
      <c r="F642" s="119">
        <v>421.35</v>
      </c>
      <c r="G642" s="119">
        <v>420</v>
      </c>
      <c r="H642" s="119">
        <v>430.2</v>
      </c>
      <c r="I642" s="119">
        <v>8939</v>
      </c>
      <c r="J642" s="119">
        <v>3790536.75</v>
      </c>
      <c r="K642" s="121">
        <v>43159</v>
      </c>
      <c r="L642" s="119">
        <v>459</v>
      </c>
      <c r="M642" s="119" t="s">
        <v>2378</v>
      </c>
    </row>
    <row r="643" spans="1:13">
      <c r="A643" s="119" t="s">
        <v>1108</v>
      </c>
      <c r="B643" s="119" t="s">
        <v>395</v>
      </c>
      <c r="C643" s="119">
        <v>181</v>
      </c>
      <c r="D643" s="119">
        <v>182.9</v>
      </c>
      <c r="E643" s="119">
        <v>178.05</v>
      </c>
      <c r="F643" s="119">
        <v>180.1</v>
      </c>
      <c r="G643" s="119">
        <v>179.9</v>
      </c>
      <c r="H643" s="119">
        <v>180.9</v>
      </c>
      <c r="I643" s="119">
        <v>92828</v>
      </c>
      <c r="J643" s="119">
        <v>16786744.800000001</v>
      </c>
      <c r="K643" s="121">
        <v>43159</v>
      </c>
      <c r="L643" s="119">
        <v>1654</v>
      </c>
      <c r="M643" s="119" t="s">
        <v>1109</v>
      </c>
    </row>
    <row r="644" spans="1:13">
      <c r="A644" s="119" t="s">
        <v>1110</v>
      </c>
      <c r="B644" s="119" t="s">
        <v>395</v>
      </c>
      <c r="C644" s="119">
        <v>116.7</v>
      </c>
      <c r="D644" s="119">
        <v>119.8</v>
      </c>
      <c r="E644" s="119">
        <v>114.5</v>
      </c>
      <c r="F644" s="119">
        <v>117.65</v>
      </c>
      <c r="G644" s="119">
        <v>117.2</v>
      </c>
      <c r="H644" s="119">
        <v>117.9</v>
      </c>
      <c r="I644" s="119">
        <v>589845</v>
      </c>
      <c r="J644" s="119">
        <v>69308956.549999997</v>
      </c>
      <c r="K644" s="121">
        <v>43159</v>
      </c>
      <c r="L644" s="119">
        <v>6498</v>
      </c>
      <c r="M644" s="119" t="s">
        <v>1111</v>
      </c>
    </row>
    <row r="645" spans="1:13">
      <c r="A645" s="119" t="s">
        <v>1112</v>
      </c>
      <c r="B645" s="119" t="s">
        <v>395</v>
      </c>
      <c r="C645" s="119">
        <v>20.5</v>
      </c>
      <c r="D645" s="119">
        <v>21</v>
      </c>
      <c r="E645" s="119">
        <v>20.25</v>
      </c>
      <c r="F645" s="119">
        <v>20.399999999999999</v>
      </c>
      <c r="G645" s="119">
        <v>20.350000000000001</v>
      </c>
      <c r="H645" s="119">
        <v>20.8</v>
      </c>
      <c r="I645" s="119">
        <v>417872</v>
      </c>
      <c r="J645" s="119">
        <v>8565029.5999999996</v>
      </c>
      <c r="K645" s="121">
        <v>43159</v>
      </c>
      <c r="L645" s="119">
        <v>920</v>
      </c>
      <c r="M645" s="119" t="s">
        <v>1113</v>
      </c>
    </row>
    <row r="646" spans="1:13">
      <c r="A646" s="119" t="s">
        <v>1114</v>
      </c>
      <c r="B646" s="119" t="s">
        <v>395</v>
      </c>
      <c r="C646" s="119">
        <v>218</v>
      </c>
      <c r="D646" s="119">
        <v>218</v>
      </c>
      <c r="E646" s="119">
        <v>206.5</v>
      </c>
      <c r="F646" s="119">
        <v>208.05</v>
      </c>
      <c r="G646" s="119">
        <v>207.1</v>
      </c>
      <c r="H646" s="119">
        <v>214.1</v>
      </c>
      <c r="I646" s="119">
        <v>5161</v>
      </c>
      <c r="J646" s="119">
        <v>1078507.3</v>
      </c>
      <c r="K646" s="121">
        <v>43159</v>
      </c>
      <c r="L646" s="119">
        <v>133</v>
      </c>
      <c r="M646" s="119" t="s">
        <v>1115</v>
      </c>
    </row>
    <row r="647" spans="1:13">
      <c r="A647" s="119" t="s">
        <v>3174</v>
      </c>
      <c r="B647" s="119" t="s">
        <v>395</v>
      </c>
      <c r="C647" s="119">
        <v>4.3499999999999996</v>
      </c>
      <c r="D647" s="119">
        <v>4.5</v>
      </c>
      <c r="E647" s="119">
        <v>4.3499999999999996</v>
      </c>
      <c r="F647" s="119">
        <v>4.45</v>
      </c>
      <c r="G647" s="119">
        <v>4.45</v>
      </c>
      <c r="H647" s="119">
        <v>4.4000000000000004</v>
      </c>
      <c r="I647" s="119">
        <v>424410</v>
      </c>
      <c r="J647" s="119">
        <v>1884071.75</v>
      </c>
      <c r="K647" s="121">
        <v>43159</v>
      </c>
      <c r="L647" s="119">
        <v>453</v>
      </c>
      <c r="M647" s="119" t="s">
        <v>3175</v>
      </c>
    </row>
    <row r="648" spans="1:13">
      <c r="A648" s="119" t="s">
        <v>3438</v>
      </c>
      <c r="B648" s="119" t="s">
        <v>395</v>
      </c>
      <c r="C648" s="119">
        <v>2765</v>
      </c>
      <c r="D648" s="119">
        <v>2776</v>
      </c>
      <c r="E648" s="119">
        <v>2765</v>
      </c>
      <c r="F648" s="119">
        <v>2776</v>
      </c>
      <c r="G648" s="119">
        <v>2776</v>
      </c>
      <c r="H648" s="119">
        <v>2800</v>
      </c>
      <c r="I648" s="119">
        <v>23</v>
      </c>
      <c r="J648" s="119">
        <v>63771.05</v>
      </c>
      <c r="K648" s="121">
        <v>43159</v>
      </c>
      <c r="L648" s="119">
        <v>7</v>
      </c>
      <c r="M648" s="119" t="s">
        <v>3439</v>
      </c>
    </row>
    <row r="649" spans="1:13">
      <c r="A649" s="119" t="s">
        <v>3640</v>
      </c>
      <c r="B649" s="119" t="s">
        <v>395</v>
      </c>
      <c r="C649" s="119">
        <v>1107.96</v>
      </c>
      <c r="D649" s="119">
        <v>1108</v>
      </c>
      <c r="E649" s="119">
        <v>1107.96</v>
      </c>
      <c r="F649" s="119">
        <v>1108</v>
      </c>
      <c r="G649" s="119">
        <v>1108</v>
      </c>
      <c r="H649" s="119">
        <v>1086</v>
      </c>
      <c r="I649" s="119">
        <v>8</v>
      </c>
      <c r="J649" s="119">
        <v>8863.8799999999992</v>
      </c>
      <c r="K649" s="121">
        <v>43159</v>
      </c>
      <c r="L649" s="119">
        <v>2</v>
      </c>
      <c r="M649" s="119" t="s">
        <v>3641</v>
      </c>
    </row>
    <row r="650" spans="1:13">
      <c r="A650" s="119" t="s">
        <v>2857</v>
      </c>
      <c r="B650" s="119" t="s">
        <v>395</v>
      </c>
      <c r="C650" s="119">
        <v>102.4</v>
      </c>
      <c r="D650" s="119">
        <v>106.4</v>
      </c>
      <c r="E650" s="119">
        <v>102.4</v>
      </c>
      <c r="F650" s="119">
        <v>104.65</v>
      </c>
      <c r="G650" s="119">
        <v>104.5</v>
      </c>
      <c r="H650" s="119">
        <v>104.4</v>
      </c>
      <c r="I650" s="119">
        <v>142147</v>
      </c>
      <c r="J650" s="119">
        <v>14906484.25</v>
      </c>
      <c r="K650" s="121">
        <v>43159</v>
      </c>
      <c r="L650" s="119">
        <v>1457</v>
      </c>
      <c r="M650" s="119" t="s">
        <v>2858</v>
      </c>
    </row>
    <row r="651" spans="1:13">
      <c r="A651" s="119" t="s">
        <v>202</v>
      </c>
      <c r="B651" s="119" t="s">
        <v>395</v>
      </c>
      <c r="C651" s="119">
        <v>66.900000000000006</v>
      </c>
      <c r="D651" s="119">
        <v>67.25</v>
      </c>
      <c r="E651" s="119">
        <v>66.2</v>
      </c>
      <c r="F651" s="119">
        <v>66.599999999999994</v>
      </c>
      <c r="G651" s="119">
        <v>66.5</v>
      </c>
      <c r="H651" s="119">
        <v>67.900000000000006</v>
      </c>
      <c r="I651" s="119">
        <v>596201</v>
      </c>
      <c r="J651" s="119">
        <v>39840522</v>
      </c>
      <c r="K651" s="121">
        <v>43159</v>
      </c>
      <c r="L651" s="119">
        <v>5040</v>
      </c>
      <c r="M651" s="119" t="s">
        <v>1116</v>
      </c>
    </row>
    <row r="652" spans="1:13">
      <c r="A652" s="119" t="s">
        <v>1117</v>
      </c>
      <c r="B652" s="119" t="s">
        <v>395</v>
      </c>
      <c r="C652" s="119">
        <v>169.85</v>
      </c>
      <c r="D652" s="119">
        <v>169.85</v>
      </c>
      <c r="E652" s="119">
        <v>165.9</v>
      </c>
      <c r="F652" s="119">
        <v>166.05</v>
      </c>
      <c r="G652" s="119">
        <v>166.5</v>
      </c>
      <c r="H652" s="119">
        <v>168.45</v>
      </c>
      <c r="I652" s="119">
        <v>62375</v>
      </c>
      <c r="J652" s="119">
        <v>10401036.4</v>
      </c>
      <c r="K652" s="121">
        <v>43159</v>
      </c>
      <c r="L652" s="119">
        <v>1898</v>
      </c>
      <c r="M652" s="119" t="s">
        <v>1118</v>
      </c>
    </row>
    <row r="653" spans="1:13">
      <c r="A653" s="119" t="s">
        <v>1119</v>
      </c>
      <c r="B653" s="119" t="s">
        <v>395</v>
      </c>
      <c r="C653" s="119">
        <v>32.450000000000003</v>
      </c>
      <c r="D653" s="119">
        <v>32.450000000000003</v>
      </c>
      <c r="E653" s="119">
        <v>30.35</v>
      </c>
      <c r="F653" s="119">
        <v>31.1</v>
      </c>
      <c r="G653" s="119">
        <v>31.4</v>
      </c>
      <c r="H653" s="119">
        <v>31.7</v>
      </c>
      <c r="I653" s="119">
        <v>9398</v>
      </c>
      <c r="J653" s="119">
        <v>293009.84999999998</v>
      </c>
      <c r="K653" s="121">
        <v>43159</v>
      </c>
      <c r="L653" s="119">
        <v>192</v>
      </c>
      <c r="M653" s="119" t="s">
        <v>1120</v>
      </c>
    </row>
    <row r="654" spans="1:13">
      <c r="A654" s="119" t="s">
        <v>3176</v>
      </c>
      <c r="B654" s="119" t="s">
        <v>395</v>
      </c>
      <c r="C654" s="119">
        <v>14.2</v>
      </c>
      <c r="D654" s="119">
        <v>14.3</v>
      </c>
      <c r="E654" s="119">
        <v>13.65</v>
      </c>
      <c r="F654" s="119">
        <v>14.3</v>
      </c>
      <c r="G654" s="119">
        <v>14.2</v>
      </c>
      <c r="H654" s="119">
        <v>13.65</v>
      </c>
      <c r="I654" s="119">
        <v>34861</v>
      </c>
      <c r="J654" s="119">
        <v>492659.95</v>
      </c>
      <c r="K654" s="121">
        <v>43159</v>
      </c>
      <c r="L654" s="119">
        <v>54</v>
      </c>
      <c r="M654" s="119" t="s">
        <v>3177</v>
      </c>
    </row>
    <row r="655" spans="1:13">
      <c r="A655" s="119" t="s">
        <v>1121</v>
      </c>
      <c r="B655" s="119" t="s">
        <v>395</v>
      </c>
      <c r="C655" s="119">
        <v>158</v>
      </c>
      <c r="D655" s="119">
        <v>159.15</v>
      </c>
      <c r="E655" s="119">
        <v>155.80000000000001</v>
      </c>
      <c r="F655" s="119">
        <v>157.75</v>
      </c>
      <c r="G655" s="119">
        <v>158</v>
      </c>
      <c r="H655" s="119">
        <v>160</v>
      </c>
      <c r="I655" s="119">
        <v>966950</v>
      </c>
      <c r="J655" s="119">
        <v>152556126.40000001</v>
      </c>
      <c r="K655" s="121">
        <v>43159</v>
      </c>
      <c r="L655" s="119">
        <v>10301</v>
      </c>
      <c r="M655" s="119" t="s">
        <v>1122</v>
      </c>
    </row>
    <row r="656" spans="1:13">
      <c r="A656" s="119" t="s">
        <v>1123</v>
      </c>
      <c r="B656" s="119" t="s">
        <v>395</v>
      </c>
      <c r="C656" s="119">
        <v>77.349999999999994</v>
      </c>
      <c r="D656" s="119">
        <v>80.650000000000006</v>
      </c>
      <c r="E656" s="119">
        <v>76.650000000000006</v>
      </c>
      <c r="F656" s="119">
        <v>79.75</v>
      </c>
      <c r="G656" s="119">
        <v>80</v>
      </c>
      <c r="H656" s="119">
        <v>78.349999999999994</v>
      </c>
      <c r="I656" s="119">
        <v>1294923</v>
      </c>
      <c r="J656" s="119">
        <v>102720779.45</v>
      </c>
      <c r="K656" s="121">
        <v>43159</v>
      </c>
      <c r="L656" s="119">
        <v>9977</v>
      </c>
      <c r="M656" s="119" t="s">
        <v>2746</v>
      </c>
    </row>
    <row r="657" spans="1:13">
      <c r="A657" s="119" t="s">
        <v>1124</v>
      </c>
      <c r="B657" s="119" t="s">
        <v>395</v>
      </c>
      <c r="C657" s="119">
        <v>373.25</v>
      </c>
      <c r="D657" s="119">
        <v>382.8</v>
      </c>
      <c r="E657" s="119">
        <v>372.1</v>
      </c>
      <c r="F657" s="119">
        <v>376.25</v>
      </c>
      <c r="G657" s="119">
        <v>375.9</v>
      </c>
      <c r="H657" s="119">
        <v>380.4</v>
      </c>
      <c r="I657" s="119">
        <v>14609</v>
      </c>
      <c r="J657" s="119">
        <v>5526121.6500000004</v>
      </c>
      <c r="K657" s="121">
        <v>43159</v>
      </c>
      <c r="L657" s="119">
        <v>1809</v>
      </c>
      <c r="M657" s="119" t="s">
        <v>1125</v>
      </c>
    </row>
    <row r="658" spans="1:13">
      <c r="A658" s="119" t="s">
        <v>1126</v>
      </c>
      <c r="B658" s="119" t="s">
        <v>395</v>
      </c>
      <c r="C658" s="119">
        <v>455</v>
      </c>
      <c r="D658" s="119">
        <v>466.25</v>
      </c>
      <c r="E658" s="119">
        <v>450.05</v>
      </c>
      <c r="F658" s="119">
        <v>457.7</v>
      </c>
      <c r="G658" s="119">
        <v>459.75</v>
      </c>
      <c r="H658" s="119">
        <v>458.8</v>
      </c>
      <c r="I658" s="119">
        <v>18265</v>
      </c>
      <c r="J658" s="119">
        <v>8359471.9000000004</v>
      </c>
      <c r="K658" s="121">
        <v>43159</v>
      </c>
      <c r="L658" s="119">
        <v>856</v>
      </c>
      <c r="M658" s="119" t="s">
        <v>1127</v>
      </c>
    </row>
    <row r="659" spans="1:13">
      <c r="A659" s="119" t="s">
        <v>3178</v>
      </c>
      <c r="B659" s="119" t="s">
        <v>395</v>
      </c>
      <c r="C659" s="119">
        <v>10</v>
      </c>
      <c r="D659" s="119">
        <v>10.5</v>
      </c>
      <c r="E659" s="119">
        <v>9.75</v>
      </c>
      <c r="F659" s="119">
        <v>10.15</v>
      </c>
      <c r="G659" s="119">
        <v>10.1</v>
      </c>
      <c r="H659" s="119">
        <v>10.199999999999999</v>
      </c>
      <c r="I659" s="119">
        <v>155903</v>
      </c>
      <c r="J659" s="119">
        <v>1579568.15</v>
      </c>
      <c r="K659" s="121">
        <v>43159</v>
      </c>
      <c r="L659" s="119">
        <v>240</v>
      </c>
      <c r="M659" s="119" t="s">
        <v>3179</v>
      </c>
    </row>
    <row r="660" spans="1:13">
      <c r="A660" s="119" t="s">
        <v>3180</v>
      </c>
      <c r="B660" s="119" t="s">
        <v>395</v>
      </c>
      <c r="C660" s="119">
        <v>100</v>
      </c>
      <c r="D660" s="119">
        <v>101.8</v>
      </c>
      <c r="E660" s="119">
        <v>100</v>
      </c>
      <c r="F660" s="119">
        <v>100.45</v>
      </c>
      <c r="G660" s="119">
        <v>100</v>
      </c>
      <c r="H660" s="119">
        <v>100.55</v>
      </c>
      <c r="I660" s="119">
        <v>19182</v>
      </c>
      <c r="J660" s="119">
        <v>1934348.8</v>
      </c>
      <c r="K660" s="121">
        <v>43159</v>
      </c>
      <c r="L660" s="119">
        <v>192</v>
      </c>
      <c r="M660" s="119" t="s">
        <v>3181</v>
      </c>
    </row>
    <row r="661" spans="1:13">
      <c r="A661" s="119" t="s">
        <v>1128</v>
      </c>
      <c r="B661" s="119" t="s">
        <v>395</v>
      </c>
      <c r="C661" s="119">
        <v>317</v>
      </c>
      <c r="D661" s="119">
        <v>318.89999999999998</v>
      </c>
      <c r="E661" s="119">
        <v>307.55</v>
      </c>
      <c r="F661" s="119">
        <v>315.14999999999998</v>
      </c>
      <c r="G661" s="119">
        <v>318</v>
      </c>
      <c r="H661" s="119">
        <v>319.2</v>
      </c>
      <c r="I661" s="119">
        <v>99614</v>
      </c>
      <c r="J661" s="119">
        <v>31031712.699999999</v>
      </c>
      <c r="K661" s="121">
        <v>43159</v>
      </c>
      <c r="L661" s="119">
        <v>4629</v>
      </c>
      <c r="M661" s="119" t="s">
        <v>1129</v>
      </c>
    </row>
    <row r="662" spans="1:13">
      <c r="A662" s="119" t="s">
        <v>1130</v>
      </c>
      <c r="B662" s="119" t="s">
        <v>395</v>
      </c>
      <c r="C662" s="119">
        <v>156</v>
      </c>
      <c r="D662" s="119">
        <v>156</v>
      </c>
      <c r="E662" s="119">
        <v>152.05000000000001</v>
      </c>
      <c r="F662" s="119">
        <v>153.55000000000001</v>
      </c>
      <c r="G662" s="119">
        <v>153.35</v>
      </c>
      <c r="H662" s="119">
        <v>156.55000000000001</v>
      </c>
      <c r="I662" s="119">
        <v>28693</v>
      </c>
      <c r="J662" s="119">
        <v>4433338.8</v>
      </c>
      <c r="K662" s="121">
        <v>43159</v>
      </c>
      <c r="L662" s="119">
        <v>597</v>
      </c>
      <c r="M662" s="119" t="s">
        <v>1131</v>
      </c>
    </row>
    <row r="663" spans="1:13">
      <c r="A663" s="119" t="s">
        <v>1132</v>
      </c>
      <c r="B663" s="119" t="s">
        <v>395</v>
      </c>
      <c r="C663" s="119">
        <v>433.7</v>
      </c>
      <c r="D663" s="119">
        <v>436</v>
      </c>
      <c r="E663" s="119">
        <v>426.8</v>
      </c>
      <c r="F663" s="119">
        <v>429</v>
      </c>
      <c r="G663" s="119">
        <v>429</v>
      </c>
      <c r="H663" s="119">
        <v>435.25</v>
      </c>
      <c r="I663" s="119">
        <v>51784</v>
      </c>
      <c r="J663" s="119">
        <v>22302086.050000001</v>
      </c>
      <c r="K663" s="121">
        <v>43159</v>
      </c>
      <c r="L663" s="119">
        <v>2762</v>
      </c>
      <c r="M663" s="119" t="s">
        <v>1133</v>
      </c>
    </row>
    <row r="664" spans="1:13">
      <c r="A664" s="119" t="s">
        <v>2253</v>
      </c>
      <c r="B664" s="119" t="s">
        <v>395</v>
      </c>
      <c r="C664" s="119">
        <v>2263.8000000000002</v>
      </c>
      <c r="D664" s="119">
        <v>2294</v>
      </c>
      <c r="E664" s="119">
        <v>2235.9</v>
      </c>
      <c r="F664" s="119">
        <v>2272.3000000000002</v>
      </c>
      <c r="G664" s="119">
        <v>2284.9499999999998</v>
      </c>
      <c r="H664" s="119">
        <v>2264.15</v>
      </c>
      <c r="I664" s="119">
        <v>4390</v>
      </c>
      <c r="J664" s="119">
        <v>9947551.3000000007</v>
      </c>
      <c r="K664" s="121">
        <v>43159</v>
      </c>
      <c r="L664" s="119">
        <v>1532</v>
      </c>
      <c r="M664" s="119" t="s">
        <v>1013</v>
      </c>
    </row>
    <row r="665" spans="1:13">
      <c r="A665" s="119" t="s">
        <v>349</v>
      </c>
      <c r="B665" s="119" t="s">
        <v>395</v>
      </c>
      <c r="C665" s="119">
        <v>743.45</v>
      </c>
      <c r="D665" s="119">
        <v>750.7</v>
      </c>
      <c r="E665" s="119">
        <v>730</v>
      </c>
      <c r="F665" s="119">
        <v>746.1</v>
      </c>
      <c r="G665" s="119">
        <v>745</v>
      </c>
      <c r="H665" s="119">
        <v>742.7</v>
      </c>
      <c r="I665" s="119">
        <v>1920592</v>
      </c>
      <c r="J665" s="119">
        <v>1428933070.95</v>
      </c>
      <c r="K665" s="121">
        <v>43159</v>
      </c>
      <c r="L665" s="119">
        <v>30620</v>
      </c>
      <c r="M665" s="119" t="s">
        <v>1134</v>
      </c>
    </row>
    <row r="666" spans="1:13">
      <c r="A666" s="119" t="s">
        <v>2505</v>
      </c>
      <c r="B666" s="119" t="s">
        <v>395</v>
      </c>
      <c r="C666" s="119">
        <v>67.05</v>
      </c>
      <c r="D666" s="119">
        <v>67.400000000000006</v>
      </c>
      <c r="E666" s="119">
        <v>66.349999999999994</v>
      </c>
      <c r="F666" s="119">
        <v>66.849999999999994</v>
      </c>
      <c r="G666" s="119">
        <v>66.75</v>
      </c>
      <c r="H666" s="119">
        <v>67.2</v>
      </c>
      <c r="I666" s="119">
        <v>34348</v>
      </c>
      <c r="J666" s="119">
        <v>2294926</v>
      </c>
      <c r="K666" s="121">
        <v>43159</v>
      </c>
      <c r="L666" s="119">
        <v>421</v>
      </c>
      <c r="M666" s="119" t="s">
        <v>2506</v>
      </c>
    </row>
    <row r="667" spans="1:13">
      <c r="A667" s="119" t="s">
        <v>3182</v>
      </c>
      <c r="B667" s="119" t="s">
        <v>395</v>
      </c>
      <c r="C667" s="119">
        <v>63.05</v>
      </c>
      <c r="D667" s="119">
        <v>64.849999999999994</v>
      </c>
      <c r="E667" s="119">
        <v>61.45</v>
      </c>
      <c r="F667" s="119">
        <v>64.05</v>
      </c>
      <c r="G667" s="119">
        <v>64</v>
      </c>
      <c r="H667" s="119">
        <v>63.95</v>
      </c>
      <c r="I667" s="119">
        <v>8156</v>
      </c>
      <c r="J667" s="119">
        <v>513786.95</v>
      </c>
      <c r="K667" s="121">
        <v>43159</v>
      </c>
      <c r="L667" s="119">
        <v>52</v>
      </c>
      <c r="M667" s="119" t="s">
        <v>3183</v>
      </c>
    </row>
    <row r="668" spans="1:13">
      <c r="A668" s="119" t="s">
        <v>1135</v>
      </c>
      <c r="B668" s="119" t="s">
        <v>395</v>
      </c>
      <c r="C668" s="119">
        <v>350</v>
      </c>
      <c r="D668" s="119">
        <v>359.25</v>
      </c>
      <c r="E668" s="119">
        <v>345.6</v>
      </c>
      <c r="F668" s="119">
        <v>354.9</v>
      </c>
      <c r="G668" s="119">
        <v>356</v>
      </c>
      <c r="H668" s="119">
        <v>352.35</v>
      </c>
      <c r="I668" s="119">
        <v>45182</v>
      </c>
      <c r="J668" s="119">
        <v>15968377.6</v>
      </c>
      <c r="K668" s="121">
        <v>43159</v>
      </c>
      <c r="L668" s="119">
        <v>1312</v>
      </c>
      <c r="M668" s="119" t="s">
        <v>1136</v>
      </c>
    </row>
    <row r="669" spans="1:13">
      <c r="A669" s="119" t="s">
        <v>2251</v>
      </c>
      <c r="B669" s="119" t="s">
        <v>395</v>
      </c>
      <c r="C669" s="119">
        <v>136.1</v>
      </c>
      <c r="D669" s="119">
        <v>139</v>
      </c>
      <c r="E669" s="119">
        <v>135.19999999999999</v>
      </c>
      <c r="F669" s="119">
        <v>138.35</v>
      </c>
      <c r="G669" s="119">
        <v>138.05000000000001</v>
      </c>
      <c r="H669" s="119">
        <v>138.25</v>
      </c>
      <c r="I669" s="119">
        <v>996756</v>
      </c>
      <c r="J669" s="119">
        <v>137013771.44999999</v>
      </c>
      <c r="K669" s="121">
        <v>43159</v>
      </c>
      <c r="L669" s="119">
        <v>6985</v>
      </c>
      <c r="M669" s="119" t="s">
        <v>2252</v>
      </c>
    </row>
    <row r="670" spans="1:13">
      <c r="A670" s="119" t="s">
        <v>100</v>
      </c>
      <c r="B670" s="119" t="s">
        <v>395</v>
      </c>
      <c r="C670" s="119">
        <v>261</v>
      </c>
      <c r="D670" s="119">
        <v>262.2</v>
      </c>
      <c r="E670" s="119">
        <v>252.9</v>
      </c>
      <c r="F670" s="119">
        <v>254.4</v>
      </c>
      <c r="G670" s="119">
        <v>253.65</v>
      </c>
      <c r="H670" s="119">
        <v>264.05</v>
      </c>
      <c r="I670" s="119">
        <v>9436525</v>
      </c>
      <c r="J670" s="119">
        <v>2431110099.6500001</v>
      </c>
      <c r="K670" s="121">
        <v>43159</v>
      </c>
      <c r="L670" s="119">
        <v>52361</v>
      </c>
      <c r="M670" s="119" t="s">
        <v>1137</v>
      </c>
    </row>
    <row r="671" spans="1:13">
      <c r="A671" s="119" t="s">
        <v>1138</v>
      </c>
      <c r="B671" s="119" t="s">
        <v>395</v>
      </c>
      <c r="C671" s="119">
        <v>162</v>
      </c>
      <c r="D671" s="119">
        <v>165.7</v>
      </c>
      <c r="E671" s="119">
        <v>160.55000000000001</v>
      </c>
      <c r="F671" s="119">
        <v>163.19999999999999</v>
      </c>
      <c r="G671" s="119">
        <v>163</v>
      </c>
      <c r="H671" s="119">
        <v>162.9</v>
      </c>
      <c r="I671" s="119">
        <v>31569</v>
      </c>
      <c r="J671" s="119">
        <v>5145809.2</v>
      </c>
      <c r="K671" s="121">
        <v>43159</v>
      </c>
      <c r="L671" s="119">
        <v>605</v>
      </c>
      <c r="M671" s="119" t="s">
        <v>1139</v>
      </c>
    </row>
    <row r="672" spans="1:13">
      <c r="A672" s="119" t="s">
        <v>2390</v>
      </c>
      <c r="B672" s="119" t="s">
        <v>395</v>
      </c>
      <c r="C672" s="119">
        <v>620</v>
      </c>
      <c r="D672" s="119">
        <v>634.75</v>
      </c>
      <c r="E672" s="119">
        <v>615.1</v>
      </c>
      <c r="F672" s="119">
        <v>628.95000000000005</v>
      </c>
      <c r="G672" s="119">
        <v>633.85</v>
      </c>
      <c r="H672" s="119">
        <v>626.79999999999995</v>
      </c>
      <c r="I672" s="119">
        <v>77575</v>
      </c>
      <c r="J672" s="119">
        <v>48144985.299999997</v>
      </c>
      <c r="K672" s="121">
        <v>43159</v>
      </c>
      <c r="L672" s="119">
        <v>1059</v>
      </c>
      <c r="M672" s="119" t="s">
        <v>2938</v>
      </c>
    </row>
    <row r="673" spans="1:13">
      <c r="A673" s="119" t="s">
        <v>1140</v>
      </c>
      <c r="B673" s="119" t="s">
        <v>395</v>
      </c>
      <c r="C673" s="119">
        <v>71</v>
      </c>
      <c r="D673" s="119">
        <v>72.3</v>
      </c>
      <c r="E673" s="119">
        <v>70.5</v>
      </c>
      <c r="F673" s="119">
        <v>71.400000000000006</v>
      </c>
      <c r="G673" s="119">
        <v>71.849999999999994</v>
      </c>
      <c r="H673" s="119">
        <v>71.849999999999994</v>
      </c>
      <c r="I673" s="119">
        <v>38782</v>
      </c>
      <c r="J673" s="119">
        <v>2766331.5</v>
      </c>
      <c r="K673" s="121">
        <v>43159</v>
      </c>
      <c r="L673" s="119">
        <v>456</v>
      </c>
      <c r="M673" s="119" t="s">
        <v>1141</v>
      </c>
    </row>
    <row r="674" spans="1:13">
      <c r="A674" s="119" t="s">
        <v>101</v>
      </c>
      <c r="B674" s="119" t="s">
        <v>395</v>
      </c>
      <c r="C674" s="119">
        <v>117.35</v>
      </c>
      <c r="D674" s="119">
        <v>120</v>
      </c>
      <c r="E674" s="119">
        <v>116.25</v>
      </c>
      <c r="F674" s="119">
        <v>116.95</v>
      </c>
      <c r="G674" s="119">
        <v>117.05</v>
      </c>
      <c r="H674" s="119">
        <v>119.3</v>
      </c>
      <c r="I674" s="119">
        <v>6000168</v>
      </c>
      <c r="J674" s="119">
        <v>706424538.64999998</v>
      </c>
      <c r="K674" s="121">
        <v>43159</v>
      </c>
      <c r="L674" s="119">
        <v>27330</v>
      </c>
      <c r="M674" s="119" t="s">
        <v>1142</v>
      </c>
    </row>
    <row r="675" spans="1:13">
      <c r="A675" s="119" t="s">
        <v>1143</v>
      </c>
      <c r="B675" s="119" t="s">
        <v>395</v>
      </c>
      <c r="C675" s="119">
        <v>1015</v>
      </c>
      <c r="D675" s="119">
        <v>1025</v>
      </c>
      <c r="E675" s="119">
        <v>992</v>
      </c>
      <c r="F675" s="119">
        <v>1011.8</v>
      </c>
      <c r="G675" s="119">
        <v>1020</v>
      </c>
      <c r="H675" s="119">
        <v>1024.9000000000001</v>
      </c>
      <c r="I675" s="119">
        <v>59951</v>
      </c>
      <c r="J675" s="119">
        <v>60509433.149999999</v>
      </c>
      <c r="K675" s="121">
        <v>43159</v>
      </c>
      <c r="L675" s="119">
        <v>6027</v>
      </c>
      <c r="M675" s="119" t="s">
        <v>1144</v>
      </c>
    </row>
    <row r="676" spans="1:13">
      <c r="A676" s="119" t="s">
        <v>2596</v>
      </c>
      <c r="B676" s="119" t="s">
        <v>395</v>
      </c>
      <c r="C676" s="119">
        <v>320</v>
      </c>
      <c r="D676" s="119">
        <v>327.5</v>
      </c>
      <c r="E676" s="119">
        <v>316.8</v>
      </c>
      <c r="F676" s="119">
        <v>322.35000000000002</v>
      </c>
      <c r="G676" s="119">
        <v>320</v>
      </c>
      <c r="H676" s="119">
        <v>324.3</v>
      </c>
      <c r="I676" s="119">
        <v>60099</v>
      </c>
      <c r="J676" s="119">
        <v>19364734.199999999</v>
      </c>
      <c r="K676" s="121">
        <v>43159</v>
      </c>
      <c r="L676" s="119">
        <v>1352</v>
      </c>
      <c r="M676" s="119" t="s">
        <v>2597</v>
      </c>
    </row>
    <row r="677" spans="1:13">
      <c r="A677" s="119" t="s">
        <v>1145</v>
      </c>
      <c r="B677" s="119" t="s">
        <v>395</v>
      </c>
      <c r="C677" s="119">
        <v>434</v>
      </c>
      <c r="D677" s="119">
        <v>437.5</v>
      </c>
      <c r="E677" s="119">
        <v>419.8</v>
      </c>
      <c r="F677" s="119">
        <v>424.85</v>
      </c>
      <c r="G677" s="119">
        <v>421.4</v>
      </c>
      <c r="H677" s="119">
        <v>435.9</v>
      </c>
      <c r="I677" s="119">
        <v>80816</v>
      </c>
      <c r="J677" s="119">
        <v>34790700.950000003</v>
      </c>
      <c r="K677" s="121">
        <v>43159</v>
      </c>
      <c r="L677" s="119">
        <v>3005</v>
      </c>
      <c r="M677" s="119" t="s">
        <v>1146</v>
      </c>
    </row>
    <row r="678" spans="1:13">
      <c r="A678" s="119" t="s">
        <v>1147</v>
      </c>
      <c r="B678" s="119" t="s">
        <v>395</v>
      </c>
      <c r="C678" s="119">
        <v>137.55000000000001</v>
      </c>
      <c r="D678" s="119">
        <v>141.80000000000001</v>
      </c>
      <c r="E678" s="119">
        <v>136.35</v>
      </c>
      <c r="F678" s="119">
        <v>139.94999999999999</v>
      </c>
      <c r="G678" s="119">
        <v>141.4</v>
      </c>
      <c r="H678" s="119">
        <v>139.30000000000001</v>
      </c>
      <c r="I678" s="119">
        <v>293194</v>
      </c>
      <c r="J678" s="119">
        <v>40694979.450000003</v>
      </c>
      <c r="K678" s="121">
        <v>43159</v>
      </c>
      <c r="L678" s="119">
        <v>4244</v>
      </c>
      <c r="M678" s="119" t="s">
        <v>1148</v>
      </c>
    </row>
    <row r="679" spans="1:13">
      <c r="A679" s="119" t="s">
        <v>1149</v>
      </c>
      <c r="B679" s="119" t="s">
        <v>395</v>
      </c>
      <c r="C679" s="119">
        <v>148.35</v>
      </c>
      <c r="D679" s="119">
        <v>151.9</v>
      </c>
      <c r="E679" s="119">
        <v>146.55000000000001</v>
      </c>
      <c r="F679" s="119">
        <v>150.5</v>
      </c>
      <c r="G679" s="119">
        <v>151.69999999999999</v>
      </c>
      <c r="H679" s="119">
        <v>147.55000000000001</v>
      </c>
      <c r="I679" s="119">
        <v>1606617</v>
      </c>
      <c r="J679" s="119">
        <v>240417919.90000001</v>
      </c>
      <c r="K679" s="121">
        <v>43159</v>
      </c>
      <c r="L679" s="119">
        <v>18305</v>
      </c>
      <c r="M679" s="119" t="s">
        <v>1150</v>
      </c>
    </row>
    <row r="680" spans="1:13">
      <c r="A680" s="119" t="s">
        <v>2393</v>
      </c>
      <c r="B680" s="119" t="s">
        <v>395</v>
      </c>
      <c r="C680" s="119">
        <v>243.1</v>
      </c>
      <c r="D680" s="119">
        <v>250.9</v>
      </c>
      <c r="E680" s="119">
        <v>230.4</v>
      </c>
      <c r="F680" s="119">
        <v>235.15</v>
      </c>
      <c r="G680" s="119">
        <v>239</v>
      </c>
      <c r="H680" s="119">
        <v>243.1</v>
      </c>
      <c r="I680" s="119">
        <v>1565</v>
      </c>
      <c r="J680" s="119">
        <v>370896.9</v>
      </c>
      <c r="K680" s="121">
        <v>43159</v>
      </c>
      <c r="L680" s="119">
        <v>44</v>
      </c>
      <c r="M680" s="119" t="s">
        <v>2394</v>
      </c>
    </row>
    <row r="681" spans="1:13">
      <c r="A681" s="119" t="s">
        <v>1151</v>
      </c>
      <c r="B681" s="119" t="s">
        <v>395</v>
      </c>
      <c r="C681" s="119">
        <v>585</v>
      </c>
      <c r="D681" s="119">
        <v>594.54999999999995</v>
      </c>
      <c r="E681" s="119">
        <v>573.25</v>
      </c>
      <c r="F681" s="119">
        <v>579.85</v>
      </c>
      <c r="G681" s="119">
        <v>580</v>
      </c>
      <c r="H681" s="119">
        <v>583.95000000000005</v>
      </c>
      <c r="I681" s="119">
        <v>19274</v>
      </c>
      <c r="J681" s="119">
        <v>11243750.65</v>
      </c>
      <c r="K681" s="121">
        <v>43159</v>
      </c>
      <c r="L681" s="119">
        <v>1508</v>
      </c>
      <c r="M681" s="119" t="s">
        <v>1152</v>
      </c>
    </row>
    <row r="682" spans="1:13">
      <c r="A682" s="119" t="s">
        <v>1153</v>
      </c>
      <c r="B682" s="119" t="s">
        <v>395</v>
      </c>
      <c r="C682" s="119">
        <v>150.80000000000001</v>
      </c>
      <c r="D682" s="119">
        <v>151.75</v>
      </c>
      <c r="E682" s="119">
        <v>145.85</v>
      </c>
      <c r="F682" s="119">
        <v>147.55000000000001</v>
      </c>
      <c r="G682" s="119">
        <v>147.80000000000001</v>
      </c>
      <c r="H682" s="119">
        <v>152.80000000000001</v>
      </c>
      <c r="I682" s="119">
        <v>1534113</v>
      </c>
      <c r="J682" s="119">
        <v>227800092.5</v>
      </c>
      <c r="K682" s="121">
        <v>43159</v>
      </c>
      <c r="L682" s="119">
        <v>26554</v>
      </c>
      <c r="M682" s="119" t="s">
        <v>1154</v>
      </c>
    </row>
    <row r="683" spans="1:13">
      <c r="A683" s="119" t="s">
        <v>3184</v>
      </c>
      <c r="B683" s="119" t="s">
        <v>395</v>
      </c>
      <c r="C683" s="119">
        <v>5.0999999999999996</v>
      </c>
      <c r="D683" s="119">
        <v>5.0999999999999996</v>
      </c>
      <c r="E683" s="119">
        <v>4.9000000000000004</v>
      </c>
      <c r="F683" s="119">
        <v>5</v>
      </c>
      <c r="G683" s="119">
        <v>5</v>
      </c>
      <c r="H683" s="119">
        <v>5</v>
      </c>
      <c r="I683" s="119">
        <v>137618</v>
      </c>
      <c r="J683" s="119">
        <v>688634.7</v>
      </c>
      <c r="K683" s="121">
        <v>43159</v>
      </c>
      <c r="L683" s="119">
        <v>135</v>
      </c>
      <c r="M683" s="119" t="s">
        <v>3185</v>
      </c>
    </row>
    <row r="684" spans="1:13">
      <c r="A684" s="119" t="s">
        <v>1155</v>
      </c>
      <c r="B684" s="119" t="s">
        <v>395</v>
      </c>
      <c r="C684" s="119">
        <v>179</v>
      </c>
      <c r="D684" s="119">
        <v>181.95</v>
      </c>
      <c r="E684" s="119">
        <v>172.7</v>
      </c>
      <c r="F684" s="119">
        <v>175.15</v>
      </c>
      <c r="G684" s="119">
        <v>172.7</v>
      </c>
      <c r="H684" s="119">
        <v>180</v>
      </c>
      <c r="I684" s="119">
        <v>2911</v>
      </c>
      <c r="J684" s="119">
        <v>513853.6</v>
      </c>
      <c r="K684" s="121">
        <v>43159</v>
      </c>
      <c r="L684" s="119">
        <v>120</v>
      </c>
      <c r="M684" s="119" t="s">
        <v>1156</v>
      </c>
    </row>
    <row r="685" spans="1:13">
      <c r="A685" s="119" t="s">
        <v>102</v>
      </c>
      <c r="B685" s="119" t="s">
        <v>395</v>
      </c>
      <c r="C685" s="119">
        <v>18</v>
      </c>
      <c r="D685" s="119">
        <v>18.649999999999999</v>
      </c>
      <c r="E685" s="119">
        <v>17.55</v>
      </c>
      <c r="F685" s="119">
        <v>17.7</v>
      </c>
      <c r="G685" s="119">
        <v>17.7</v>
      </c>
      <c r="H685" s="119">
        <v>18.350000000000001</v>
      </c>
      <c r="I685" s="119">
        <v>46228999</v>
      </c>
      <c r="J685" s="119">
        <v>832604187.04999995</v>
      </c>
      <c r="K685" s="121">
        <v>43159</v>
      </c>
      <c r="L685" s="119">
        <v>26161</v>
      </c>
      <c r="M685" s="119" t="s">
        <v>1157</v>
      </c>
    </row>
    <row r="686" spans="1:13">
      <c r="A686" s="119" t="s">
        <v>1158</v>
      </c>
      <c r="B686" s="119" t="s">
        <v>395</v>
      </c>
      <c r="C686" s="119">
        <v>12</v>
      </c>
      <c r="D686" s="119">
        <v>12.95</v>
      </c>
      <c r="E686" s="119">
        <v>11.75</v>
      </c>
      <c r="F686" s="119">
        <v>12.75</v>
      </c>
      <c r="G686" s="119">
        <v>12.75</v>
      </c>
      <c r="H686" s="119">
        <v>12.35</v>
      </c>
      <c r="I686" s="119">
        <v>5584523</v>
      </c>
      <c r="J686" s="119">
        <v>69325420.5</v>
      </c>
      <c r="K686" s="121">
        <v>43159</v>
      </c>
      <c r="L686" s="119">
        <v>4638</v>
      </c>
      <c r="M686" s="119" t="s">
        <v>1159</v>
      </c>
    </row>
    <row r="687" spans="1:13">
      <c r="A687" s="119" t="s">
        <v>1160</v>
      </c>
      <c r="B687" s="119" t="s">
        <v>395</v>
      </c>
      <c r="C687" s="119">
        <v>60.35</v>
      </c>
      <c r="D687" s="119">
        <v>63.9</v>
      </c>
      <c r="E687" s="119">
        <v>60.1</v>
      </c>
      <c r="F687" s="119">
        <v>63</v>
      </c>
      <c r="G687" s="119">
        <v>63</v>
      </c>
      <c r="H687" s="119">
        <v>62.45</v>
      </c>
      <c r="I687" s="119">
        <v>2348</v>
      </c>
      <c r="J687" s="119">
        <v>146022.75</v>
      </c>
      <c r="K687" s="121">
        <v>43159</v>
      </c>
      <c r="L687" s="119">
        <v>67</v>
      </c>
      <c r="M687" s="119" t="s">
        <v>1161</v>
      </c>
    </row>
    <row r="688" spans="1:13">
      <c r="A688" s="119" t="s">
        <v>246</v>
      </c>
      <c r="B688" s="119" t="s">
        <v>395</v>
      </c>
      <c r="C688" s="119">
        <v>6.1</v>
      </c>
      <c r="D688" s="119">
        <v>6.15</v>
      </c>
      <c r="E688" s="119">
        <v>6</v>
      </c>
      <c r="F688" s="119">
        <v>6.05</v>
      </c>
      <c r="G688" s="119">
        <v>6.05</v>
      </c>
      <c r="H688" s="119">
        <v>6.1</v>
      </c>
      <c r="I688" s="119">
        <v>1345965</v>
      </c>
      <c r="J688" s="119">
        <v>8161426.0499999998</v>
      </c>
      <c r="K688" s="121">
        <v>43159</v>
      </c>
      <c r="L688" s="119">
        <v>1067</v>
      </c>
      <c r="M688" s="119" t="s">
        <v>1162</v>
      </c>
    </row>
    <row r="689" spans="1:13">
      <c r="A689" s="119" t="s">
        <v>1163</v>
      </c>
      <c r="B689" s="119" t="s">
        <v>395</v>
      </c>
      <c r="C689" s="119">
        <v>102.5</v>
      </c>
      <c r="D689" s="119">
        <v>103.5</v>
      </c>
      <c r="E689" s="119">
        <v>100.5</v>
      </c>
      <c r="F689" s="119">
        <v>101.1</v>
      </c>
      <c r="G689" s="119">
        <v>101.6</v>
      </c>
      <c r="H689" s="119">
        <v>103</v>
      </c>
      <c r="I689" s="119">
        <v>440990</v>
      </c>
      <c r="J689" s="119">
        <v>44813202.5</v>
      </c>
      <c r="K689" s="121">
        <v>43159</v>
      </c>
      <c r="L689" s="119">
        <v>6203</v>
      </c>
      <c r="M689" s="119" t="s">
        <v>1164</v>
      </c>
    </row>
    <row r="690" spans="1:13">
      <c r="A690" s="119" t="s">
        <v>1165</v>
      </c>
      <c r="B690" s="119" t="s">
        <v>395</v>
      </c>
      <c r="C690" s="119">
        <v>188.95</v>
      </c>
      <c r="D690" s="119">
        <v>188.95</v>
      </c>
      <c r="E690" s="119">
        <v>184.35</v>
      </c>
      <c r="F690" s="119">
        <v>185.85</v>
      </c>
      <c r="G690" s="119">
        <v>185.95</v>
      </c>
      <c r="H690" s="119">
        <v>189.1</v>
      </c>
      <c r="I690" s="119">
        <v>162733</v>
      </c>
      <c r="J690" s="119">
        <v>30341253.600000001</v>
      </c>
      <c r="K690" s="121">
        <v>43159</v>
      </c>
      <c r="L690" s="119">
        <v>2630</v>
      </c>
      <c r="M690" s="119" t="s">
        <v>1166</v>
      </c>
    </row>
    <row r="691" spans="1:13">
      <c r="A691" s="119" t="s">
        <v>103</v>
      </c>
      <c r="B691" s="119" t="s">
        <v>395</v>
      </c>
      <c r="C691" s="119">
        <v>81</v>
      </c>
      <c r="D691" s="119">
        <v>81.45</v>
      </c>
      <c r="E691" s="119">
        <v>80</v>
      </c>
      <c r="F691" s="119">
        <v>80.7</v>
      </c>
      <c r="G691" s="119">
        <v>80.599999999999994</v>
      </c>
      <c r="H691" s="119">
        <v>81.349999999999994</v>
      </c>
      <c r="I691" s="119">
        <v>1902068</v>
      </c>
      <c r="J691" s="119">
        <v>153241107.25</v>
      </c>
      <c r="K691" s="121">
        <v>43159</v>
      </c>
      <c r="L691" s="119">
        <v>7908</v>
      </c>
      <c r="M691" s="119" t="s">
        <v>1167</v>
      </c>
    </row>
    <row r="692" spans="1:13">
      <c r="A692" s="119" t="s">
        <v>1168</v>
      </c>
      <c r="B692" s="119" t="s">
        <v>395</v>
      </c>
      <c r="C692" s="119">
        <v>1817.9</v>
      </c>
      <c r="D692" s="119">
        <v>1817.9</v>
      </c>
      <c r="E692" s="119">
        <v>1760</v>
      </c>
      <c r="F692" s="119">
        <v>1794.6</v>
      </c>
      <c r="G692" s="119">
        <v>1797</v>
      </c>
      <c r="H692" s="119">
        <v>1796.45</v>
      </c>
      <c r="I692" s="119">
        <v>4700</v>
      </c>
      <c r="J692" s="119">
        <v>8439751.6500000004</v>
      </c>
      <c r="K692" s="121">
        <v>43159</v>
      </c>
      <c r="L692" s="119">
        <v>330</v>
      </c>
      <c r="M692" s="119" t="s">
        <v>1169</v>
      </c>
    </row>
    <row r="693" spans="1:13">
      <c r="A693" s="119" t="s">
        <v>104</v>
      </c>
      <c r="B693" s="119" t="s">
        <v>395</v>
      </c>
      <c r="C693" s="119">
        <v>313.3</v>
      </c>
      <c r="D693" s="119">
        <v>315.5</v>
      </c>
      <c r="E693" s="119">
        <v>310.35000000000002</v>
      </c>
      <c r="F693" s="119">
        <v>312.2</v>
      </c>
      <c r="G693" s="119">
        <v>311.5</v>
      </c>
      <c r="H693" s="119">
        <v>318.10000000000002</v>
      </c>
      <c r="I693" s="119">
        <v>6391843</v>
      </c>
      <c r="J693" s="119">
        <v>1998895651.2</v>
      </c>
      <c r="K693" s="121">
        <v>43159</v>
      </c>
      <c r="L693" s="119">
        <v>51823</v>
      </c>
      <c r="M693" s="119" t="s">
        <v>2379</v>
      </c>
    </row>
    <row r="694" spans="1:13">
      <c r="A694" s="119" t="s">
        <v>1170</v>
      </c>
      <c r="B694" s="119" t="s">
        <v>395</v>
      </c>
      <c r="C694" s="119">
        <v>883</v>
      </c>
      <c r="D694" s="119">
        <v>894.85</v>
      </c>
      <c r="E694" s="119">
        <v>871.1</v>
      </c>
      <c r="F694" s="119">
        <v>877.5</v>
      </c>
      <c r="G694" s="119">
        <v>877.4</v>
      </c>
      <c r="H694" s="119">
        <v>889.5</v>
      </c>
      <c r="I694" s="119">
        <v>936503</v>
      </c>
      <c r="J694" s="119">
        <v>826786060.45000005</v>
      </c>
      <c r="K694" s="121">
        <v>43159</v>
      </c>
      <c r="L694" s="119">
        <v>35952</v>
      </c>
      <c r="M694" s="119" t="s">
        <v>1171</v>
      </c>
    </row>
    <row r="695" spans="1:13">
      <c r="A695" s="119" t="s">
        <v>105</v>
      </c>
      <c r="B695" s="119" t="s">
        <v>395</v>
      </c>
      <c r="C695" s="119">
        <v>2006</v>
      </c>
      <c r="D695" s="119">
        <v>2052</v>
      </c>
      <c r="E695" s="119">
        <v>2006</v>
      </c>
      <c r="F695" s="119">
        <v>2034</v>
      </c>
      <c r="G695" s="119">
        <v>2031.5</v>
      </c>
      <c r="H695" s="119">
        <v>2038.35</v>
      </c>
      <c r="I695" s="119">
        <v>498823</v>
      </c>
      <c r="J695" s="119">
        <v>1014749283.1</v>
      </c>
      <c r="K695" s="121">
        <v>43159</v>
      </c>
      <c r="L695" s="119">
        <v>19629</v>
      </c>
      <c r="M695" s="119" t="s">
        <v>1172</v>
      </c>
    </row>
    <row r="696" spans="1:13">
      <c r="A696" s="119" t="s">
        <v>1173</v>
      </c>
      <c r="B696" s="119" t="s">
        <v>395</v>
      </c>
      <c r="C696" s="119">
        <v>195.25</v>
      </c>
      <c r="D696" s="119">
        <v>201.7</v>
      </c>
      <c r="E696" s="119">
        <v>195</v>
      </c>
      <c r="F696" s="119">
        <v>198.15</v>
      </c>
      <c r="G696" s="119">
        <v>201</v>
      </c>
      <c r="H696" s="119">
        <v>199.2</v>
      </c>
      <c r="I696" s="119">
        <v>12228</v>
      </c>
      <c r="J696" s="119">
        <v>2428388.7000000002</v>
      </c>
      <c r="K696" s="121">
        <v>43159</v>
      </c>
      <c r="L696" s="119">
        <v>219</v>
      </c>
      <c r="M696" s="119" t="s">
        <v>1174</v>
      </c>
    </row>
    <row r="697" spans="1:13">
      <c r="A697" s="119" t="s">
        <v>1175</v>
      </c>
      <c r="B697" s="119" t="s">
        <v>395</v>
      </c>
      <c r="C697" s="119">
        <v>300</v>
      </c>
      <c r="D697" s="119">
        <v>301.24</v>
      </c>
      <c r="E697" s="119">
        <v>297.93</v>
      </c>
      <c r="F697" s="119">
        <v>300.13</v>
      </c>
      <c r="G697" s="119">
        <v>300</v>
      </c>
      <c r="H697" s="119">
        <v>301.5</v>
      </c>
      <c r="I697" s="119">
        <v>6106</v>
      </c>
      <c r="J697" s="119">
        <v>1829968.41</v>
      </c>
      <c r="K697" s="121">
        <v>43159</v>
      </c>
      <c r="L697" s="119">
        <v>269</v>
      </c>
      <c r="M697" s="119" t="s">
        <v>1176</v>
      </c>
    </row>
    <row r="698" spans="1:13">
      <c r="A698" s="119" t="s">
        <v>106</v>
      </c>
      <c r="B698" s="119" t="s">
        <v>395</v>
      </c>
      <c r="C698" s="119">
        <v>446.95</v>
      </c>
      <c r="D698" s="119">
        <v>458.6</v>
      </c>
      <c r="E698" s="119">
        <v>439</v>
      </c>
      <c r="F698" s="119">
        <v>451.9</v>
      </c>
      <c r="G698" s="119">
        <v>450.9</v>
      </c>
      <c r="H698" s="119">
        <v>449.25</v>
      </c>
      <c r="I698" s="119">
        <v>1496086</v>
      </c>
      <c r="J698" s="119">
        <v>672424956.25</v>
      </c>
      <c r="K698" s="121">
        <v>43159</v>
      </c>
      <c r="L698" s="119">
        <v>22090</v>
      </c>
      <c r="M698" s="119" t="s">
        <v>1177</v>
      </c>
    </row>
    <row r="699" spans="1:13">
      <c r="A699" s="119" t="s">
        <v>2316</v>
      </c>
      <c r="B699" s="119" t="s">
        <v>395</v>
      </c>
      <c r="C699" s="119">
        <v>26.5</v>
      </c>
      <c r="D699" s="119">
        <v>26.7</v>
      </c>
      <c r="E699" s="119">
        <v>25.75</v>
      </c>
      <c r="F699" s="119">
        <v>26</v>
      </c>
      <c r="G699" s="119">
        <v>25.85</v>
      </c>
      <c r="H699" s="119">
        <v>26.65</v>
      </c>
      <c r="I699" s="119">
        <v>324938</v>
      </c>
      <c r="J699" s="119">
        <v>8487402.6999999993</v>
      </c>
      <c r="K699" s="121">
        <v>43159</v>
      </c>
      <c r="L699" s="119">
        <v>1514</v>
      </c>
      <c r="M699" s="119" t="s">
        <v>2317</v>
      </c>
    </row>
    <row r="700" spans="1:13">
      <c r="A700" s="119" t="s">
        <v>1178</v>
      </c>
      <c r="B700" s="119" t="s">
        <v>395</v>
      </c>
      <c r="C700" s="119">
        <v>346.2</v>
      </c>
      <c r="D700" s="119">
        <v>346.35</v>
      </c>
      <c r="E700" s="119">
        <v>340.35</v>
      </c>
      <c r="F700" s="119">
        <v>343.2</v>
      </c>
      <c r="G700" s="119">
        <v>343.6</v>
      </c>
      <c r="H700" s="119">
        <v>346.2</v>
      </c>
      <c r="I700" s="119">
        <v>29872</v>
      </c>
      <c r="J700" s="119">
        <v>10256778.5</v>
      </c>
      <c r="K700" s="121">
        <v>43159</v>
      </c>
      <c r="L700" s="119">
        <v>1647</v>
      </c>
      <c r="M700" s="119" t="s">
        <v>1179</v>
      </c>
    </row>
    <row r="701" spans="1:13">
      <c r="A701" s="119" t="s">
        <v>2859</v>
      </c>
      <c r="B701" s="119" t="s">
        <v>395</v>
      </c>
      <c r="C701" s="119">
        <v>10.25</v>
      </c>
      <c r="D701" s="119">
        <v>10.55</v>
      </c>
      <c r="E701" s="119">
        <v>10.15</v>
      </c>
      <c r="F701" s="119">
        <v>10.5</v>
      </c>
      <c r="G701" s="119">
        <v>10.5</v>
      </c>
      <c r="H701" s="119">
        <v>10.45</v>
      </c>
      <c r="I701" s="119">
        <v>127711</v>
      </c>
      <c r="J701" s="119">
        <v>1321776.8999999999</v>
      </c>
      <c r="K701" s="121">
        <v>43159</v>
      </c>
      <c r="L701" s="119">
        <v>222</v>
      </c>
      <c r="M701" s="119" t="s">
        <v>2860</v>
      </c>
    </row>
    <row r="702" spans="1:13">
      <c r="A702" s="119" t="s">
        <v>1180</v>
      </c>
      <c r="B702" s="119" t="s">
        <v>395</v>
      </c>
      <c r="C702" s="119">
        <v>125</v>
      </c>
      <c r="D702" s="119">
        <v>127.75</v>
      </c>
      <c r="E702" s="119">
        <v>123.05</v>
      </c>
      <c r="F702" s="119">
        <v>126.35</v>
      </c>
      <c r="G702" s="119">
        <v>125.5</v>
      </c>
      <c r="H702" s="119">
        <v>125.9</v>
      </c>
      <c r="I702" s="119">
        <v>28541</v>
      </c>
      <c r="J702" s="119">
        <v>3593662.35</v>
      </c>
      <c r="K702" s="121">
        <v>43159</v>
      </c>
      <c r="L702" s="119">
        <v>389</v>
      </c>
      <c r="M702" s="119" t="s">
        <v>1181</v>
      </c>
    </row>
    <row r="703" spans="1:13">
      <c r="A703" s="119" t="s">
        <v>1182</v>
      </c>
      <c r="B703" s="119" t="s">
        <v>395</v>
      </c>
      <c r="C703" s="119">
        <v>572</v>
      </c>
      <c r="D703" s="119">
        <v>577.29999999999995</v>
      </c>
      <c r="E703" s="119">
        <v>561.6</v>
      </c>
      <c r="F703" s="119">
        <v>574.70000000000005</v>
      </c>
      <c r="G703" s="119">
        <v>574.95000000000005</v>
      </c>
      <c r="H703" s="119">
        <v>575.5</v>
      </c>
      <c r="I703" s="119">
        <v>250228</v>
      </c>
      <c r="J703" s="119">
        <v>143487480.34999999</v>
      </c>
      <c r="K703" s="121">
        <v>43159</v>
      </c>
      <c r="L703" s="119">
        <v>13818</v>
      </c>
      <c r="M703" s="119" t="s">
        <v>2278</v>
      </c>
    </row>
    <row r="704" spans="1:13">
      <c r="A704" s="119" t="s">
        <v>1183</v>
      </c>
      <c r="B704" s="119" t="s">
        <v>395</v>
      </c>
      <c r="C704" s="119">
        <v>296.14999999999998</v>
      </c>
      <c r="D704" s="119">
        <v>298</v>
      </c>
      <c r="E704" s="119">
        <v>291.95</v>
      </c>
      <c r="F704" s="119">
        <v>295.39999999999998</v>
      </c>
      <c r="G704" s="119">
        <v>298</v>
      </c>
      <c r="H704" s="119">
        <v>293.8</v>
      </c>
      <c r="I704" s="119">
        <v>14886</v>
      </c>
      <c r="J704" s="119">
        <v>4372221.4000000004</v>
      </c>
      <c r="K704" s="121">
        <v>43159</v>
      </c>
      <c r="L704" s="119">
        <v>286</v>
      </c>
      <c r="M704" s="119" t="s">
        <v>1184</v>
      </c>
    </row>
    <row r="705" spans="1:13">
      <c r="A705" s="119" t="s">
        <v>1185</v>
      </c>
      <c r="B705" s="119" t="s">
        <v>395</v>
      </c>
      <c r="C705" s="119">
        <v>481.65</v>
      </c>
      <c r="D705" s="119">
        <v>505</v>
      </c>
      <c r="E705" s="119">
        <v>472.85</v>
      </c>
      <c r="F705" s="119">
        <v>501.3</v>
      </c>
      <c r="G705" s="119">
        <v>504.25</v>
      </c>
      <c r="H705" s="119">
        <v>481.65</v>
      </c>
      <c r="I705" s="119">
        <v>142162</v>
      </c>
      <c r="J705" s="119">
        <v>70175953.849999994</v>
      </c>
      <c r="K705" s="121">
        <v>43159</v>
      </c>
      <c r="L705" s="119">
        <v>6469</v>
      </c>
      <c r="M705" s="119" t="s">
        <v>1186</v>
      </c>
    </row>
    <row r="706" spans="1:13">
      <c r="A706" s="119" t="s">
        <v>1187</v>
      </c>
      <c r="B706" s="119" t="s">
        <v>395</v>
      </c>
      <c r="C706" s="119">
        <v>110</v>
      </c>
      <c r="D706" s="119">
        <v>111.45</v>
      </c>
      <c r="E706" s="119">
        <v>107.4</v>
      </c>
      <c r="F706" s="119">
        <v>108.2</v>
      </c>
      <c r="G706" s="119">
        <v>108.2</v>
      </c>
      <c r="H706" s="119">
        <v>110.55</v>
      </c>
      <c r="I706" s="119">
        <v>70524</v>
      </c>
      <c r="J706" s="119">
        <v>7713816.5</v>
      </c>
      <c r="K706" s="121">
        <v>43159</v>
      </c>
      <c r="L706" s="119">
        <v>1393</v>
      </c>
      <c r="M706" s="119" t="s">
        <v>1188</v>
      </c>
    </row>
    <row r="707" spans="1:13">
      <c r="A707" s="119" t="s">
        <v>3186</v>
      </c>
      <c r="B707" s="119" t="s">
        <v>395</v>
      </c>
      <c r="C707" s="119">
        <v>277</v>
      </c>
      <c r="D707" s="119">
        <v>280.89999999999998</v>
      </c>
      <c r="E707" s="119">
        <v>270.10000000000002</v>
      </c>
      <c r="F707" s="119">
        <v>272.5</v>
      </c>
      <c r="G707" s="119">
        <v>273.89999999999998</v>
      </c>
      <c r="H707" s="119">
        <v>279.5</v>
      </c>
      <c r="I707" s="119">
        <v>19771</v>
      </c>
      <c r="J707" s="119">
        <v>5451771.5499999998</v>
      </c>
      <c r="K707" s="121">
        <v>43159</v>
      </c>
      <c r="L707" s="119">
        <v>501</v>
      </c>
      <c r="M707" s="119" t="s">
        <v>3187</v>
      </c>
    </row>
    <row r="708" spans="1:13">
      <c r="A708" s="119" t="s">
        <v>2190</v>
      </c>
      <c r="B708" s="119" t="s">
        <v>395</v>
      </c>
      <c r="C708" s="119">
        <v>9.3000000000000007</v>
      </c>
      <c r="D708" s="119">
        <v>9.85</v>
      </c>
      <c r="E708" s="119">
        <v>9.1999999999999993</v>
      </c>
      <c r="F708" s="119">
        <v>9.3000000000000007</v>
      </c>
      <c r="G708" s="119">
        <v>9.1999999999999993</v>
      </c>
      <c r="H708" s="119">
        <v>9.5500000000000007</v>
      </c>
      <c r="I708" s="119">
        <v>18948</v>
      </c>
      <c r="J708" s="119">
        <v>177150.55</v>
      </c>
      <c r="K708" s="121">
        <v>43159</v>
      </c>
      <c r="L708" s="119">
        <v>63</v>
      </c>
      <c r="M708" s="119" t="s">
        <v>2191</v>
      </c>
    </row>
    <row r="709" spans="1:13">
      <c r="A709" s="119" t="s">
        <v>1189</v>
      </c>
      <c r="B709" s="119" t="s">
        <v>395</v>
      </c>
      <c r="C709" s="119">
        <v>77</v>
      </c>
      <c r="D709" s="119">
        <v>77.349999999999994</v>
      </c>
      <c r="E709" s="119">
        <v>76.099999999999994</v>
      </c>
      <c r="F709" s="119">
        <v>76.599999999999994</v>
      </c>
      <c r="G709" s="119">
        <v>76.7</v>
      </c>
      <c r="H709" s="119">
        <v>77.150000000000006</v>
      </c>
      <c r="I709" s="119">
        <v>23104</v>
      </c>
      <c r="J709" s="119">
        <v>1774488.3</v>
      </c>
      <c r="K709" s="121">
        <v>43159</v>
      </c>
      <c r="L709" s="119">
        <v>318</v>
      </c>
      <c r="M709" s="119" t="s">
        <v>1190</v>
      </c>
    </row>
    <row r="710" spans="1:13">
      <c r="A710" s="119" t="s">
        <v>204</v>
      </c>
      <c r="B710" s="119" t="s">
        <v>395</v>
      </c>
      <c r="C710" s="119">
        <v>485.4</v>
      </c>
      <c r="D710" s="119">
        <v>496</v>
      </c>
      <c r="E710" s="119">
        <v>482.2</v>
      </c>
      <c r="F710" s="119">
        <v>491.6</v>
      </c>
      <c r="G710" s="119">
        <v>493.3</v>
      </c>
      <c r="H710" s="119">
        <v>485.4</v>
      </c>
      <c r="I710" s="119">
        <v>110155</v>
      </c>
      <c r="J710" s="119">
        <v>53694915.950000003</v>
      </c>
      <c r="K710" s="121">
        <v>43159</v>
      </c>
      <c r="L710" s="119">
        <v>4880</v>
      </c>
      <c r="M710" s="119" t="s">
        <v>1191</v>
      </c>
    </row>
    <row r="711" spans="1:13">
      <c r="A711" s="119" t="s">
        <v>3188</v>
      </c>
      <c r="B711" s="119" t="s">
        <v>395</v>
      </c>
      <c r="C711" s="119">
        <v>35.1</v>
      </c>
      <c r="D711" s="119">
        <v>35.1</v>
      </c>
      <c r="E711" s="119">
        <v>34.5</v>
      </c>
      <c r="F711" s="119">
        <v>34.549999999999997</v>
      </c>
      <c r="G711" s="119">
        <v>34.549999999999997</v>
      </c>
      <c r="H711" s="119">
        <v>35.1</v>
      </c>
      <c r="I711" s="119">
        <v>1560</v>
      </c>
      <c r="J711" s="119">
        <v>53980.6</v>
      </c>
      <c r="K711" s="121">
        <v>43159</v>
      </c>
      <c r="L711" s="119">
        <v>11</v>
      </c>
      <c r="M711" s="119" t="s">
        <v>3189</v>
      </c>
    </row>
    <row r="712" spans="1:13">
      <c r="A712" s="119" t="s">
        <v>205</v>
      </c>
      <c r="B712" s="119" t="s">
        <v>395</v>
      </c>
      <c r="C712" s="119">
        <v>109</v>
      </c>
      <c r="D712" s="119">
        <v>109.45</v>
      </c>
      <c r="E712" s="119">
        <v>107.1</v>
      </c>
      <c r="F712" s="119">
        <v>107.8</v>
      </c>
      <c r="G712" s="119">
        <v>107.9</v>
      </c>
      <c r="H712" s="119">
        <v>109.05</v>
      </c>
      <c r="I712" s="119">
        <v>1030770</v>
      </c>
      <c r="J712" s="119">
        <v>111567249.40000001</v>
      </c>
      <c r="K712" s="121">
        <v>43159</v>
      </c>
      <c r="L712" s="119">
        <v>9830</v>
      </c>
      <c r="M712" s="119" t="s">
        <v>2299</v>
      </c>
    </row>
    <row r="713" spans="1:13">
      <c r="A713" s="119" t="s">
        <v>2951</v>
      </c>
      <c r="B713" s="119" t="s">
        <v>395</v>
      </c>
      <c r="C713" s="119">
        <v>3</v>
      </c>
      <c r="D713" s="119">
        <v>3.1</v>
      </c>
      <c r="E713" s="119">
        <v>2.9</v>
      </c>
      <c r="F713" s="119">
        <v>3</v>
      </c>
      <c r="G713" s="119">
        <v>3.05</v>
      </c>
      <c r="H713" s="119">
        <v>3.05</v>
      </c>
      <c r="I713" s="119">
        <v>44764</v>
      </c>
      <c r="J713" s="119">
        <v>131564.54999999999</v>
      </c>
      <c r="K713" s="121">
        <v>43159</v>
      </c>
      <c r="L713" s="119">
        <v>80</v>
      </c>
      <c r="M713" s="119" t="s">
        <v>2952</v>
      </c>
    </row>
    <row r="714" spans="1:13">
      <c r="A714" s="119" t="s">
        <v>2300</v>
      </c>
      <c r="B714" s="119" t="s">
        <v>395</v>
      </c>
      <c r="C714" s="119">
        <v>12.6</v>
      </c>
      <c r="D714" s="119">
        <v>12.6</v>
      </c>
      <c r="E714" s="119">
        <v>11.25</v>
      </c>
      <c r="F714" s="119">
        <v>11.9</v>
      </c>
      <c r="G714" s="119">
        <v>11.95</v>
      </c>
      <c r="H714" s="119">
        <v>11.45</v>
      </c>
      <c r="I714" s="119">
        <v>12782</v>
      </c>
      <c r="J714" s="119">
        <v>152267.5</v>
      </c>
      <c r="K714" s="121">
        <v>43159</v>
      </c>
      <c r="L714" s="119">
        <v>190</v>
      </c>
      <c r="M714" s="119" t="s">
        <v>2301</v>
      </c>
    </row>
    <row r="715" spans="1:13">
      <c r="A715" s="119" t="s">
        <v>1192</v>
      </c>
      <c r="B715" s="119" t="s">
        <v>395</v>
      </c>
      <c r="C715" s="119">
        <v>1098.95</v>
      </c>
      <c r="D715" s="119">
        <v>1107.9000000000001</v>
      </c>
      <c r="E715" s="119">
        <v>1055.05</v>
      </c>
      <c r="F715" s="119">
        <v>1073.25</v>
      </c>
      <c r="G715" s="119">
        <v>1080</v>
      </c>
      <c r="H715" s="119">
        <v>1103.75</v>
      </c>
      <c r="I715" s="119">
        <v>33389</v>
      </c>
      <c r="J715" s="119">
        <v>36189151.850000001</v>
      </c>
      <c r="K715" s="121">
        <v>43159</v>
      </c>
      <c r="L715" s="119">
        <v>2035</v>
      </c>
      <c r="M715" s="119" t="s">
        <v>1193</v>
      </c>
    </row>
    <row r="716" spans="1:13">
      <c r="A716" s="119" t="s">
        <v>1194</v>
      </c>
      <c r="B716" s="119" t="s">
        <v>395</v>
      </c>
      <c r="C716" s="119">
        <v>130</v>
      </c>
      <c r="D716" s="119">
        <v>132.4</v>
      </c>
      <c r="E716" s="119">
        <v>126.6</v>
      </c>
      <c r="F716" s="119">
        <v>127.3</v>
      </c>
      <c r="G716" s="119">
        <v>127.1</v>
      </c>
      <c r="H716" s="119">
        <v>130.6</v>
      </c>
      <c r="I716" s="119">
        <v>87151</v>
      </c>
      <c r="J716" s="119">
        <v>11243121.699999999</v>
      </c>
      <c r="K716" s="121">
        <v>43159</v>
      </c>
      <c r="L716" s="119">
        <v>979</v>
      </c>
      <c r="M716" s="119" t="s">
        <v>1195</v>
      </c>
    </row>
    <row r="717" spans="1:13">
      <c r="A717" s="119" t="s">
        <v>1196</v>
      </c>
      <c r="B717" s="119" t="s">
        <v>395</v>
      </c>
      <c r="C717" s="119">
        <v>27.4</v>
      </c>
      <c r="D717" s="119">
        <v>27.9</v>
      </c>
      <c r="E717" s="119">
        <v>27.05</v>
      </c>
      <c r="F717" s="119">
        <v>27.65</v>
      </c>
      <c r="G717" s="119">
        <v>27.9</v>
      </c>
      <c r="H717" s="119">
        <v>27.4</v>
      </c>
      <c r="I717" s="119">
        <v>98298</v>
      </c>
      <c r="J717" s="119">
        <v>2691385.75</v>
      </c>
      <c r="K717" s="121">
        <v>43159</v>
      </c>
      <c r="L717" s="119">
        <v>291</v>
      </c>
      <c r="M717" s="119" t="s">
        <v>1197</v>
      </c>
    </row>
    <row r="718" spans="1:13">
      <c r="A718" s="119" t="s">
        <v>3450</v>
      </c>
      <c r="B718" s="119" t="s">
        <v>395</v>
      </c>
      <c r="C718" s="119">
        <v>355.1</v>
      </c>
      <c r="D718" s="119">
        <v>378.9</v>
      </c>
      <c r="E718" s="119">
        <v>355</v>
      </c>
      <c r="F718" s="119">
        <v>374.85</v>
      </c>
      <c r="G718" s="119">
        <v>373</v>
      </c>
      <c r="H718" s="119">
        <v>365.2</v>
      </c>
      <c r="I718" s="119">
        <v>2071</v>
      </c>
      <c r="J718" s="119">
        <v>756947.15</v>
      </c>
      <c r="K718" s="121">
        <v>43159</v>
      </c>
      <c r="L718" s="119">
        <v>66</v>
      </c>
      <c r="M718" s="119" t="s">
        <v>3451</v>
      </c>
    </row>
    <row r="719" spans="1:13">
      <c r="A719" s="119" t="s">
        <v>1198</v>
      </c>
      <c r="B719" s="119" t="s">
        <v>395</v>
      </c>
      <c r="C719" s="119">
        <v>403</v>
      </c>
      <c r="D719" s="119">
        <v>420</v>
      </c>
      <c r="E719" s="119">
        <v>400.1</v>
      </c>
      <c r="F719" s="119">
        <v>415.25</v>
      </c>
      <c r="G719" s="119">
        <v>415.15</v>
      </c>
      <c r="H719" s="119">
        <v>411.85</v>
      </c>
      <c r="I719" s="119">
        <v>844213</v>
      </c>
      <c r="J719" s="119">
        <v>349812665.19999999</v>
      </c>
      <c r="K719" s="121">
        <v>43159</v>
      </c>
      <c r="L719" s="119">
        <v>20225</v>
      </c>
      <c r="M719" s="119" t="s">
        <v>1199</v>
      </c>
    </row>
    <row r="720" spans="1:13">
      <c r="A720" s="119" t="s">
        <v>1200</v>
      </c>
      <c r="B720" s="119" t="s">
        <v>395</v>
      </c>
      <c r="C720" s="119">
        <v>36.450000000000003</v>
      </c>
      <c r="D720" s="119">
        <v>37.4</v>
      </c>
      <c r="E720" s="119">
        <v>36.450000000000003</v>
      </c>
      <c r="F720" s="119">
        <v>37.15</v>
      </c>
      <c r="G720" s="119">
        <v>37</v>
      </c>
      <c r="H720" s="119">
        <v>37.4</v>
      </c>
      <c r="I720" s="119">
        <v>81810</v>
      </c>
      <c r="J720" s="119">
        <v>3030030.1</v>
      </c>
      <c r="K720" s="121">
        <v>43159</v>
      </c>
      <c r="L720" s="119">
        <v>686</v>
      </c>
      <c r="M720" s="119" t="s">
        <v>1201</v>
      </c>
    </row>
    <row r="721" spans="1:13">
      <c r="A721" s="119" t="s">
        <v>1202</v>
      </c>
      <c r="B721" s="119" t="s">
        <v>395</v>
      </c>
      <c r="C721" s="119">
        <v>384.25</v>
      </c>
      <c r="D721" s="119">
        <v>389.5</v>
      </c>
      <c r="E721" s="119">
        <v>377.95</v>
      </c>
      <c r="F721" s="119">
        <v>387.9</v>
      </c>
      <c r="G721" s="119">
        <v>387.25</v>
      </c>
      <c r="H721" s="119">
        <v>385</v>
      </c>
      <c r="I721" s="119">
        <v>151592</v>
      </c>
      <c r="J721" s="119">
        <v>58367491.899999999</v>
      </c>
      <c r="K721" s="121">
        <v>43159</v>
      </c>
      <c r="L721" s="119">
        <v>5229</v>
      </c>
      <c r="M721" s="119" t="s">
        <v>1203</v>
      </c>
    </row>
    <row r="722" spans="1:13">
      <c r="A722" s="119" t="s">
        <v>3190</v>
      </c>
      <c r="B722" s="119" t="s">
        <v>395</v>
      </c>
      <c r="C722" s="119">
        <v>117.6</v>
      </c>
      <c r="D722" s="119">
        <v>117.6</v>
      </c>
      <c r="E722" s="119">
        <v>115.7</v>
      </c>
      <c r="F722" s="119">
        <v>115.9</v>
      </c>
      <c r="G722" s="119">
        <v>115.9</v>
      </c>
      <c r="H722" s="119">
        <v>117.45</v>
      </c>
      <c r="I722" s="119">
        <v>18647</v>
      </c>
      <c r="J722" s="119">
        <v>2170846.6</v>
      </c>
      <c r="K722" s="121">
        <v>43159</v>
      </c>
      <c r="L722" s="119">
        <v>265</v>
      </c>
      <c r="M722" s="119" t="s">
        <v>3191</v>
      </c>
    </row>
    <row r="723" spans="1:13">
      <c r="A723" s="119" t="s">
        <v>1204</v>
      </c>
      <c r="B723" s="119" t="s">
        <v>395</v>
      </c>
      <c r="C723" s="119">
        <v>57.3</v>
      </c>
      <c r="D723" s="119">
        <v>57.7</v>
      </c>
      <c r="E723" s="119">
        <v>57.25</v>
      </c>
      <c r="F723" s="119">
        <v>57.25</v>
      </c>
      <c r="G723" s="119">
        <v>57.25</v>
      </c>
      <c r="H723" s="119">
        <v>57.6</v>
      </c>
      <c r="I723" s="119">
        <v>4108</v>
      </c>
      <c r="J723" s="119">
        <v>235624.25</v>
      </c>
      <c r="K723" s="121">
        <v>43159</v>
      </c>
      <c r="L723" s="119">
        <v>53</v>
      </c>
      <c r="M723" s="119" t="s">
        <v>1205</v>
      </c>
    </row>
    <row r="724" spans="1:13">
      <c r="A724" s="119" t="s">
        <v>1206</v>
      </c>
      <c r="B724" s="119" t="s">
        <v>395</v>
      </c>
      <c r="C724" s="119">
        <v>126.8</v>
      </c>
      <c r="D724" s="119">
        <v>128.5</v>
      </c>
      <c r="E724" s="119">
        <v>126</v>
      </c>
      <c r="F724" s="119">
        <v>127.3</v>
      </c>
      <c r="G724" s="119">
        <v>127</v>
      </c>
      <c r="H724" s="119">
        <v>128.65</v>
      </c>
      <c r="I724" s="119">
        <v>236144</v>
      </c>
      <c r="J724" s="119">
        <v>30036611</v>
      </c>
      <c r="K724" s="121">
        <v>43159</v>
      </c>
      <c r="L724" s="119">
        <v>1964</v>
      </c>
      <c r="M724" s="119" t="s">
        <v>1207</v>
      </c>
    </row>
    <row r="725" spans="1:13">
      <c r="A725" s="119" t="s">
        <v>3642</v>
      </c>
      <c r="B725" s="119" t="s">
        <v>395</v>
      </c>
      <c r="C725" s="119">
        <v>55.45</v>
      </c>
      <c r="D725" s="119">
        <v>65.900000000000006</v>
      </c>
      <c r="E725" s="119">
        <v>55.45</v>
      </c>
      <c r="F725" s="119">
        <v>58.05</v>
      </c>
      <c r="G725" s="119">
        <v>58</v>
      </c>
      <c r="H725" s="119">
        <v>61.2</v>
      </c>
      <c r="I725" s="119">
        <v>254</v>
      </c>
      <c r="J725" s="119">
        <v>14522.65</v>
      </c>
      <c r="K725" s="121">
        <v>43159</v>
      </c>
      <c r="L725" s="119">
        <v>19</v>
      </c>
      <c r="M725" s="119" t="s">
        <v>3643</v>
      </c>
    </row>
    <row r="726" spans="1:13">
      <c r="A726" s="119" t="s">
        <v>2861</v>
      </c>
      <c r="B726" s="119" t="s">
        <v>395</v>
      </c>
      <c r="C726" s="119">
        <v>684.5</v>
      </c>
      <c r="D726" s="119">
        <v>708</v>
      </c>
      <c r="E726" s="119">
        <v>681.2</v>
      </c>
      <c r="F726" s="119">
        <v>702.1</v>
      </c>
      <c r="G726" s="119">
        <v>704</v>
      </c>
      <c r="H726" s="119">
        <v>690.95</v>
      </c>
      <c r="I726" s="119">
        <v>17670</v>
      </c>
      <c r="J726" s="119">
        <v>12320952.4</v>
      </c>
      <c r="K726" s="121">
        <v>43159</v>
      </c>
      <c r="L726" s="119">
        <v>2044</v>
      </c>
      <c r="M726" s="119" t="s">
        <v>2862</v>
      </c>
    </row>
    <row r="727" spans="1:13">
      <c r="A727" s="119" t="s">
        <v>3192</v>
      </c>
      <c r="B727" s="119" t="s">
        <v>395</v>
      </c>
      <c r="C727" s="119">
        <v>22</v>
      </c>
      <c r="D727" s="119">
        <v>22.75</v>
      </c>
      <c r="E727" s="119">
        <v>22</v>
      </c>
      <c r="F727" s="119">
        <v>22.65</v>
      </c>
      <c r="G727" s="119">
        <v>22.7</v>
      </c>
      <c r="H727" s="119">
        <v>22.05</v>
      </c>
      <c r="I727" s="119">
        <v>345</v>
      </c>
      <c r="J727" s="119">
        <v>7730.75</v>
      </c>
      <c r="K727" s="121">
        <v>43159</v>
      </c>
      <c r="L727" s="119">
        <v>6</v>
      </c>
      <c r="M727" s="119" t="s">
        <v>3193</v>
      </c>
    </row>
    <row r="728" spans="1:13">
      <c r="A728" s="119" t="s">
        <v>1208</v>
      </c>
      <c r="B728" s="119" t="s">
        <v>395</v>
      </c>
      <c r="C728" s="119">
        <v>2355.3000000000002</v>
      </c>
      <c r="D728" s="119">
        <v>2424.9499999999998</v>
      </c>
      <c r="E728" s="119">
        <v>2355.3000000000002</v>
      </c>
      <c r="F728" s="119">
        <v>2400.9</v>
      </c>
      <c r="G728" s="119">
        <v>2360</v>
      </c>
      <c r="H728" s="119">
        <v>2394.9</v>
      </c>
      <c r="I728" s="119">
        <v>1256</v>
      </c>
      <c r="J728" s="119">
        <v>3013341.65</v>
      </c>
      <c r="K728" s="121">
        <v>43159</v>
      </c>
      <c r="L728" s="119">
        <v>199</v>
      </c>
      <c r="M728" s="119" t="s">
        <v>1209</v>
      </c>
    </row>
    <row r="729" spans="1:13">
      <c r="A729" s="119" t="s">
        <v>2863</v>
      </c>
      <c r="B729" s="119" t="s">
        <v>395</v>
      </c>
      <c r="C729" s="119">
        <v>133</v>
      </c>
      <c r="D729" s="119">
        <v>134.69999999999999</v>
      </c>
      <c r="E729" s="119">
        <v>123.55</v>
      </c>
      <c r="F729" s="119">
        <v>125.15</v>
      </c>
      <c r="G729" s="119">
        <v>125</v>
      </c>
      <c r="H729" s="119">
        <v>133.9</v>
      </c>
      <c r="I729" s="119">
        <v>571293</v>
      </c>
      <c r="J729" s="119">
        <v>74184864.549999997</v>
      </c>
      <c r="K729" s="121">
        <v>43159</v>
      </c>
      <c r="L729" s="119">
        <v>8861</v>
      </c>
      <c r="M729" s="119" t="s">
        <v>2864</v>
      </c>
    </row>
    <row r="730" spans="1:13">
      <c r="A730" s="119" t="s">
        <v>2476</v>
      </c>
      <c r="B730" s="119" t="s">
        <v>395</v>
      </c>
      <c r="C730" s="119">
        <v>282.05</v>
      </c>
      <c r="D730" s="119">
        <v>292.39999999999998</v>
      </c>
      <c r="E730" s="119">
        <v>281.60000000000002</v>
      </c>
      <c r="F730" s="119">
        <v>285.95</v>
      </c>
      <c r="G730" s="119">
        <v>289.95</v>
      </c>
      <c r="H730" s="119">
        <v>285.89999999999998</v>
      </c>
      <c r="I730" s="119">
        <v>15276</v>
      </c>
      <c r="J730" s="119">
        <v>4389808.6500000004</v>
      </c>
      <c r="K730" s="121">
        <v>43159</v>
      </c>
      <c r="L730" s="119">
        <v>717</v>
      </c>
      <c r="M730" s="119" t="s">
        <v>2477</v>
      </c>
    </row>
    <row r="731" spans="1:13">
      <c r="A731" s="119" t="s">
        <v>1210</v>
      </c>
      <c r="B731" s="119" t="s">
        <v>395</v>
      </c>
      <c r="C731" s="119">
        <v>510</v>
      </c>
      <c r="D731" s="119">
        <v>516.95000000000005</v>
      </c>
      <c r="E731" s="119">
        <v>507.1</v>
      </c>
      <c r="F731" s="119">
        <v>510.25</v>
      </c>
      <c r="G731" s="119">
        <v>510</v>
      </c>
      <c r="H731" s="119">
        <v>514.9</v>
      </c>
      <c r="I731" s="119">
        <v>116296</v>
      </c>
      <c r="J731" s="119">
        <v>59382141.25</v>
      </c>
      <c r="K731" s="121">
        <v>43159</v>
      </c>
      <c r="L731" s="119">
        <v>2667</v>
      </c>
      <c r="M731" s="119" t="s">
        <v>1211</v>
      </c>
    </row>
    <row r="732" spans="1:13">
      <c r="A732" s="119" t="s">
        <v>1212</v>
      </c>
      <c r="B732" s="119" t="s">
        <v>395</v>
      </c>
      <c r="C732" s="119">
        <v>333.95</v>
      </c>
      <c r="D732" s="119">
        <v>346</v>
      </c>
      <c r="E732" s="119">
        <v>322.64999999999998</v>
      </c>
      <c r="F732" s="119">
        <v>343.4</v>
      </c>
      <c r="G732" s="119">
        <v>345</v>
      </c>
      <c r="H732" s="119">
        <v>330.65</v>
      </c>
      <c r="I732" s="119">
        <v>55101</v>
      </c>
      <c r="J732" s="119">
        <v>18452985.300000001</v>
      </c>
      <c r="K732" s="121">
        <v>43159</v>
      </c>
      <c r="L732" s="119">
        <v>1909</v>
      </c>
      <c r="M732" s="119" t="s">
        <v>1213</v>
      </c>
    </row>
    <row r="733" spans="1:13">
      <c r="A733" s="119" t="s">
        <v>1214</v>
      </c>
      <c r="B733" s="119" t="s">
        <v>395</v>
      </c>
      <c r="C733" s="119">
        <v>357.55</v>
      </c>
      <c r="D733" s="119">
        <v>361.25</v>
      </c>
      <c r="E733" s="119">
        <v>353.55</v>
      </c>
      <c r="F733" s="119">
        <v>356.85</v>
      </c>
      <c r="G733" s="119">
        <v>355.1</v>
      </c>
      <c r="H733" s="119">
        <v>360.7</v>
      </c>
      <c r="I733" s="119">
        <v>6102</v>
      </c>
      <c r="J733" s="119">
        <v>2185966.65</v>
      </c>
      <c r="K733" s="121">
        <v>43159</v>
      </c>
      <c r="L733" s="119">
        <v>204</v>
      </c>
      <c r="M733" s="119" t="s">
        <v>1215</v>
      </c>
    </row>
    <row r="734" spans="1:13">
      <c r="A734" s="119" t="s">
        <v>1216</v>
      </c>
      <c r="B734" s="119" t="s">
        <v>395</v>
      </c>
      <c r="C734" s="119">
        <v>1315</v>
      </c>
      <c r="D734" s="119">
        <v>1325</v>
      </c>
      <c r="E734" s="119">
        <v>1292</v>
      </c>
      <c r="F734" s="119">
        <v>1305</v>
      </c>
      <c r="G734" s="119">
        <v>1310</v>
      </c>
      <c r="H734" s="119">
        <v>1312.8</v>
      </c>
      <c r="I734" s="119">
        <v>376</v>
      </c>
      <c r="J734" s="119">
        <v>489738.25</v>
      </c>
      <c r="K734" s="121">
        <v>43159</v>
      </c>
      <c r="L734" s="119">
        <v>49</v>
      </c>
      <c r="M734" s="119" t="s">
        <v>1217</v>
      </c>
    </row>
    <row r="735" spans="1:13">
      <c r="A735" s="119" t="s">
        <v>1218</v>
      </c>
      <c r="B735" s="119" t="s">
        <v>395</v>
      </c>
      <c r="C735" s="119">
        <v>266</v>
      </c>
      <c r="D735" s="119">
        <v>271.3</v>
      </c>
      <c r="E735" s="119">
        <v>255</v>
      </c>
      <c r="F735" s="119">
        <v>264.60000000000002</v>
      </c>
      <c r="G735" s="119">
        <v>265.5</v>
      </c>
      <c r="H735" s="119">
        <v>264.8</v>
      </c>
      <c r="I735" s="119">
        <v>170265</v>
      </c>
      <c r="J735" s="119">
        <v>45461114.149999999</v>
      </c>
      <c r="K735" s="121">
        <v>43159</v>
      </c>
      <c r="L735" s="119">
        <v>6155</v>
      </c>
      <c r="M735" s="119" t="s">
        <v>1219</v>
      </c>
    </row>
    <row r="736" spans="1:13">
      <c r="A736" s="119" t="s">
        <v>2929</v>
      </c>
      <c r="B736" s="119" t="s">
        <v>395</v>
      </c>
      <c r="C736" s="119">
        <v>1531.05</v>
      </c>
      <c r="D736" s="119">
        <v>1559</v>
      </c>
      <c r="E736" s="119">
        <v>1531.05</v>
      </c>
      <c r="F736" s="119">
        <v>1551.3</v>
      </c>
      <c r="G736" s="119">
        <v>1559</v>
      </c>
      <c r="H736" s="119">
        <v>1550.5</v>
      </c>
      <c r="I736" s="119">
        <v>413</v>
      </c>
      <c r="J736" s="119">
        <v>637200.30000000005</v>
      </c>
      <c r="K736" s="121">
        <v>43159</v>
      </c>
      <c r="L736" s="119">
        <v>68</v>
      </c>
      <c r="M736" s="119" t="s">
        <v>2930</v>
      </c>
    </row>
    <row r="737" spans="1:13">
      <c r="A737" s="119" t="s">
        <v>1220</v>
      </c>
      <c r="B737" s="119" t="s">
        <v>395</v>
      </c>
      <c r="C737" s="119">
        <v>14</v>
      </c>
      <c r="D737" s="119">
        <v>14.25</v>
      </c>
      <c r="E737" s="119">
        <v>13.8</v>
      </c>
      <c r="F737" s="119">
        <v>13.9</v>
      </c>
      <c r="G737" s="119">
        <v>13.9</v>
      </c>
      <c r="H737" s="119">
        <v>14.1</v>
      </c>
      <c r="I737" s="119">
        <v>119190</v>
      </c>
      <c r="J737" s="119">
        <v>1666631.35</v>
      </c>
      <c r="K737" s="121">
        <v>43159</v>
      </c>
      <c r="L737" s="119">
        <v>349</v>
      </c>
      <c r="M737" s="119" t="s">
        <v>1221</v>
      </c>
    </row>
    <row r="738" spans="1:13">
      <c r="A738" s="119" t="s">
        <v>1222</v>
      </c>
      <c r="B738" s="119" t="s">
        <v>395</v>
      </c>
      <c r="C738" s="119">
        <v>305.89999999999998</v>
      </c>
      <c r="D738" s="119">
        <v>314</v>
      </c>
      <c r="E738" s="119">
        <v>301</v>
      </c>
      <c r="F738" s="119">
        <v>308</v>
      </c>
      <c r="G738" s="119">
        <v>307</v>
      </c>
      <c r="H738" s="119">
        <v>307.2</v>
      </c>
      <c r="I738" s="119">
        <v>112884</v>
      </c>
      <c r="J738" s="119">
        <v>34704519.899999999</v>
      </c>
      <c r="K738" s="121">
        <v>43159</v>
      </c>
      <c r="L738" s="119">
        <v>3478</v>
      </c>
      <c r="M738" s="119" t="s">
        <v>2358</v>
      </c>
    </row>
    <row r="739" spans="1:13">
      <c r="A739" s="119" t="s">
        <v>1223</v>
      </c>
      <c r="B739" s="119" t="s">
        <v>395</v>
      </c>
      <c r="C739" s="119">
        <v>68.5</v>
      </c>
      <c r="D739" s="119">
        <v>69.25</v>
      </c>
      <c r="E739" s="119">
        <v>68.099999999999994</v>
      </c>
      <c r="F739" s="119">
        <v>68.650000000000006</v>
      </c>
      <c r="G739" s="119">
        <v>68.7</v>
      </c>
      <c r="H739" s="119">
        <v>69.5</v>
      </c>
      <c r="I739" s="119">
        <v>54990</v>
      </c>
      <c r="J739" s="119">
        <v>3775427.8</v>
      </c>
      <c r="K739" s="121">
        <v>43159</v>
      </c>
      <c r="L739" s="119">
        <v>558</v>
      </c>
      <c r="M739" s="119" t="s">
        <v>1224</v>
      </c>
    </row>
    <row r="740" spans="1:13">
      <c r="A740" s="119" t="s">
        <v>1225</v>
      </c>
      <c r="B740" s="119" t="s">
        <v>395</v>
      </c>
      <c r="C740" s="119">
        <v>120</v>
      </c>
      <c r="D740" s="119">
        <v>123.1</v>
      </c>
      <c r="E740" s="119">
        <v>119.1</v>
      </c>
      <c r="F740" s="119">
        <v>120.7</v>
      </c>
      <c r="G740" s="119">
        <v>120.65</v>
      </c>
      <c r="H740" s="119">
        <v>121.4</v>
      </c>
      <c r="I740" s="119">
        <v>37643</v>
      </c>
      <c r="J740" s="119">
        <v>4563526.55</v>
      </c>
      <c r="K740" s="121">
        <v>43159</v>
      </c>
      <c r="L740" s="119">
        <v>388</v>
      </c>
      <c r="M740" s="119" t="s">
        <v>1226</v>
      </c>
    </row>
    <row r="741" spans="1:13">
      <c r="A741" s="119" t="s">
        <v>1227</v>
      </c>
      <c r="B741" s="119" t="s">
        <v>395</v>
      </c>
      <c r="C741" s="119">
        <v>342.1</v>
      </c>
      <c r="D741" s="119">
        <v>353</v>
      </c>
      <c r="E741" s="119">
        <v>339.05</v>
      </c>
      <c r="F741" s="119">
        <v>349</v>
      </c>
      <c r="G741" s="119">
        <v>347.65</v>
      </c>
      <c r="H741" s="119">
        <v>348.3</v>
      </c>
      <c r="I741" s="119">
        <v>143384</v>
      </c>
      <c r="J741" s="119">
        <v>49685804.100000001</v>
      </c>
      <c r="K741" s="121">
        <v>43159</v>
      </c>
      <c r="L741" s="119">
        <v>3814</v>
      </c>
      <c r="M741" s="119" t="s">
        <v>1228</v>
      </c>
    </row>
    <row r="742" spans="1:13">
      <c r="A742" s="119" t="s">
        <v>1229</v>
      </c>
      <c r="B742" s="119" t="s">
        <v>395</v>
      </c>
      <c r="C742" s="119">
        <v>69.5</v>
      </c>
      <c r="D742" s="119">
        <v>69.95</v>
      </c>
      <c r="E742" s="119">
        <v>68.900000000000006</v>
      </c>
      <c r="F742" s="119">
        <v>69.25</v>
      </c>
      <c r="G742" s="119">
        <v>69.45</v>
      </c>
      <c r="H742" s="119">
        <v>70.45</v>
      </c>
      <c r="I742" s="119">
        <v>184599</v>
      </c>
      <c r="J742" s="119">
        <v>12803932.35</v>
      </c>
      <c r="K742" s="121">
        <v>43159</v>
      </c>
      <c r="L742" s="119">
        <v>1191</v>
      </c>
      <c r="M742" s="119" t="s">
        <v>1230</v>
      </c>
    </row>
    <row r="743" spans="1:13">
      <c r="A743" s="119" t="s">
        <v>107</v>
      </c>
      <c r="B743" s="119" t="s">
        <v>395</v>
      </c>
      <c r="C743" s="119">
        <v>1090</v>
      </c>
      <c r="D743" s="119">
        <v>1095.2</v>
      </c>
      <c r="E743" s="119">
        <v>1084.55</v>
      </c>
      <c r="F743" s="119">
        <v>1090.55</v>
      </c>
      <c r="G743" s="119">
        <v>1088</v>
      </c>
      <c r="H743" s="119">
        <v>1093.05</v>
      </c>
      <c r="I743" s="119">
        <v>886902</v>
      </c>
      <c r="J743" s="119">
        <v>966622782.20000005</v>
      </c>
      <c r="K743" s="121">
        <v>43159</v>
      </c>
      <c r="L743" s="119">
        <v>29314</v>
      </c>
      <c r="M743" s="119" t="s">
        <v>1231</v>
      </c>
    </row>
    <row r="744" spans="1:13">
      <c r="A744" s="119" t="s">
        <v>1232</v>
      </c>
      <c r="B744" s="119" t="s">
        <v>395</v>
      </c>
      <c r="C744" s="119">
        <v>258</v>
      </c>
      <c r="D744" s="119">
        <v>258</v>
      </c>
      <c r="E744" s="119">
        <v>254.5</v>
      </c>
      <c r="F744" s="119">
        <v>255.9</v>
      </c>
      <c r="G744" s="119">
        <v>255.61</v>
      </c>
      <c r="H744" s="119">
        <v>259.7</v>
      </c>
      <c r="I744" s="119">
        <v>1630</v>
      </c>
      <c r="J744" s="119">
        <v>417603.46</v>
      </c>
      <c r="K744" s="121">
        <v>43159</v>
      </c>
      <c r="L744" s="119">
        <v>67</v>
      </c>
      <c r="M744" s="119" t="s">
        <v>1233</v>
      </c>
    </row>
    <row r="745" spans="1:13">
      <c r="A745" s="119" t="s">
        <v>2775</v>
      </c>
      <c r="B745" s="119" t="s">
        <v>395</v>
      </c>
      <c r="C745" s="119">
        <v>267.14999999999998</v>
      </c>
      <c r="D745" s="119">
        <v>268.60000000000002</v>
      </c>
      <c r="E745" s="119">
        <v>267</v>
      </c>
      <c r="F745" s="119">
        <v>267.14999999999998</v>
      </c>
      <c r="G745" s="119">
        <v>267.10000000000002</v>
      </c>
      <c r="H745" s="119">
        <v>269.05</v>
      </c>
      <c r="I745" s="119">
        <v>4781</v>
      </c>
      <c r="J745" s="119">
        <v>1277945.8</v>
      </c>
      <c r="K745" s="121">
        <v>43159</v>
      </c>
      <c r="L745" s="119">
        <v>152</v>
      </c>
      <c r="M745" s="119" t="s">
        <v>2776</v>
      </c>
    </row>
    <row r="746" spans="1:13">
      <c r="A746" s="119" t="s">
        <v>1234</v>
      </c>
      <c r="B746" s="119" t="s">
        <v>395</v>
      </c>
      <c r="C746" s="119">
        <v>106.28</v>
      </c>
      <c r="D746" s="119">
        <v>106.74</v>
      </c>
      <c r="E746" s="119">
        <v>105.91</v>
      </c>
      <c r="F746" s="119">
        <v>106.46</v>
      </c>
      <c r="G746" s="119">
        <v>106.63</v>
      </c>
      <c r="H746" s="119">
        <v>107</v>
      </c>
      <c r="I746" s="119">
        <v>5686</v>
      </c>
      <c r="J746" s="119">
        <v>604984.99</v>
      </c>
      <c r="K746" s="121">
        <v>43159</v>
      </c>
      <c r="L746" s="119">
        <v>151</v>
      </c>
      <c r="M746" s="119" t="s">
        <v>2576</v>
      </c>
    </row>
    <row r="747" spans="1:13">
      <c r="A747" s="119" t="s">
        <v>2953</v>
      </c>
      <c r="B747" s="119" t="s">
        <v>395</v>
      </c>
      <c r="C747" s="119">
        <v>48.6</v>
      </c>
      <c r="D747" s="119">
        <v>49.2</v>
      </c>
      <c r="E747" s="119">
        <v>48.6</v>
      </c>
      <c r="F747" s="119">
        <v>48.9</v>
      </c>
      <c r="G747" s="119">
        <v>48.9</v>
      </c>
      <c r="H747" s="119">
        <v>49.6</v>
      </c>
      <c r="I747" s="119">
        <v>222</v>
      </c>
      <c r="J747" s="119">
        <v>10921.5</v>
      </c>
      <c r="K747" s="121">
        <v>43159</v>
      </c>
      <c r="L747" s="119">
        <v>4</v>
      </c>
      <c r="M747" s="119" t="s">
        <v>2954</v>
      </c>
    </row>
    <row r="748" spans="1:13">
      <c r="A748" s="119" t="s">
        <v>1235</v>
      </c>
      <c r="B748" s="119" t="s">
        <v>395</v>
      </c>
      <c r="C748" s="119">
        <v>305</v>
      </c>
      <c r="D748" s="119">
        <v>312</v>
      </c>
      <c r="E748" s="119">
        <v>300</v>
      </c>
      <c r="F748" s="119">
        <v>310.07</v>
      </c>
      <c r="G748" s="119">
        <v>311.25</v>
      </c>
      <c r="H748" s="119">
        <v>310.82</v>
      </c>
      <c r="I748" s="119">
        <v>17860</v>
      </c>
      <c r="J748" s="119">
        <v>5469875.2999999998</v>
      </c>
      <c r="K748" s="121">
        <v>43159</v>
      </c>
      <c r="L748" s="119">
        <v>229</v>
      </c>
      <c r="M748" s="119" t="s">
        <v>1236</v>
      </c>
    </row>
    <row r="749" spans="1:13">
      <c r="A749" s="119" t="s">
        <v>1237</v>
      </c>
      <c r="B749" s="119" t="s">
        <v>395</v>
      </c>
      <c r="C749" s="119">
        <v>15</v>
      </c>
      <c r="D749" s="119">
        <v>15.45</v>
      </c>
      <c r="E749" s="119">
        <v>14.85</v>
      </c>
      <c r="F749" s="119">
        <v>14.9</v>
      </c>
      <c r="G749" s="119">
        <v>14.9</v>
      </c>
      <c r="H749" s="119">
        <v>15.1</v>
      </c>
      <c r="I749" s="119">
        <v>19931</v>
      </c>
      <c r="J749" s="119">
        <v>298166.59999999998</v>
      </c>
      <c r="K749" s="121">
        <v>43159</v>
      </c>
      <c r="L749" s="119">
        <v>89</v>
      </c>
      <c r="M749" s="119" t="s">
        <v>1238</v>
      </c>
    </row>
    <row r="750" spans="1:13">
      <c r="A750" s="119" t="s">
        <v>1239</v>
      </c>
      <c r="B750" s="119" t="s">
        <v>395</v>
      </c>
      <c r="C750" s="119">
        <v>24.4</v>
      </c>
      <c r="D750" s="119">
        <v>25</v>
      </c>
      <c r="E750" s="119">
        <v>24.4</v>
      </c>
      <c r="F750" s="119">
        <v>24.7</v>
      </c>
      <c r="G750" s="119">
        <v>24.7</v>
      </c>
      <c r="H750" s="119">
        <v>24.65</v>
      </c>
      <c r="I750" s="119">
        <v>20209</v>
      </c>
      <c r="J750" s="119">
        <v>500664.4</v>
      </c>
      <c r="K750" s="121">
        <v>43159</v>
      </c>
      <c r="L750" s="119">
        <v>88</v>
      </c>
      <c r="M750" s="119" t="s">
        <v>1240</v>
      </c>
    </row>
    <row r="751" spans="1:13">
      <c r="A751" s="119" t="s">
        <v>1241</v>
      </c>
      <c r="B751" s="119" t="s">
        <v>395</v>
      </c>
      <c r="C751" s="119">
        <v>164.55</v>
      </c>
      <c r="D751" s="119">
        <v>165.85</v>
      </c>
      <c r="E751" s="119">
        <v>161.1</v>
      </c>
      <c r="F751" s="119">
        <v>161.85</v>
      </c>
      <c r="G751" s="119">
        <v>162</v>
      </c>
      <c r="H751" s="119">
        <v>164.8</v>
      </c>
      <c r="I751" s="119">
        <v>17188</v>
      </c>
      <c r="J751" s="119">
        <v>2794733.55</v>
      </c>
      <c r="K751" s="121">
        <v>43159</v>
      </c>
      <c r="L751" s="119">
        <v>418</v>
      </c>
      <c r="M751" s="119" t="s">
        <v>1242</v>
      </c>
    </row>
    <row r="752" spans="1:13">
      <c r="A752" s="119" t="s">
        <v>203</v>
      </c>
      <c r="B752" s="119" t="s">
        <v>395</v>
      </c>
      <c r="C752" s="119">
        <v>212.5</v>
      </c>
      <c r="D752" s="119">
        <v>217.8</v>
      </c>
      <c r="E752" s="119">
        <v>210.1</v>
      </c>
      <c r="F752" s="119">
        <v>216.1</v>
      </c>
      <c r="G752" s="119">
        <v>216</v>
      </c>
      <c r="H752" s="119">
        <v>213.3</v>
      </c>
      <c r="I752" s="119">
        <v>3616429</v>
      </c>
      <c r="J752" s="119">
        <v>780567136.79999995</v>
      </c>
      <c r="K752" s="121">
        <v>43159</v>
      </c>
      <c r="L752" s="119">
        <v>23690</v>
      </c>
      <c r="M752" s="119" t="s">
        <v>1243</v>
      </c>
    </row>
    <row r="753" spans="1:13">
      <c r="A753" s="119" t="s">
        <v>1244</v>
      </c>
      <c r="B753" s="119" t="s">
        <v>395</v>
      </c>
      <c r="C753" s="119">
        <v>718.7</v>
      </c>
      <c r="D753" s="119">
        <v>728.4</v>
      </c>
      <c r="E753" s="119">
        <v>712.8</v>
      </c>
      <c r="F753" s="119">
        <v>725.15</v>
      </c>
      <c r="G753" s="119">
        <v>728.35</v>
      </c>
      <c r="H753" s="119">
        <v>719</v>
      </c>
      <c r="I753" s="119">
        <v>34702</v>
      </c>
      <c r="J753" s="119">
        <v>24912067.149999999</v>
      </c>
      <c r="K753" s="121">
        <v>43159</v>
      </c>
      <c r="L753" s="119">
        <v>2469</v>
      </c>
      <c r="M753" s="119" t="s">
        <v>2318</v>
      </c>
    </row>
    <row r="754" spans="1:13">
      <c r="A754" s="119" t="s">
        <v>1245</v>
      </c>
      <c r="B754" s="119" t="s">
        <v>395</v>
      </c>
      <c r="C754" s="119">
        <v>567.9</v>
      </c>
      <c r="D754" s="119">
        <v>574.85</v>
      </c>
      <c r="E754" s="119">
        <v>547.54999999999995</v>
      </c>
      <c r="F754" s="119">
        <v>551.15</v>
      </c>
      <c r="G754" s="119">
        <v>549</v>
      </c>
      <c r="H754" s="119">
        <v>565.5</v>
      </c>
      <c r="I754" s="119">
        <v>178102</v>
      </c>
      <c r="J754" s="119">
        <v>99624988.450000003</v>
      </c>
      <c r="K754" s="121">
        <v>43159</v>
      </c>
      <c r="L754" s="119">
        <v>5803</v>
      </c>
      <c r="M754" s="119" t="s">
        <v>1246</v>
      </c>
    </row>
    <row r="755" spans="1:13">
      <c r="A755" s="119" t="s">
        <v>2507</v>
      </c>
      <c r="B755" s="119" t="s">
        <v>395</v>
      </c>
      <c r="C755" s="119">
        <v>110.65</v>
      </c>
      <c r="D755" s="119">
        <v>118.9</v>
      </c>
      <c r="E755" s="119">
        <v>110.65</v>
      </c>
      <c r="F755" s="119">
        <v>116.05</v>
      </c>
      <c r="G755" s="119">
        <v>116.25</v>
      </c>
      <c r="H755" s="119">
        <v>113.5</v>
      </c>
      <c r="I755" s="119">
        <v>452045</v>
      </c>
      <c r="J755" s="119">
        <v>52274851.049999997</v>
      </c>
      <c r="K755" s="121">
        <v>43159</v>
      </c>
      <c r="L755" s="119">
        <v>5029</v>
      </c>
      <c r="M755" s="119" t="s">
        <v>2508</v>
      </c>
    </row>
    <row r="756" spans="1:13">
      <c r="A756" s="119" t="s">
        <v>1247</v>
      </c>
      <c r="B756" s="119" t="s">
        <v>395</v>
      </c>
      <c r="C756" s="119">
        <v>798</v>
      </c>
      <c r="D756" s="119">
        <v>802</v>
      </c>
      <c r="E756" s="119">
        <v>792.45</v>
      </c>
      <c r="F756" s="119">
        <v>799.95</v>
      </c>
      <c r="G756" s="119">
        <v>800</v>
      </c>
      <c r="H756" s="119">
        <v>799.9</v>
      </c>
      <c r="I756" s="119">
        <v>19133</v>
      </c>
      <c r="J756" s="119">
        <v>15306007.85</v>
      </c>
      <c r="K756" s="121">
        <v>43159</v>
      </c>
      <c r="L756" s="119">
        <v>748</v>
      </c>
      <c r="M756" s="119" t="s">
        <v>1248</v>
      </c>
    </row>
    <row r="757" spans="1:13">
      <c r="A757" s="119" t="s">
        <v>229</v>
      </c>
      <c r="B757" s="119" t="s">
        <v>395</v>
      </c>
      <c r="C757" s="119">
        <v>497</v>
      </c>
      <c r="D757" s="119">
        <v>508.8</v>
      </c>
      <c r="E757" s="119">
        <v>497</v>
      </c>
      <c r="F757" s="119">
        <v>500.3</v>
      </c>
      <c r="G757" s="119">
        <v>499.5</v>
      </c>
      <c r="H757" s="119">
        <v>506.6</v>
      </c>
      <c r="I757" s="119">
        <v>379064</v>
      </c>
      <c r="J757" s="119">
        <v>190452252.34999999</v>
      </c>
      <c r="K757" s="121">
        <v>43159</v>
      </c>
      <c r="L757" s="119">
        <v>12725</v>
      </c>
      <c r="M757" s="119" t="s">
        <v>1249</v>
      </c>
    </row>
    <row r="758" spans="1:13">
      <c r="A758" s="119" t="s">
        <v>1250</v>
      </c>
      <c r="B758" s="119" t="s">
        <v>395</v>
      </c>
      <c r="C758" s="119">
        <v>316.85000000000002</v>
      </c>
      <c r="D758" s="119">
        <v>316.85000000000002</v>
      </c>
      <c r="E758" s="119">
        <v>310</v>
      </c>
      <c r="F758" s="119">
        <v>310.55</v>
      </c>
      <c r="G758" s="119">
        <v>310.05</v>
      </c>
      <c r="H758" s="119">
        <v>317.5</v>
      </c>
      <c r="I758" s="119">
        <v>69199</v>
      </c>
      <c r="J758" s="119">
        <v>21580444.5</v>
      </c>
      <c r="K758" s="121">
        <v>43159</v>
      </c>
      <c r="L758" s="119">
        <v>2801</v>
      </c>
      <c r="M758" s="119" t="s">
        <v>1251</v>
      </c>
    </row>
    <row r="759" spans="1:13">
      <c r="A759" s="119" t="s">
        <v>1252</v>
      </c>
      <c r="B759" s="119" t="s">
        <v>395</v>
      </c>
      <c r="C759" s="119">
        <v>150</v>
      </c>
      <c r="D759" s="119">
        <v>151.80000000000001</v>
      </c>
      <c r="E759" s="119">
        <v>145.1</v>
      </c>
      <c r="F759" s="119">
        <v>150.4</v>
      </c>
      <c r="G759" s="119">
        <v>150</v>
      </c>
      <c r="H759" s="119">
        <v>148.85</v>
      </c>
      <c r="I759" s="119">
        <v>40233</v>
      </c>
      <c r="J759" s="119">
        <v>6044372.4500000002</v>
      </c>
      <c r="K759" s="121">
        <v>43159</v>
      </c>
      <c r="L759" s="119">
        <v>307</v>
      </c>
      <c r="M759" s="119" t="s">
        <v>2227</v>
      </c>
    </row>
    <row r="760" spans="1:13">
      <c r="A760" s="119" t="s">
        <v>108</v>
      </c>
      <c r="B760" s="119" t="s">
        <v>395</v>
      </c>
      <c r="C760" s="119">
        <v>132.4</v>
      </c>
      <c r="D760" s="119">
        <v>135.65</v>
      </c>
      <c r="E760" s="119">
        <v>131.80000000000001</v>
      </c>
      <c r="F760" s="119">
        <v>135.15</v>
      </c>
      <c r="G760" s="119">
        <v>134.69999999999999</v>
      </c>
      <c r="H760" s="119">
        <v>134.4</v>
      </c>
      <c r="I760" s="119">
        <v>1418092</v>
      </c>
      <c r="J760" s="119">
        <v>190148868.40000001</v>
      </c>
      <c r="K760" s="121">
        <v>43159</v>
      </c>
      <c r="L760" s="119">
        <v>6551</v>
      </c>
      <c r="M760" s="119" t="s">
        <v>1253</v>
      </c>
    </row>
    <row r="761" spans="1:13">
      <c r="A761" s="119" t="s">
        <v>1254</v>
      </c>
      <c r="B761" s="119" t="s">
        <v>395</v>
      </c>
      <c r="C761" s="119">
        <v>84.7</v>
      </c>
      <c r="D761" s="119">
        <v>85.35</v>
      </c>
      <c r="E761" s="119">
        <v>83.2</v>
      </c>
      <c r="F761" s="119">
        <v>84.2</v>
      </c>
      <c r="G761" s="119">
        <v>84.15</v>
      </c>
      <c r="H761" s="119">
        <v>84.7</v>
      </c>
      <c r="I761" s="119">
        <v>813656</v>
      </c>
      <c r="J761" s="119">
        <v>68609575.450000003</v>
      </c>
      <c r="K761" s="121">
        <v>43159</v>
      </c>
      <c r="L761" s="119">
        <v>4493</v>
      </c>
      <c r="M761" s="119" t="s">
        <v>1255</v>
      </c>
    </row>
    <row r="762" spans="1:13">
      <c r="A762" s="119" t="s">
        <v>109</v>
      </c>
      <c r="B762" s="119" t="s">
        <v>395</v>
      </c>
      <c r="C762" s="119">
        <v>163.75</v>
      </c>
      <c r="D762" s="119">
        <v>164.2</v>
      </c>
      <c r="E762" s="119">
        <v>161.1</v>
      </c>
      <c r="F762" s="119">
        <v>162.30000000000001</v>
      </c>
      <c r="G762" s="119">
        <v>162.30000000000001</v>
      </c>
      <c r="H762" s="119">
        <v>165.6</v>
      </c>
      <c r="I762" s="119">
        <v>2860386</v>
      </c>
      <c r="J762" s="119">
        <v>465573505.75</v>
      </c>
      <c r="K762" s="121">
        <v>43159</v>
      </c>
      <c r="L762" s="119">
        <v>26410</v>
      </c>
      <c r="M762" s="119" t="s">
        <v>1256</v>
      </c>
    </row>
    <row r="763" spans="1:13">
      <c r="A763" s="119" t="s">
        <v>2312</v>
      </c>
      <c r="B763" s="119" t="s">
        <v>395</v>
      </c>
      <c r="C763" s="119">
        <v>49.95</v>
      </c>
      <c r="D763" s="119">
        <v>52.35</v>
      </c>
      <c r="E763" s="119">
        <v>47.15</v>
      </c>
      <c r="F763" s="119">
        <v>49.5</v>
      </c>
      <c r="G763" s="119">
        <v>48.75</v>
      </c>
      <c r="H763" s="119">
        <v>47.25</v>
      </c>
      <c r="I763" s="119">
        <v>26363</v>
      </c>
      <c r="J763" s="119">
        <v>1328777</v>
      </c>
      <c r="K763" s="121">
        <v>43159</v>
      </c>
      <c r="L763" s="119">
        <v>340</v>
      </c>
      <c r="M763" s="119" t="s">
        <v>2313</v>
      </c>
    </row>
    <row r="764" spans="1:13">
      <c r="A764" s="119" t="s">
        <v>3194</v>
      </c>
      <c r="B764" s="119" t="s">
        <v>395</v>
      </c>
      <c r="C764" s="119">
        <v>25.2</v>
      </c>
      <c r="D764" s="119">
        <v>26.8</v>
      </c>
      <c r="E764" s="119">
        <v>24.65</v>
      </c>
      <c r="F764" s="119">
        <v>25.7</v>
      </c>
      <c r="G764" s="119">
        <v>25.65</v>
      </c>
      <c r="H764" s="119">
        <v>25.55</v>
      </c>
      <c r="I764" s="119">
        <v>138094</v>
      </c>
      <c r="J764" s="119">
        <v>3561093.2</v>
      </c>
      <c r="K764" s="121">
        <v>43159</v>
      </c>
      <c r="L764" s="119">
        <v>557</v>
      </c>
      <c r="M764" s="119" t="s">
        <v>3195</v>
      </c>
    </row>
    <row r="765" spans="1:13">
      <c r="A765" s="119" t="s">
        <v>1257</v>
      </c>
      <c r="B765" s="119" t="s">
        <v>395</v>
      </c>
      <c r="C765" s="119">
        <v>110</v>
      </c>
      <c r="D765" s="119">
        <v>112</v>
      </c>
      <c r="E765" s="119">
        <v>103.6</v>
      </c>
      <c r="F765" s="119">
        <v>104.4</v>
      </c>
      <c r="G765" s="119">
        <v>104.2</v>
      </c>
      <c r="H765" s="119">
        <v>112.2</v>
      </c>
      <c r="I765" s="119">
        <v>2678501</v>
      </c>
      <c r="J765" s="119">
        <v>286816742.44999999</v>
      </c>
      <c r="K765" s="121">
        <v>43159</v>
      </c>
      <c r="L765" s="119">
        <v>14634</v>
      </c>
      <c r="M765" s="119" t="s">
        <v>1258</v>
      </c>
    </row>
    <row r="766" spans="1:13">
      <c r="A766" s="119" t="s">
        <v>1259</v>
      </c>
      <c r="B766" s="119" t="s">
        <v>395</v>
      </c>
      <c r="C766" s="119">
        <v>909.65</v>
      </c>
      <c r="D766" s="119">
        <v>912.9</v>
      </c>
      <c r="E766" s="119">
        <v>905</v>
      </c>
      <c r="F766" s="119">
        <v>911.6</v>
      </c>
      <c r="G766" s="119">
        <v>912.5</v>
      </c>
      <c r="H766" s="119">
        <v>907.65</v>
      </c>
      <c r="I766" s="119">
        <v>13325</v>
      </c>
      <c r="J766" s="119">
        <v>12111212.550000001</v>
      </c>
      <c r="K766" s="121">
        <v>43159</v>
      </c>
      <c r="L766" s="119">
        <v>2995</v>
      </c>
      <c r="M766" s="119" t="s">
        <v>1260</v>
      </c>
    </row>
    <row r="767" spans="1:13">
      <c r="A767" s="119" t="s">
        <v>1261</v>
      </c>
      <c r="B767" s="119" t="s">
        <v>395</v>
      </c>
      <c r="C767" s="119">
        <v>77</v>
      </c>
      <c r="D767" s="119">
        <v>77.5</v>
      </c>
      <c r="E767" s="119">
        <v>75.150000000000006</v>
      </c>
      <c r="F767" s="119">
        <v>75.7</v>
      </c>
      <c r="G767" s="119">
        <v>76</v>
      </c>
      <c r="H767" s="119">
        <v>76.7</v>
      </c>
      <c r="I767" s="119">
        <v>13837</v>
      </c>
      <c r="J767" s="119">
        <v>1051864.95</v>
      </c>
      <c r="K767" s="121">
        <v>43159</v>
      </c>
      <c r="L767" s="119">
        <v>276</v>
      </c>
      <c r="M767" s="119" t="s">
        <v>1262</v>
      </c>
    </row>
    <row r="768" spans="1:13">
      <c r="A768" s="119" t="s">
        <v>1263</v>
      </c>
      <c r="B768" s="119" t="s">
        <v>395</v>
      </c>
      <c r="C768" s="119">
        <v>644.35</v>
      </c>
      <c r="D768" s="119">
        <v>650</v>
      </c>
      <c r="E768" s="119">
        <v>640.85</v>
      </c>
      <c r="F768" s="119">
        <v>649.20000000000005</v>
      </c>
      <c r="G768" s="119">
        <v>648.9</v>
      </c>
      <c r="H768" s="119">
        <v>644.4</v>
      </c>
      <c r="I768" s="119">
        <v>11397</v>
      </c>
      <c r="J768" s="119">
        <v>7381790</v>
      </c>
      <c r="K768" s="121">
        <v>43159</v>
      </c>
      <c r="L768" s="119">
        <v>1239</v>
      </c>
      <c r="M768" s="119" t="s">
        <v>1264</v>
      </c>
    </row>
    <row r="769" spans="1:13">
      <c r="A769" s="119" t="s">
        <v>3452</v>
      </c>
      <c r="B769" s="119" t="s">
        <v>395</v>
      </c>
      <c r="C769" s="119">
        <v>117</v>
      </c>
      <c r="D769" s="119">
        <v>125.3</v>
      </c>
      <c r="E769" s="119">
        <v>115.55</v>
      </c>
      <c r="F769" s="119">
        <v>120.7</v>
      </c>
      <c r="G769" s="119">
        <v>120.2</v>
      </c>
      <c r="H769" s="119">
        <v>119.35</v>
      </c>
      <c r="I769" s="119">
        <v>211178</v>
      </c>
      <c r="J769" s="119">
        <v>25743478.100000001</v>
      </c>
      <c r="K769" s="121">
        <v>43159</v>
      </c>
      <c r="L769" s="119">
        <v>1337</v>
      </c>
      <c r="M769" s="119" t="s">
        <v>3453</v>
      </c>
    </row>
    <row r="770" spans="1:13">
      <c r="A770" s="119" t="s">
        <v>2361</v>
      </c>
      <c r="B770" s="119" t="s">
        <v>395</v>
      </c>
      <c r="C770" s="119">
        <v>525.5</v>
      </c>
      <c r="D770" s="119">
        <v>548</v>
      </c>
      <c r="E770" s="119">
        <v>525</v>
      </c>
      <c r="F770" s="119">
        <v>543.54999999999995</v>
      </c>
      <c r="G770" s="119">
        <v>542.20000000000005</v>
      </c>
      <c r="H770" s="119">
        <v>537.4</v>
      </c>
      <c r="I770" s="119">
        <v>76894</v>
      </c>
      <c r="J770" s="119">
        <v>41556024.75</v>
      </c>
      <c r="K770" s="121">
        <v>43159</v>
      </c>
      <c r="L770" s="119">
        <v>2954</v>
      </c>
      <c r="M770" s="119" t="s">
        <v>2362</v>
      </c>
    </row>
    <row r="771" spans="1:13">
      <c r="A771" s="119" t="s">
        <v>1265</v>
      </c>
      <c r="B771" s="119" t="s">
        <v>395</v>
      </c>
      <c r="C771" s="119">
        <v>6352</v>
      </c>
      <c r="D771" s="119">
        <v>6825</v>
      </c>
      <c r="E771" s="119">
        <v>6315</v>
      </c>
      <c r="F771" s="119">
        <v>6778.6</v>
      </c>
      <c r="G771" s="119">
        <v>6795</v>
      </c>
      <c r="H771" s="119">
        <v>6427.75</v>
      </c>
      <c r="I771" s="119">
        <v>21607</v>
      </c>
      <c r="J771" s="119">
        <v>143746747.40000001</v>
      </c>
      <c r="K771" s="121">
        <v>43159</v>
      </c>
      <c r="L771" s="119">
        <v>4140</v>
      </c>
      <c r="M771" s="119" t="s">
        <v>1266</v>
      </c>
    </row>
    <row r="772" spans="1:13">
      <c r="A772" s="119" t="s">
        <v>2544</v>
      </c>
      <c r="B772" s="119" t="s">
        <v>395</v>
      </c>
      <c r="C772" s="119">
        <v>264.8</v>
      </c>
      <c r="D772" s="119">
        <v>267.7</v>
      </c>
      <c r="E772" s="119">
        <v>262.5</v>
      </c>
      <c r="F772" s="119">
        <v>264.39999999999998</v>
      </c>
      <c r="G772" s="119">
        <v>263.10000000000002</v>
      </c>
      <c r="H772" s="119">
        <v>265.95</v>
      </c>
      <c r="I772" s="119">
        <v>49772</v>
      </c>
      <c r="J772" s="119">
        <v>13195974.15</v>
      </c>
      <c r="K772" s="121">
        <v>43159</v>
      </c>
      <c r="L772" s="119">
        <v>1053</v>
      </c>
      <c r="M772" s="119" t="s">
        <v>1278</v>
      </c>
    </row>
    <row r="773" spans="1:13">
      <c r="A773" s="119" t="s">
        <v>1267</v>
      </c>
      <c r="B773" s="119" t="s">
        <v>395</v>
      </c>
      <c r="C773" s="119">
        <v>1090</v>
      </c>
      <c r="D773" s="119">
        <v>1099</v>
      </c>
      <c r="E773" s="119">
        <v>1082.05</v>
      </c>
      <c r="F773" s="119">
        <v>1092.45</v>
      </c>
      <c r="G773" s="119">
        <v>1094</v>
      </c>
      <c r="H773" s="119">
        <v>1090.55</v>
      </c>
      <c r="I773" s="119">
        <v>3119</v>
      </c>
      <c r="J773" s="119">
        <v>3399872.25</v>
      </c>
      <c r="K773" s="121">
        <v>43159</v>
      </c>
      <c r="L773" s="119">
        <v>291</v>
      </c>
      <c r="M773" s="119" t="s">
        <v>1268</v>
      </c>
    </row>
    <row r="774" spans="1:13">
      <c r="A774" s="119" t="s">
        <v>2865</v>
      </c>
      <c r="B774" s="119" t="s">
        <v>395</v>
      </c>
      <c r="C774" s="119">
        <v>225</v>
      </c>
      <c r="D774" s="119">
        <v>225</v>
      </c>
      <c r="E774" s="119">
        <v>219.65</v>
      </c>
      <c r="F774" s="119">
        <v>220.45</v>
      </c>
      <c r="G774" s="119">
        <v>221.45</v>
      </c>
      <c r="H774" s="119">
        <v>226.5</v>
      </c>
      <c r="I774" s="119">
        <v>24376</v>
      </c>
      <c r="J774" s="119">
        <v>5410016.7000000002</v>
      </c>
      <c r="K774" s="121">
        <v>43159</v>
      </c>
      <c r="L774" s="119">
        <v>534</v>
      </c>
      <c r="M774" s="119" t="s">
        <v>2866</v>
      </c>
    </row>
    <row r="775" spans="1:13">
      <c r="A775" s="119" t="s">
        <v>110</v>
      </c>
      <c r="B775" s="119" t="s">
        <v>395</v>
      </c>
      <c r="C775" s="119">
        <v>506.5</v>
      </c>
      <c r="D775" s="119">
        <v>513</v>
      </c>
      <c r="E775" s="119">
        <v>503.2</v>
      </c>
      <c r="F775" s="119">
        <v>507.8</v>
      </c>
      <c r="G775" s="119">
        <v>507</v>
      </c>
      <c r="H775" s="119">
        <v>509.5</v>
      </c>
      <c r="I775" s="119">
        <v>1426568</v>
      </c>
      <c r="J775" s="119">
        <v>725124389.64999998</v>
      </c>
      <c r="K775" s="121">
        <v>43159</v>
      </c>
      <c r="L775" s="119">
        <v>40687</v>
      </c>
      <c r="M775" s="119" t="s">
        <v>1269</v>
      </c>
    </row>
    <row r="776" spans="1:13">
      <c r="A776" s="119" t="s">
        <v>3463</v>
      </c>
      <c r="B776" s="119" t="s">
        <v>395</v>
      </c>
      <c r="C776" s="119">
        <v>16.690000000000001</v>
      </c>
      <c r="D776" s="119">
        <v>16.690000000000001</v>
      </c>
      <c r="E776" s="119">
        <v>16</v>
      </c>
      <c r="F776" s="119">
        <v>16.55</v>
      </c>
      <c r="G776" s="119">
        <v>16.55</v>
      </c>
      <c r="H776" s="119">
        <v>16.739999999999998</v>
      </c>
      <c r="I776" s="119">
        <v>564</v>
      </c>
      <c r="J776" s="119">
        <v>9362.68</v>
      </c>
      <c r="K776" s="121">
        <v>43159</v>
      </c>
      <c r="L776" s="119">
        <v>3</v>
      </c>
      <c r="M776" s="119" t="s">
        <v>3464</v>
      </c>
    </row>
    <row r="777" spans="1:13">
      <c r="A777" s="119" t="s">
        <v>2567</v>
      </c>
      <c r="B777" s="119" t="s">
        <v>395</v>
      </c>
      <c r="C777" s="119">
        <v>108.3</v>
      </c>
      <c r="D777" s="119">
        <v>108.3</v>
      </c>
      <c r="E777" s="119">
        <v>108.3</v>
      </c>
      <c r="F777" s="119">
        <v>108.3</v>
      </c>
      <c r="G777" s="119">
        <v>108.3</v>
      </c>
      <c r="H777" s="119">
        <v>109</v>
      </c>
      <c r="I777" s="119">
        <v>11</v>
      </c>
      <c r="J777" s="119">
        <v>1191.3</v>
      </c>
      <c r="K777" s="121">
        <v>43159</v>
      </c>
      <c r="L777" s="119">
        <v>3</v>
      </c>
      <c r="M777" s="119" t="s">
        <v>2568</v>
      </c>
    </row>
    <row r="778" spans="1:13">
      <c r="A778" s="119" t="s">
        <v>3644</v>
      </c>
      <c r="B778" s="119" t="s">
        <v>395</v>
      </c>
      <c r="C778" s="119">
        <v>341</v>
      </c>
      <c r="D778" s="119">
        <v>371.45</v>
      </c>
      <c r="E778" s="119">
        <v>336.5</v>
      </c>
      <c r="F778" s="119">
        <v>371.45</v>
      </c>
      <c r="G778" s="119">
        <v>371.45</v>
      </c>
      <c r="H778" s="119">
        <v>371.05</v>
      </c>
      <c r="I778" s="119">
        <v>19</v>
      </c>
      <c r="J778" s="119">
        <v>6757.45</v>
      </c>
      <c r="K778" s="121">
        <v>43159</v>
      </c>
      <c r="L778" s="119">
        <v>5</v>
      </c>
      <c r="M778" s="119" t="s">
        <v>3645</v>
      </c>
    </row>
    <row r="779" spans="1:13">
      <c r="A779" s="119" t="s">
        <v>3646</v>
      </c>
      <c r="B779" s="119" t="s">
        <v>395</v>
      </c>
      <c r="C779" s="119">
        <v>103.45</v>
      </c>
      <c r="D779" s="119">
        <v>104</v>
      </c>
      <c r="E779" s="119">
        <v>103.45</v>
      </c>
      <c r="F779" s="119">
        <v>104</v>
      </c>
      <c r="G779" s="119">
        <v>104</v>
      </c>
      <c r="H779" s="119">
        <v>100.55</v>
      </c>
      <c r="I779" s="119">
        <v>340</v>
      </c>
      <c r="J779" s="119">
        <v>35259.800000000003</v>
      </c>
      <c r="K779" s="121">
        <v>43159</v>
      </c>
      <c r="L779" s="119">
        <v>10</v>
      </c>
      <c r="M779" s="119" t="s">
        <v>3647</v>
      </c>
    </row>
    <row r="780" spans="1:13">
      <c r="A780" s="119" t="s">
        <v>1270</v>
      </c>
      <c r="B780" s="119" t="s">
        <v>395</v>
      </c>
      <c r="C780" s="119">
        <v>236.9</v>
      </c>
      <c r="D780" s="119">
        <v>248.9</v>
      </c>
      <c r="E780" s="119">
        <v>231.5</v>
      </c>
      <c r="F780" s="119">
        <v>245.65</v>
      </c>
      <c r="G780" s="119">
        <v>246</v>
      </c>
      <c r="H780" s="119">
        <v>241.75</v>
      </c>
      <c r="I780" s="119">
        <v>117840</v>
      </c>
      <c r="J780" s="119">
        <v>28731370.5</v>
      </c>
      <c r="K780" s="121">
        <v>43159</v>
      </c>
      <c r="L780" s="119">
        <v>1601</v>
      </c>
      <c r="M780" s="119" t="s">
        <v>1271</v>
      </c>
    </row>
    <row r="781" spans="1:13">
      <c r="A781" s="119" t="s">
        <v>1272</v>
      </c>
      <c r="B781" s="119" t="s">
        <v>395</v>
      </c>
      <c r="C781" s="119">
        <v>465.6</v>
      </c>
      <c r="D781" s="119">
        <v>469.45</v>
      </c>
      <c r="E781" s="119">
        <v>453.1</v>
      </c>
      <c r="F781" s="119">
        <v>455.75</v>
      </c>
      <c r="G781" s="119">
        <v>453.4</v>
      </c>
      <c r="H781" s="119">
        <v>471.55</v>
      </c>
      <c r="I781" s="119">
        <v>14283</v>
      </c>
      <c r="J781" s="119">
        <v>6578194.7999999998</v>
      </c>
      <c r="K781" s="121">
        <v>43159</v>
      </c>
      <c r="L781" s="119">
        <v>444</v>
      </c>
      <c r="M781" s="119" t="s">
        <v>1273</v>
      </c>
    </row>
    <row r="782" spans="1:13">
      <c r="A782" s="119" t="s">
        <v>1274</v>
      </c>
      <c r="B782" s="119" t="s">
        <v>395</v>
      </c>
      <c r="C782" s="119">
        <v>499.05</v>
      </c>
      <c r="D782" s="119">
        <v>504</v>
      </c>
      <c r="E782" s="119">
        <v>494.5</v>
      </c>
      <c r="F782" s="119">
        <v>498.65</v>
      </c>
      <c r="G782" s="119">
        <v>496</v>
      </c>
      <c r="H782" s="119">
        <v>505.1</v>
      </c>
      <c r="I782" s="119">
        <v>8670</v>
      </c>
      <c r="J782" s="119">
        <v>4330144.9000000004</v>
      </c>
      <c r="K782" s="121">
        <v>43159</v>
      </c>
      <c r="L782" s="119">
        <v>628</v>
      </c>
      <c r="M782" s="119" t="s">
        <v>1275</v>
      </c>
    </row>
    <row r="783" spans="1:13">
      <c r="A783" s="119" t="s">
        <v>1276</v>
      </c>
      <c r="B783" s="119" t="s">
        <v>395</v>
      </c>
      <c r="C783" s="119">
        <v>999.99</v>
      </c>
      <c r="D783" s="119">
        <v>1000.01</v>
      </c>
      <c r="E783" s="119">
        <v>999.99</v>
      </c>
      <c r="F783" s="119">
        <v>1000</v>
      </c>
      <c r="G783" s="119">
        <v>999.99</v>
      </c>
      <c r="H783" s="119">
        <v>1000</v>
      </c>
      <c r="I783" s="119">
        <v>866540</v>
      </c>
      <c r="J783" s="119">
        <v>866538750.42999995</v>
      </c>
      <c r="K783" s="121">
        <v>43159</v>
      </c>
      <c r="L783" s="119">
        <v>3102</v>
      </c>
      <c r="M783" s="119" t="s">
        <v>1277</v>
      </c>
    </row>
    <row r="784" spans="1:13">
      <c r="A784" s="119" t="s">
        <v>3196</v>
      </c>
      <c r="B784" s="119" t="s">
        <v>395</v>
      </c>
      <c r="C784" s="119">
        <v>8.6</v>
      </c>
      <c r="D784" s="119">
        <v>8.75</v>
      </c>
      <c r="E784" s="119">
        <v>8.4499999999999993</v>
      </c>
      <c r="F784" s="119">
        <v>8.5</v>
      </c>
      <c r="G784" s="119">
        <v>8.6</v>
      </c>
      <c r="H784" s="119">
        <v>8.65</v>
      </c>
      <c r="I784" s="119">
        <v>104896</v>
      </c>
      <c r="J784" s="119">
        <v>896904.1</v>
      </c>
      <c r="K784" s="121">
        <v>43159</v>
      </c>
      <c r="L784" s="119">
        <v>245</v>
      </c>
      <c r="M784" s="119" t="s">
        <v>3197</v>
      </c>
    </row>
    <row r="785" spans="1:13">
      <c r="A785" s="119" t="s">
        <v>1279</v>
      </c>
      <c r="B785" s="119" t="s">
        <v>395</v>
      </c>
      <c r="C785" s="119">
        <v>66.05</v>
      </c>
      <c r="D785" s="119">
        <v>66.7</v>
      </c>
      <c r="E785" s="119">
        <v>65.05</v>
      </c>
      <c r="F785" s="119">
        <v>66.05</v>
      </c>
      <c r="G785" s="119">
        <v>66</v>
      </c>
      <c r="H785" s="119">
        <v>66.400000000000006</v>
      </c>
      <c r="I785" s="119">
        <v>11781</v>
      </c>
      <c r="J785" s="119">
        <v>778609.6</v>
      </c>
      <c r="K785" s="121">
        <v>43159</v>
      </c>
      <c r="L785" s="119">
        <v>146</v>
      </c>
      <c r="M785" s="119" t="s">
        <v>1280</v>
      </c>
    </row>
    <row r="786" spans="1:13">
      <c r="A786" s="119" t="s">
        <v>3198</v>
      </c>
      <c r="B786" s="119" t="s">
        <v>395</v>
      </c>
      <c r="C786" s="119">
        <v>29.75</v>
      </c>
      <c r="D786" s="119">
        <v>30.7</v>
      </c>
      <c r="E786" s="119">
        <v>29.75</v>
      </c>
      <c r="F786" s="119">
        <v>29.9</v>
      </c>
      <c r="G786" s="119">
        <v>29.9</v>
      </c>
      <c r="H786" s="119">
        <v>29.75</v>
      </c>
      <c r="I786" s="119">
        <v>7082</v>
      </c>
      <c r="J786" s="119">
        <v>212373.9</v>
      </c>
      <c r="K786" s="121">
        <v>43159</v>
      </c>
      <c r="L786" s="119">
        <v>24</v>
      </c>
      <c r="M786" s="119" t="s">
        <v>3199</v>
      </c>
    </row>
    <row r="787" spans="1:13">
      <c r="A787" s="119" t="s">
        <v>1281</v>
      </c>
      <c r="B787" s="119" t="s">
        <v>395</v>
      </c>
      <c r="C787" s="119">
        <v>215.85</v>
      </c>
      <c r="D787" s="119">
        <v>217.2</v>
      </c>
      <c r="E787" s="119">
        <v>215.2</v>
      </c>
      <c r="F787" s="119">
        <v>215.95</v>
      </c>
      <c r="G787" s="119">
        <v>216.45</v>
      </c>
      <c r="H787" s="119">
        <v>215.85</v>
      </c>
      <c r="I787" s="119">
        <v>14521</v>
      </c>
      <c r="J787" s="119">
        <v>3138151</v>
      </c>
      <c r="K787" s="121">
        <v>43159</v>
      </c>
      <c r="L787" s="119">
        <v>328</v>
      </c>
      <c r="M787" s="119" t="s">
        <v>1282</v>
      </c>
    </row>
    <row r="788" spans="1:13">
      <c r="A788" s="119" t="s">
        <v>3489</v>
      </c>
      <c r="B788" s="119" t="s">
        <v>395</v>
      </c>
      <c r="C788" s="119">
        <v>81.36</v>
      </c>
      <c r="D788" s="119">
        <v>81.510000000000005</v>
      </c>
      <c r="E788" s="119">
        <v>81.36</v>
      </c>
      <c r="F788" s="119">
        <v>81.36</v>
      </c>
      <c r="G788" s="119">
        <v>81.36</v>
      </c>
      <c r="H788" s="119">
        <v>81.91</v>
      </c>
      <c r="I788" s="119">
        <v>399</v>
      </c>
      <c r="J788" s="119">
        <v>32518.14</v>
      </c>
      <c r="K788" s="121">
        <v>43159</v>
      </c>
      <c r="L788" s="119">
        <v>3</v>
      </c>
      <c r="M788" s="119" t="s">
        <v>3490</v>
      </c>
    </row>
    <row r="789" spans="1:13">
      <c r="A789" s="119" t="s">
        <v>3200</v>
      </c>
      <c r="B789" s="119" t="s">
        <v>395</v>
      </c>
      <c r="C789" s="119">
        <v>4</v>
      </c>
      <c r="D789" s="119">
        <v>4.3499999999999996</v>
      </c>
      <c r="E789" s="119">
        <v>4</v>
      </c>
      <c r="F789" s="119">
        <v>4.3499999999999996</v>
      </c>
      <c r="G789" s="119">
        <v>4.3499999999999996</v>
      </c>
      <c r="H789" s="119">
        <v>4.1500000000000004</v>
      </c>
      <c r="I789" s="119">
        <v>44754</v>
      </c>
      <c r="J789" s="119">
        <v>192094.95</v>
      </c>
      <c r="K789" s="121">
        <v>43159</v>
      </c>
      <c r="L789" s="119">
        <v>42</v>
      </c>
      <c r="M789" s="119" t="s">
        <v>3201</v>
      </c>
    </row>
    <row r="790" spans="1:13">
      <c r="A790" s="119" t="s">
        <v>111</v>
      </c>
      <c r="B790" s="119" t="s">
        <v>395</v>
      </c>
      <c r="C790" s="119">
        <v>1328</v>
      </c>
      <c r="D790" s="119">
        <v>1331.6</v>
      </c>
      <c r="E790" s="119">
        <v>1310.5999999999999</v>
      </c>
      <c r="F790" s="119">
        <v>1318.15</v>
      </c>
      <c r="G790" s="119">
        <v>1318.65</v>
      </c>
      <c r="H790" s="119">
        <v>1338.1</v>
      </c>
      <c r="I790" s="119">
        <v>2439968</v>
      </c>
      <c r="J790" s="119">
        <v>3222984367.5999999</v>
      </c>
      <c r="K790" s="121">
        <v>43159</v>
      </c>
      <c r="L790" s="119">
        <v>93303</v>
      </c>
      <c r="M790" s="119" t="s">
        <v>1283</v>
      </c>
    </row>
    <row r="791" spans="1:13">
      <c r="A791" s="119" t="s">
        <v>2208</v>
      </c>
      <c r="B791" s="119" t="s">
        <v>395</v>
      </c>
      <c r="C791" s="119">
        <v>1400</v>
      </c>
      <c r="D791" s="119">
        <v>1462.2</v>
      </c>
      <c r="E791" s="119">
        <v>1372.1</v>
      </c>
      <c r="F791" s="119">
        <v>1440.1</v>
      </c>
      <c r="G791" s="119">
        <v>1460.1</v>
      </c>
      <c r="H791" s="119">
        <v>1421</v>
      </c>
      <c r="I791" s="119">
        <v>224064</v>
      </c>
      <c r="J791" s="119">
        <v>316501600.35000002</v>
      </c>
      <c r="K791" s="121">
        <v>43159</v>
      </c>
      <c r="L791" s="119">
        <v>17537</v>
      </c>
      <c r="M791" s="119" t="s">
        <v>2209</v>
      </c>
    </row>
    <row r="792" spans="1:13">
      <c r="A792" s="119" t="s">
        <v>2269</v>
      </c>
      <c r="B792" s="119" t="s">
        <v>395</v>
      </c>
      <c r="C792" s="119">
        <v>1390.1</v>
      </c>
      <c r="D792" s="119">
        <v>1405</v>
      </c>
      <c r="E792" s="119">
        <v>1352.25</v>
      </c>
      <c r="F792" s="119">
        <v>1393.7</v>
      </c>
      <c r="G792" s="119">
        <v>1380</v>
      </c>
      <c r="H792" s="119">
        <v>1390.2</v>
      </c>
      <c r="I792" s="119">
        <v>60226</v>
      </c>
      <c r="J792" s="119">
        <v>83304794.200000003</v>
      </c>
      <c r="K792" s="121">
        <v>43159</v>
      </c>
      <c r="L792" s="119">
        <v>4904</v>
      </c>
      <c r="M792" s="119" t="s">
        <v>2270</v>
      </c>
    </row>
    <row r="793" spans="1:13">
      <c r="A793" s="119" t="s">
        <v>1284</v>
      </c>
      <c r="B793" s="119" t="s">
        <v>395</v>
      </c>
      <c r="C793" s="119">
        <v>2276.6</v>
      </c>
      <c r="D793" s="119">
        <v>2299</v>
      </c>
      <c r="E793" s="119">
        <v>2251.1</v>
      </c>
      <c r="F793" s="119">
        <v>2271.35</v>
      </c>
      <c r="G793" s="119">
        <v>2293</v>
      </c>
      <c r="H793" s="119">
        <v>2280.6999999999998</v>
      </c>
      <c r="I793" s="119">
        <v>6536</v>
      </c>
      <c r="J793" s="119">
        <v>14832018.449999999</v>
      </c>
      <c r="K793" s="121">
        <v>43159</v>
      </c>
      <c r="L793" s="119">
        <v>595</v>
      </c>
      <c r="M793" s="119" t="s">
        <v>1285</v>
      </c>
    </row>
    <row r="794" spans="1:13">
      <c r="A794" s="119" t="s">
        <v>1286</v>
      </c>
      <c r="B794" s="119" t="s">
        <v>395</v>
      </c>
      <c r="C794" s="119">
        <v>878</v>
      </c>
      <c r="D794" s="119">
        <v>880.1</v>
      </c>
      <c r="E794" s="119">
        <v>860.2</v>
      </c>
      <c r="F794" s="119">
        <v>874.05</v>
      </c>
      <c r="G794" s="119">
        <v>871.5</v>
      </c>
      <c r="H794" s="119">
        <v>880.55</v>
      </c>
      <c r="I794" s="119">
        <v>18072</v>
      </c>
      <c r="J794" s="119">
        <v>15780741.199999999</v>
      </c>
      <c r="K794" s="121">
        <v>43159</v>
      </c>
      <c r="L794" s="119">
        <v>2685</v>
      </c>
      <c r="M794" s="119" t="s">
        <v>1287</v>
      </c>
    </row>
    <row r="795" spans="1:13">
      <c r="A795" s="119" t="s">
        <v>112</v>
      </c>
      <c r="B795" s="119" t="s">
        <v>395</v>
      </c>
      <c r="C795" s="119">
        <v>823.9</v>
      </c>
      <c r="D795" s="119">
        <v>828.9</v>
      </c>
      <c r="E795" s="119">
        <v>815.1</v>
      </c>
      <c r="F795" s="119">
        <v>819.95</v>
      </c>
      <c r="G795" s="119">
        <v>822</v>
      </c>
      <c r="H795" s="119">
        <v>826.3</v>
      </c>
      <c r="I795" s="119">
        <v>882036</v>
      </c>
      <c r="J795" s="119">
        <v>724427835.95000005</v>
      </c>
      <c r="K795" s="121">
        <v>43159</v>
      </c>
      <c r="L795" s="119">
        <v>39525</v>
      </c>
      <c r="M795" s="119" t="s">
        <v>1288</v>
      </c>
    </row>
    <row r="796" spans="1:13">
      <c r="A796" s="119" t="s">
        <v>1289</v>
      </c>
      <c r="B796" s="119" t="s">
        <v>395</v>
      </c>
      <c r="C796" s="119">
        <v>1733.25</v>
      </c>
      <c r="D796" s="119">
        <v>1850</v>
      </c>
      <c r="E796" s="119">
        <v>1733.25</v>
      </c>
      <c r="F796" s="119">
        <v>1804.65</v>
      </c>
      <c r="G796" s="119">
        <v>1835</v>
      </c>
      <c r="H796" s="119">
        <v>1752.6</v>
      </c>
      <c r="I796" s="119">
        <v>73601</v>
      </c>
      <c r="J796" s="119">
        <v>131670673.2</v>
      </c>
      <c r="K796" s="121">
        <v>43159</v>
      </c>
      <c r="L796" s="119">
        <v>3446</v>
      </c>
      <c r="M796" s="119" t="s">
        <v>1290</v>
      </c>
    </row>
    <row r="797" spans="1:13">
      <c r="A797" s="119" t="s">
        <v>1291</v>
      </c>
      <c r="B797" s="119" t="s">
        <v>395</v>
      </c>
      <c r="C797" s="119">
        <v>57.05</v>
      </c>
      <c r="D797" s="119">
        <v>57.5</v>
      </c>
      <c r="E797" s="119">
        <v>56.3</v>
      </c>
      <c r="F797" s="119">
        <v>56.75</v>
      </c>
      <c r="G797" s="119">
        <v>56.5</v>
      </c>
      <c r="H797" s="119">
        <v>57.05</v>
      </c>
      <c r="I797" s="119">
        <v>36537</v>
      </c>
      <c r="J797" s="119">
        <v>2078757</v>
      </c>
      <c r="K797" s="121">
        <v>43159</v>
      </c>
      <c r="L797" s="119">
        <v>252</v>
      </c>
      <c r="M797" s="119" t="s">
        <v>1292</v>
      </c>
    </row>
    <row r="798" spans="1:13">
      <c r="A798" s="119" t="s">
        <v>1293</v>
      </c>
      <c r="B798" s="119" t="s">
        <v>395</v>
      </c>
      <c r="C798" s="119">
        <v>31.6</v>
      </c>
      <c r="D798" s="119">
        <v>31.8</v>
      </c>
      <c r="E798" s="119">
        <v>30.15</v>
      </c>
      <c r="F798" s="119">
        <v>30.7</v>
      </c>
      <c r="G798" s="119">
        <v>30.9</v>
      </c>
      <c r="H798" s="119">
        <v>31.1</v>
      </c>
      <c r="I798" s="119">
        <v>102599</v>
      </c>
      <c r="J798" s="119">
        <v>3188049.9</v>
      </c>
      <c r="K798" s="121">
        <v>43159</v>
      </c>
      <c r="L798" s="119">
        <v>569</v>
      </c>
      <c r="M798" s="119" t="s">
        <v>1294</v>
      </c>
    </row>
    <row r="799" spans="1:13">
      <c r="A799" s="119" t="s">
        <v>113</v>
      </c>
      <c r="B799" s="119" t="s">
        <v>395</v>
      </c>
      <c r="C799" s="119">
        <v>734</v>
      </c>
      <c r="D799" s="119">
        <v>734.95</v>
      </c>
      <c r="E799" s="119">
        <v>725.1</v>
      </c>
      <c r="F799" s="119">
        <v>728.35</v>
      </c>
      <c r="G799" s="119">
        <v>727</v>
      </c>
      <c r="H799" s="119">
        <v>739.8</v>
      </c>
      <c r="I799" s="119">
        <v>1814444</v>
      </c>
      <c r="J799" s="119">
        <v>1324487288.25</v>
      </c>
      <c r="K799" s="121">
        <v>43159</v>
      </c>
      <c r="L799" s="119">
        <v>47123</v>
      </c>
      <c r="M799" s="119" t="s">
        <v>1295</v>
      </c>
    </row>
    <row r="800" spans="1:13">
      <c r="A800" s="119" t="s">
        <v>114</v>
      </c>
      <c r="B800" s="119" t="s">
        <v>395</v>
      </c>
      <c r="C800" s="119">
        <v>438.75</v>
      </c>
      <c r="D800" s="119">
        <v>440.2</v>
      </c>
      <c r="E800" s="119">
        <v>428.6</v>
      </c>
      <c r="F800" s="119">
        <v>432.65</v>
      </c>
      <c r="G800" s="119">
        <v>433</v>
      </c>
      <c r="H800" s="119">
        <v>440.15</v>
      </c>
      <c r="I800" s="119">
        <v>1942695</v>
      </c>
      <c r="J800" s="119">
        <v>841533019.29999995</v>
      </c>
      <c r="K800" s="121">
        <v>43159</v>
      </c>
      <c r="L800" s="119">
        <v>81431</v>
      </c>
      <c r="M800" s="119" t="s">
        <v>1296</v>
      </c>
    </row>
    <row r="801" spans="1:13">
      <c r="A801" s="119" t="s">
        <v>1297</v>
      </c>
      <c r="B801" s="119" t="s">
        <v>395</v>
      </c>
      <c r="C801" s="119">
        <v>20.96</v>
      </c>
      <c r="D801" s="119">
        <v>20.96</v>
      </c>
      <c r="E801" s="119">
        <v>20.6</v>
      </c>
      <c r="F801" s="119">
        <v>20.69</v>
      </c>
      <c r="G801" s="119">
        <v>20.8</v>
      </c>
      <c r="H801" s="119">
        <v>20.92</v>
      </c>
      <c r="I801" s="119">
        <v>13946</v>
      </c>
      <c r="J801" s="119">
        <v>289542.96000000002</v>
      </c>
      <c r="K801" s="121">
        <v>43159</v>
      </c>
      <c r="L801" s="119">
        <v>176</v>
      </c>
      <c r="M801" s="119" t="s">
        <v>1298</v>
      </c>
    </row>
    <row r="802" spans="1:13">
      <c r="A802" s="119" t="s">
        <v>1299</v>
      </c>
      <c r="B802" s="119" t="s">
        <v>395</v>
      </c>
      <c r="C802" s="119">
        <v>100</v>
      </c>
      <c r="D802" s="119">
        <v>100</v>
      </c>
      <c r="E802" s="119">
        <v>97.5</v>
      </c>
      <c r="F802" s="119">
        <v>98.57</v>
      </c>
      <c r="G802" s="119">
        <v>98.5</v>
      </c>
      <c r="H802" s="119">
        <v>99.1</v>
      </c>
      <c r="I802" s="119">
        <v>3934</v>
      </c>
      <c r="J802" s="119">
        <v>386650.58</v>
      </c>
      <c r="K802" s="121">
        <v>43159</v>
      </c>
      <c r="L802" s="119">
        <v>57</v>
      </c>
      <c r="M802" s="119" t="s">
        <v>1300</v>
      </c>
    </row>
    <row r="803" spans="1:13">
      <c r="A803" s="119" t="s">
        <v>1301</v>
      </c>
      <c r="B803" s="119" t="s">
        <v>395</v>
      </c>
      <c r="C803" s="119">
        <v>142</v>
      </c>
      <c r="D803" s="119">
        <v>146.85</v>
      </c>
      <c r="E803" s="119">
        <v>140.1</v>
      </c>
      <c r="F803" s="119">
        <v>143.69999999999999</v>
      </c>
      <c r="G803" s="119">
        <v>143.80000000000001</v>
      </c>
      <c r="H803" s="119">
        <v>143.25</v>
      </c>
      <c r="I803" s="119">
        <v>5596</v>
      </c>
      <c r="J803" s="119">
        <v>806265.25</v>
      </c>
      <c r="K803" s="121">
        <v>43159</v>
      </c>
      <c r="L803" s="119">
        <v>244</v>
      </c>
      <c r="M803" s="119" t="s">
        <v>1302</v>
      </c>
    </row>
    <row r="804" spans="1:13">
      <c r="A804" s="119" t="s">
        <v>1303</v>
      </c>
      <c r="B804" s="119" t="s">
        <v>395</v>
      </c>
      <c r="C804" s="119">
        <v>60.9</v>
      </c>
      <c r="D804" s="119">
        <v>62.35</v>
      </c>
      <c r="E804" s="119">
        <v>60.45</v>
      </c>
      <c r="F804" s="119">
        <v>61.75</v>
      </c>
      <c r="G804" s="119">
        <v>61.9</v>
      </c>
      <c r="H804" s="119">
        <v>61.35</v>
      </c>
      <c r="I804" s="119">
        <v>16105</v>
      </c>
      <c r="J804" s="119">
        <v>995546.2</v>
      </c>
      <c r="K804" s="121">
        <v>43159</v>
      </c>
      <c r="L804" s="119">
        <v>119</v>
      </c>
      <c r="M804" s="119" t="s">
        <v>1304</v>
      </c>
    </row>
    <row r="805" spans="1:13">
      <c r="A805" s="119" t="s">
        <v>1305</v>
      </c>
      <c r="B805" s="119" t="s">
        <v>395</v>
      </c>
      <c r="C805" s="119">
        <v>27.1</v>
      </c>
      <c r="D805" s="119">
        <v>27.95</v>
      </c>
      <c r="E805" s="119">
        <v>27</v>
      </c>
      <c r="F805" s="119">
        <v>27.55</v>
      </c>
      <c r="G805" s="119">
        <v>27.65</v>
      </c>
      <c r="H805" s="119">
        <v>27.3</v>
      </c>
      <c r="I805" s="119">
        <v>113289</v>
      </c>
      <c r="J805" s="119">
        <v>3120435.65</v>
      </c>
      <c r="K805" s="121">
        <v>43159</v>
      </c>
      <c r="L805" s="119">
        <v>485</v>
      </c>
      <c r="M805" s="119" t="s">
        <v>1306</v>
      </c>
    </row>
    <row r="806" spans="1:13">
      <c r="A806" s="119" t="s">
        <v>2509</v>
      </c>
      <c r="B806" s="119" t="s">
        <v>395</v>
      </c>
      <c r="C806" s="119">
        <v>32.450000000000003</v>
      </c>
      <c r="D806" s="119">
        <v>32.700000000000003</v>
      </c>
      <c r="E806" s="119">
        <v>32</v>
      </c>
      <c r="F806" s="119">
        <v>32.25</v>
      </c>
      <c r="G806" s="119">
        <v>32.200000000000003</v>
      </c>
      <c r="H806" s="119">
        <v>32.549999999999997</v>
      </c>
      <c r="I806" s="119">
        <v>78714</v>
      </c>
      <c r="J806" s="119">
        <v>2539023.15</v>
      </c>
      <c r="K806" s="121">
        <v>43159</v>
      </c>
      <c r="L806" s="119">
        <v>405</v>
      </c>
      <c r="M806" s="119" t="s">
        <v>2510</v>
      </c>
    </row>
    <row r="807" spans="1:13">
      <c r="A807" s="119" t="s">
        <v>2900</v>
      </c>
      <c r="B807" s="119" t="s">
        <v>395</v>
      </c>
      <c r="C807" s="119">
        <v>171.85</v>
      </c>
      <c r="D807" s="119">
        <v>171.85</v>
      </c>
      <c r="E807" s="119">
        <v>160.35</v>
      </c>
      <c r="F807" s="119">
        <v>165.1</v>
      </c>
      <c r="G807" s="119">
        <v>163</v>
      </c>
      <c r="H807" s="119">
        <v>168.2</v>
      </c>
      <c r="I807" s="119">
        <v>4583</v>
      </c>
      <c r="J807" s="119">
        <v>756120.55</v>
      </c>
      <c r="K807" s="121">
        <v>43159</v>
      </c>
      <c r="L807" s="119">
        <v>128</v>
      </c>
      <c r="M807" s="119" t="s">
        <v>2901</v>
      </c>
    </row>
    <row r="808" spans="1:13">
      <c r="A808" s="119" t="s">
        <v>1307</v>
      </c>
      <c r="B808" s="119" t="s">
        <v>395</v>
      </c>
      <c r="C808" s="119">
        <v>161</v>
      </c>
      <c r="D808" s="119">
        <v>162.80000000000001</v>
      </c>
      <c r="E808" s="119">
        <v>159.25</v>
      </c>
      <c r="F808" s="119">
        <v>160.35</v>
      </c>
      <c r="G808" s="119">
        <v>160.69999999999999</v>
      </c>
      <c r="H808" s="119">
        <v>161.80000000000001</v>
      </c>
      <c r="I808" s="119">
        <v>23482</v>
      </c>
      <c r="J808" s="119">
        <v>3774613.85</v>
      </c>
      <c r="K808" s="121">
        <v>43159</v>
      </c>
      <c r="L808" s="119">
        <v>1181</v>
      </c>
      <c r="M808" s="119" t="s">
        <v>1308</v>
      </c>
    </row>
    <row r="809" spans="1:13">
      <c r="A809" s="119" t="s">
        <v>2267</v>
      </c>
      <c r="B809" s="119" t="s">
        <v>395</v>
      </c>
      <c r="C809" s="119">
        <v>13</v>
      </c>
      <c r="D809" s="119">
        <v>13.1</v>
      </c>
      <c r="E809" s="119">
        <v>12.7</v>
      </c>
      <c r="F809" s="119">
        <v>13</v>
      </c>
      <c r="G809" s="119">
        <v>13.1</v>
      </c>
      <c r="H809" s="119">
        <v>12.85</v>
      </c>
      <c r="I809" s="119">
        <v>44363</v>
      </c>
      <c r="J809" s="119">
        <v>571657.55000000005</v>
      </c>
      <c r="K809" s="121">
        <v>43159</v>
      </c>
      <c r="L809" s="119">
        <v>80</v>
      </c>
      <c r="M809" s="119" t="s">
        <v>2268</v>
      </c>
    </row>
    <row r="810" spans="1:13">
      <c r="A810" s="119" t="s">
        <v>1309</v>
      </c>
      <c r="B810" s="119" t="s">
        <v>395</v>
      </c>
      <c r="C810" s="119">
        <v>16.55</v>
      </c>
      <c r="D810" s="119">
        <v>17.149999999999999</v>
      </c>
      <c r="E810" s="119">
        <v>16</v>
      </c>
      <c r="F810" s="119">
        <v>16.8</v>
      </c>
      <c r="G810" s="119">
        <v>16.75</v>
      </c>
      <c r="H810" s="119">
        <v>16.55</v>
      </c>
      <c r="I810" s="119">
        <v>1415271</v>
      </c>
      <c r="J810" s="119">
        <v>23491409.050000001</v>
      </c>
      <c r="K810" s="121">
        <v>43159</v>
      </c>
      <c r="L810" s="119">
        <v>4740</v>
      </c>
      <c r="M810" s="119" t="s">
        <v>1310</v>
      </c>
    </row>
    <row r="811" spans="1:13">
      <c r="A811" s="119" t="s">
        <v>2182</v>
      </c>
      <c r="B811" s="119" t="s">
        <v>395</v>
      </c>
      <c r="C811" s="119">
        <v>77.05</v>
      </c>
      <c r="D811" s="119">
        <v>80</v>
      </c>
      <c r="E811" s="119">
        <v>75.349999999999994</v>
      </c>
      <c r="F811" s="119">
        <v>79.599999999999994</v>
      </c>
      <c r="G811" s="119">
        <v>76.2</v>
      </c>
      <c r="H811" s="119">
        <v>79.2</v>
      </c>
      <c r="I811" s="119">
        <v>55842</v>
      </c>
      <c r="J811" s="119">
        <v>4406510.0999999996</v>
      </c>
      <c r="K811" s="121">
        <v>43159</v>
      </c>
      <c r="L811" s="119">
        <v>384</v>
      </c>
      <c r="M811" s="119" t="s">
        <v>2183</v>
      </c>
    </row>
    <row r="812" spans="1:13">
      <c r="A812" s="119" t="s">
        <v>1311</v>
      </c>
      <c r="B812" s="119" t="s">
        <v>395</v>
      </c>
      <c r="C812" s="119">
        <v>238.2</v>
      </c>
      <c r="D812" s="119">
        <v>245.9</v>
      </c>
      <c r="E812" s="119">
        <v>233.15</v>
      </c>
      <c r="F812" s="119">
        <v>239.1</v>
      </c>
      <c r="G812" s="119">
        <v>237.8</v>
      </c>
      <c r="H812" s="119">
        <v>237.95</v>
      </c>
      <c r="I812" s="119">
        <v>540501</v>
      </c>
      <c r="J812" s="119">
        <v>130448463</v>
      </c>
      <c r="K812" s="121">
        <v>43159</v>
      </c>
      <c r="L812" s="119">
        <v>12474</v>
      </c>
      <c r="M812" s="119" t="s">
        <v>1312</v>
      </c>
    </row>
    <row r="813" spans="1:13">
      <c r="A813" s="119" t="s">
        <v>1313</v>
      </c>
      <c r="B813" s="119" t="s">
        <v>395</v>
      </c>
      <c r="C813" s="119">
        <v>458</v>
      </c>
      <c r="D813" s="119">
        <v>458</v>
      </c>
      <c r="E813" s="119">
        <v>449.95</v>
      </c>
      <c r="F813" s="119">
        <v>451.25</v>
      </c>
      <c r="G813" s="119">
        <v>449.95</v>
      </c>
      <c r="H813" s="119">
        <v>458.9</v>
      </c>
      <c r="I813" s="119">
        <v>7250</v>
      </c>
      <c r="J813" s="119">
        <v>3281358</v>
      </c>
      <c r="K813" s="121">
        <v>43159</v>
      </c>
      <c r="L813" s="119">
        <v>523</v>
      </c>
      <c r="M813" s="119" t="s">
        <v>1314</v>
      </c>
    </row>
    <row r="814" spans="1:13">
      <c r="A814" s="119" t="s">
        <v>2824</v>
      </c>
      <c r="B814" s="119" t="s">
        <v>395</v>
      </c>
      <c r="C814" s="119">
        <v>455.1</v>
      </c>
      <c r="D814" s="119">
        <v>468</v>
      </c>
      <c r="E814" s="119">
        <v>453.05</v>
      </c>
      <c r="F814" s="119">
        <v>467.35</v>
      </c>
      <c r="G814" s="119">
        <v>467.9</v>
      </c>
      <c r="H814" s="119">
        <v>458.55</v>
      </c>
      <c r="I814" s="119">
        <v>74018</v>
      </c>
      <c r="J814" s="119">
        <v>33967944.75</v>
      </c>
      <c r="K814" s="121">
        <v>43159</v>
      </c>
      <c r="L814" s="119">
        <v>1332</v>
      </c>
      <c r="M814" s="119" t="s">
        <v>2825</v>
      </c>
    </row>
    <row r="815" spans="1:13">
      <c r="A815" s="119" t="s">
        <v>1315</v>
      </c>
      <c r="B815" s="119" t="s">
        <v>395</v>
      </c>
      <c r="C815" s="119">
        <v>2390.1</v>
      </c>
      <c r="D815" s="119">
        <v>2460.0500000000002</v>
      </c>
      <c r="E815" s="119">
        <v>2388.0500000000002</v>
      </c>
      <c r="F815" s="119">
        <v>2425.9</v>
      </c>
      <c r="G815" s="119">
        <v>2434.9</v>
      </c>
      <c r="H815" s="119">
        <v>2408.3000000000002</v>
      </c>
      <c r="I815" s="119">
        <v>2656</v>
      </c>
      <c r="J815" s="119">
        <v>6471274.0499999998</v>
      </c>
      <c r="K815" s="121">
        <v>43159</v>
      </c>
      <c r="L815" s="119">
        <v>363</v>
      </c>
      <c r="M815" s="119" t="s">
        <v>1316</v>
      </c>
    </row>
    <row r="816" spans="1:13">
      <c r="A816" s="119" t="s">
        <v>1317</v>
      </c>
      <c r="B816" s="119" t="s">
        <v>395</v>
      </c>
      <c r="C816" s="119">
        <v>460.05</v>
      </c>
      <c r="D816" s="119">
        <v>467</v>
      </c>
      <c r="E816" s="119">
        <v>460.05</v>
      </c>
      <c r="F816" s="119">
        <v>465.1</v>
      </c>
      <c r="G816" s="119">
        <v>465</v>
      </c>
      <c r="H816" s="119">
        <v>465.65</v>
      </c>
      <c r="I816" s="119">
        <v>28385</v>
      </c>
      <c r="J816" s="119">
        <v>13194861.6</v>
      </c>
      <c r="K816" s="121">
        <v>43159</v>
      </c>
      <c r="L816" s="119">
        <v>2473</v>
      </c>
      <c r="M816" s="119" t="s">
        <v>1318</v>
      </c>
    </row>
    <row r="817" spans="1:13">
      <c r="A817" s="119" t="s">
        <v>1319</v>
      </c>
      <c r="B817" s="119" t="s">
        <v>395</v>
      </c>
      <c r="C817" s="119">
        <v>920.5</v>
      </c>
      <c r="D817" s="119">
        <v>928</v>
      </c>
      <c r="E817" s="119">
        <v>910.1</v>
      </c>
      <c r="F817" s="119">
        <v>922</v>
      </c>
      <c r="G817" s="119">
        <v>922</v>
      </c>
      <c r="H817" s="119">
        <v>928.4</v>
      </c>
      <c r="I817" s="119">
        <v>39217</v>
      </c>
      <c r="J817" s="119">
        <v>36075262.100000001</v>
      </c>
      <c r="K817" s="121">
        <v>43159</v>
      </c>
      <c r="L817" s="119">
        <v>2402</v>
      </c>
      <c r="M817" s="119" t="s">
        <v>1320</v>
      </c>
    </row>
    <row r="818" spans="1:13">
      <c r="A818" s="119" t="s">
        <v>1321</v>
      </c>
      <c r="B818" s="119" t="s">
        <v>395</v>
      </c>
      <c r="C818" s="119">
        <v>472.75</v>
      </c>
      <c r="D818" s="119">
        <v>476.95</v>
      </c>
      <c r="E818" s="119">
        <v>468.6</v>
      </c>
      <c r="F818" s="119">
        <v>475.15</v>
      </c>
      <c r="G818" s="119">
        <v>476</v>
      </c>
      <c r="H818" s="119">
        <v>474.3</v>
      </c>
      <c r="I818" s="119">
        <v>106107</v>
      </c>
      <c r="J818" s="119">
        <v>50230290.049999997</v>
      </c>
      <c r="K818" s="121">
        <v>43159</v>
      </c>
      <c r="L818" s="119">
        <v>5220</v>
      </c>
      <c r="M818" s="119" t="s">
        <v>1322</v>
      </c>
    </row>
    <row r="819" spans="1:13">
      <c r="A819" s="119" t="s">
        <v>2204</v>
      </c>
      <c r="B819" s="119" t="s">
        <v>395</v>
      </c>
      <c r="C819" s="119">
        <v>37.15</v>
      </c>
      <c r="D819" s="119">
        <v>37.15</v>
      </c>
      <c r="E819" s="119">
        <v>35.35</v>
      </c>
      <c r="F819" s="119">
        <v>36.35</v>
      </c>
      <c r="G819" s="119">
        <v>36.25</v>
      </c>
      <c r="H819" s="119">
        <v>37.200000000000003</v>
      </c>
      <c r="I819" s="119">
        <v>6649</v>
      </c>
      <c r="J819" s="119">
        <v>242594.45</v>
      </c>
      <c r="K819" s="121">
        <v>43159</v>
      </c>
      <c r="L819" s="119">
        <v>91</v>
      </c>
      <c r="M819" s="119" t="s">
        <v>2205</v>
      </c>
    </row>
    <row r="820" spans="1:13">
      <c r="A820" s="119" t="s">
        <v>2665</v>
      </c>
      <c r="B820" s="119" t="s">
        <v>395</v>
      </c>
      <c r="C820" s="119">
        <v>10.5</v>
      </c>
      <c r="D820" s="119">
        <v>10.9</v>
      </c>
      <c r="E820" s="119">
        <v>10.4</v>
      </c>
      <c r="F820" s="119">
        <v>10.75</v>
      </c>
      <c r="G820" s="119">
        <v>10.75</v>
      </c>
      <c r="H820" s="119">
        <v>10.9</v>
      </c>
      <c r="I820" s="119">
        <v>13651</v>
      </c>
      <c r="J820" s="119">
        <v>144643.54999999999</v>
      </c>
      <c r="K820" s="121">
        <v>43159</v>
      </c>
      <c r="L820" s="119">
        <v>33</v>
      </c>
      <c r="M820" s="119" t="s">
        <v>2666</v>
      </c>
    </row>
    <row r="821" spans="1:13">
      <c r="A821" s="119" t="s">
        <v>2343</v>
      </c>
      <c r="B821" s="119" t="s">
        <v>395</v>
      </c>
      <c r="C821" s="119">
        <v>17.5</v>
      </c>
      <c r="D821" s="119">
        <v>17.899999999999999</v>
      </c>
      <c r="E821" s="119">
        <v>16.75</v>
      </c>
      <c r="F821" s="119">
        <v>17.350000000000001</v>
      </c>
      <c r="G821" s="119">
        <v>17.350000000000001</v>
      </c>
      <c r="H821" s="119">
        <v>17.5</v>
      </c>
      <c r="I821" s="119">
        <v>21672</v>
      </c>
      <c r="J821" s="119">
        <v>376510.85</v>
      </c>
      <c r="K821" s="121">
        <v>43159</v>
      </c>
      <c r="L821" s="119">
        <v>115</v>
      </c>
      <c r="M821" s="119" t="s">
        <v>2344</v>
      </c>
    </row>
    <row r="822" spans="1:13">
      <c r="A822" s="119" t="s">
        <v>1323</v>
      </c>
      <c r="B822" s="119" t="s">
        <v>395</v>
      </c>
      <c r="C822" s="119">
        <v>56.95</v>
      </c>
      <c r="D822" s="119">
        <v>58.8</v>
      </c>
      <c r="E822" s="119">
        <v>55.2</v>
      </c>
      <c r="F822" s="119">
        <v>56.9</v>
      </c>
      <c r="G822" s="119">
        <v>57</v>
      </c>
      <c r="H822" s="119">
        <v>57.5</v>
      </c>
      <c r="I822" s="119">
        <v>47665</v>
      </c>
      <c r="J822" s="119">
        <v>2719510.85</v>
      </c>
      <c r="K822" s="121">
        <v>43159</v>
      </c>
      <c r="L822" s="119">
        <v>413</v>
      </c>
      <c r="M822" s="119" t="s">
        <v>1324</v>
      </c>
    </row>
    <row r="823" spans="1:13">
      <c r="A823" s="119" t="s">
        <v>3202</v>
      </c>
      <c r="B823" s="119" t="s">
        <v>395</v>
      </c>
      <c r="C823" s="119">
        <v>33.5</v>
      </c>
      <c r="D823" s="119">
        <v>35.4</v>
      </c>
      <c r="E823" s="119">
        <v>33</v>
      </c>
      <c r="F823" s="119">
        <v>34.9</v>
      </c>
      <c r="G823" s="119">
        <v>34.9</v>
      </c>
      <c r="H823" s="119">
        <v>33.799999999999997</v>
      </c>
      <c r="I823" s="119">
        <v>162529</v>
      </c>
      <c r="J823" s="119">
        <v>5472396.5999999996</v>
      </c>
      <c r="K823" s="121">
        <v>43159</v>
      </c>
      <c r="L823" s="119">
        <v>186</v>
      </c>
      <c r="M823" s="119" t="s">
        <v>3203</v>
      </c>
    </row>
    <row r="824" spans="1:13">
      <c r="A824" s="119" t="s">
        <v>1325</v>
      </c>
      <c r="B824" s="119" t="s">
        <v>395</v>
      </c>
      <c r="C824" s="119">
        <v>38.700000000000003</v>
      </c>
      <c r="D824" s="119">
        <v>39.200000000000003</v>
      </c>
      <c r="E824" s="119">
        <v>37.700000000000003</v>
      </c>
      <c r="F824" s="119">
        <v>38.75</v>
      </c>
      <c r="G824" s="119">
        <v>38.65</v>
      </c>
      <c r="H824" s="119">
        <v>39.1</v>
      </c>
      <c r="I824" s="119">
        <v>510359</v>
      </c>
      <c r="J824" s="119">
        <v>19755603.75</v>
      </c>
      <c r="K824" s="121">
        <v>43159</v>
      </c>
      <c r="L824" s="119">
        <v>2119</v>
      </c>
      <c r="M824" s="119" t="s">
        <v>1326</v>
      </c>
    </row>
    <row r="825" spans="1:13">
      <c r="A825" s="119" t="s">
        <v>1327</v>
      </c>
      <c r="B825" s="119" t="s">
        <v>395</v>
      </c>
      <c r="C825" s="119">
        <v>108.25</v>
      </c>
      <c r="D825" s="119">
        <v>108.65</v>
      </c>
      <c r="E825" s="119">
        <v>107</v>
      </c>
      <c r="F825" s="119">
        <v>107.95</v>
      </c>
      <c r="G825" s="119">
        <v>107.8</v>
      </c>
      <c r="H825" s="119">
        <v>108.7</v>
      </c>
      <c r="I825" s="119">
        <v>2272248</v>
      </c>
      <c r="J825" s="119">
        <v>244961808.34999999</v>
      </c>
      <c r="K825" s="121">
        <v>43159</v>
      </c>
      <c r="L825" s="119">
        <v>19399</v>
      </c>
      <c r="M825" s="119" t="s">
        <v>1328</v>
      </c>
    </row>
    <row r="826" spans="1:13">
      <c r="A826" s="119" t="s">
        <v>3204</v>
      </c>
      <c r="B826" s="119" t="s">
        <v>395</v>
      </c>
      <c r="C826" s="119">
        <v>6.25</v>
      </c>
      <c r="D826" s="119">
        <v>6.45</v>
      </c>
      <c r="E826" s="119">
        <v>6.25</v>
      </c>
      <c r="F826" s="119">
        <v>6.3</v>
      </c>
      <c r="G826" s="119">
        <v>6.35</v>
      </c>
      <c r="H826" s="119">
        <v>6.35</v>
      </c>
      <c r="I826" s="119">
        <v>25938</v>
      </c>
      <c r="J826" s="119">
        <v>164419.35</v>
      </c>
      <c r="K826" s="121">
        <v>43159</v>
      </c>
      <c r="L826" s="119">
        <v>75</v>
      </c>
      <c r="M826" s="119" t="s">
        <v>3205</v>
      </c>
    </row>
    <row r="827" spans="1:13">
      <c r="A827" s="119" t="s">
        <v>1329</v>
      </c>
      <c r="B827" s="119" t="s">
        <v>395</v>
      </c>
      <c r="C827" s="119">
        <v>162</v>
      </c>
      <c r="D827" s="119">
        <v>164.65</v>
      </c>
      <c r="E827" s="119">
        <v>158.05000000000001</v>
      </c>
      <c r="F827" s="119">
        <v>161.5</v>
      </c>
      <c r="G827" s="119">
        <v>161.30000000000001</v>
      </c>
      <c r="H827" s="119">
        <v>163</v>
      </c>
      <c r="I827" s="119">
        <v>21614</v>
      </c>
      <c r="J827" s="119">
        <v>3495532.8</v>
      </c>
      <c r="K827" s="121">
        <v>43159</v>
      </c>
      <c r="L827" s="119">
        <v>623</v>
      </c>
      <c r="M827" s="119" t="s">
        <v>1330</v>
      </c>
    </row>
    <row r="828" spans="1:13">
      <c r="A828" s="119" t="s">
        <v>1331</v>
      </c>
      <c r="B828" s="119" t="s">
        <v>395</v>
      </c>
      <c r="C828" s="119">
        <v>66.75</v>
      </c>
      <c r="D828" s="119">
        <v>67.8</v>
      </c>
      <c r="E828" s="119">
        <v>66.05</v>
      </c>
      <c r="F828" s="119">
        <v>67.25</v>
      </c>
      <c r="G828" s="119">
        <v>67.599999999999994</v>
      </c>
      <c r="H828" s="119">
        <v>67.900000000000006</v>
      </c>
      <c r="I828" s="119">
        <v>27696</v>
      </c>
      <c r="J828" s="119">
        <v>1854321.9</v>
      </c>
      <c r="K828" s="121">
        <v>43159</v>
      </c>
      <c r="L828" s="119">
        <v>287</v>
      </c>
      <c r="M828" s="119" t="s">
        <v>1332</v>
      </c>
    </row>
    <row r="829" spans="1:13">
      <c r="A829" s="119" t="s">
        <v>1333</v>
      </c>
      <c r="B829" s="119" t="s">
        <v>395</v>
      </c>
      <c r="C829" s="119">
        <v>329</v>
      </c>
      <c r="D829" s="119">
        <v>333.8</v>
      </c>
      <c r="E829" s="119">
        <v>328</v>
      </c>
      <c r="F829" s="119">
        <v>329.15</v>
      </c>
      <c r="G829" s="119">
        <v>328.95</v>
      </c>
      <c r="H829" s="119">
        <v>331.05</v>
      </c>
      <c r="I829" s="119">
        <v>12428</v>
      </c>
      <c r="J829" s="119">
        <v>4103067.2</v>
      </c>
      <c r="K829" s="121">
        <v>43159</v>
      </c>
      <c r="L829" s="119">
        <v>453</v>
      </c>
      <c r="M829" s="119" t="s">
        <v>1334</v>
      </c>
    </row>
    <row r="830" spans="1:13">
      <c r="A830" s="119" t="s">
        <v>3206</v>
      </c>
      <c r="B830" s="119" t="s">
        <v>395</v>
      </c>
      <c r="C830" s="119">
        <v>30.7</v>
      </c>
      <c r="D830" s="119">
        <v>31</v>
      </c>
      <c r="E830" s="119">
        <v>29.9</v>
      </c>
      <c r="F830" s="119">
        <v>30.3</v>
      </c>
      <c r="G830" s="119">
        <v>30.6</v>
      </c>
      <c r="H830" s="119">
        <v>30.9</v>
      </c>
      <c r="I830" s="119">
        <v>11328</v>
      </c>
      <c r="J830" s="119">
        <v>343817.8</v>
      </c>
      <c r="K830" s="121">
        <v>43159</v>
      </c>
      <c r="L830" s="119">
        <v>82</v>
      </c>
      <c r="M830" s="119" t="s">
        <v>3207</v>
      </c>
    </row>
    <row r="831" spans="1:13">
      <c r="A831" s="119" t="s">
        <v>1335</v>
      </c>
      <c r="B831" s="119" t="s">
        <v>395</v>
      </c>
      <c r="C831" s="119">
        <v>128</v>
      </c>
      <c r="D831" s="119">
        <v>128.5</v>
      </c>
      <c r="E831" s="119">
        <v>125.65</v>
      </c>
      <c r="F831" s="119">
        <v>126.5</v>
      </c>
      <c r="G831" s="119">
        <v>126.7</v>
      </c>
      <c r="H831" s="119">
        <v>128.30000000000001</v>
      </c>
      <c r="I831" s="119">
        <v>116705</v>
      </c>
      <c r="J831" s="119">
        <v>14800437.85</v>
      </c>
      <c r="K831" s="121">
        <v>43159</v>
      </c>
      <c r="L831" s="119">
        <v>975</v>
      </c>
      <c r="M831" s="119" t="s">
        <v>1336</v>
      </c>
    </row>
    <row r="832" spans="1:13">
      <c r="A832" s="119" t="s">
        <v>1337</v>
      </c>
      <c r="B832" s="119" t="s">
        <v>395</v>
      </c>
      <c r="C832" s="119">
        <v>55</v>
      </c>
      <c r="D832" s="119">
        <v>55.9</v>
      </c>
      <c r="E832" s="119">
        <v>54.75</v>
      </c>
      <c r="F832" s="119">
        <v>55.15</v>
      </c>
      <c r="G832" s="119">
        <v>55.05</v>
      </c>
      <c r="H832" s="119">
        <v>55.75</v>
      </c>
      <c r="I832" s="119">
        <v>212225</v>
      </c>
      <c r="J832" s="119">
        <v>11743225</v>
      </c>
      <c r="K832" s="121">
        <v>43159</v>
      </c>
      <c r="L832" s="119">
        <v>1651</v>
      </c>
      <c r="M832" s="119" t="s">
        <v>1338</v>
      </c>
    </row>
    <row r="833" spans="1:13">
      <c r="A833" s="119" t="s">
        <v>1339</v>
      </c>
      <c r="B833" s="119" t="s">
        <v>395</v>
      </c>
      <c r="C833" s="119">
        <v>376.8</v>
      </c>
      <c r="D833" s="119">
        <v>383</v>
      </c>
      <c r="E833" s="119">
        <v>369.3</v>
      </c>
      <c r="F833" s="119">
        <v>379.9</v>
      </c>
      <c r="G833" s="119">
        <v>380.2</v>
      </c>
      <c r="H833" s="119">
        <v>377.25</v>
      </c>
      <c r="I833" s="119">
        <v>83911</v>
      </c>
      <c r="J833" s="119">
        <v>31567164.100000001</v>
      </c>
      <c r="K833" s="121">
        <v>43159</v>
      </c>
      <c r="L833" s="119">
        <v>4455</v>
      </c>
      <c r="M833" s="119" t="s">
        <v>1340</v>
      </c>
    </row>
    <row r="834" spans="1:13">
      <c r="A834" s="119" t="s">
        <v>1341</v>
      </c>
      <c r="B834" s="119" t="s">
        <v>395</v>
      </c>
      <c r="C834" s="119">
        <v>51</v>
      </c>
      <c r="D834" s="119">
        <v>51</v>
      </c>
      <c r="E834" s="119">
        <v>49.6</v>
      </c>
      <c r="F834" s="119">
        <v>50.05</v>
      </c>
      <c r="G834" s="119">
        <v>49.9</v>
      </c>
      <c r="H834" s="119">
        <v>51.1</v>
      </c>
      <c r="I834" s="119">
        <v>4944</v>
      </c>
      <c r="J834" s="119">
        <v>248467.6</v>
      </c>
      <c r="K834" s="121">
        <v>43159</v>
      </c>
      <c r="L834" s="119">
        <v>77</v>
      </c>
      <c r="M834" s="119" t="s">
        <v>1342</v>
      </c>
    </row>
    <row r="835" spans="1:13">
      <c r="A835" s="119" t="s">
        <v>1343</v>
      </c>
      <c r="B835" s="119" t="s">
        <v>395</v>
      </c>
      <c r="C835" s="119">
        <v>37.5</v>
      </c>
      <c r="D835" s="119">
        <v>37.65</v>
      </c>
      <c r="E835" s="119">
        <v>36.15</v>
      </c>
      <c r="F835" s="119">
        <v>37.5</v>
      </c>
      <c r="G835" s="119">
        <v>37.65</v>
      </c>
      <c r="H835" s="119">
        <v>37.450000000000003</v>
      </c>
      <c r="I835" s="119">
        <v>6932</v>
      </c>
      <c r="J835" s="119">
        <v>257274</v>
      </c>
      <c r="K835" s="121">
        <v>43159</v>
      </c>
      <c r="L835" s="119">
        <v>128</v>
      </c>
      <c r="M835" s="119" t="s">
        <v>1344</v>
      </c>
    </row>
    <row r="836" spans="1:13">
      <c r="A836" s="119" t="s">
        <v>2273</v>
      </c>
      <c r="B836" s="119" t="s">
        <v>395</v>
      </c>
      <c r="C836" s="119">
        <v>521.35</v>
      </c>
      <c r="D836" s="119">
        <v>521.35</v>
      </c>
      <c r="E836" s="119">
        <v>506.95</v>
      </c>
      <c r="F836" s="119">
        <v>511.6</v>
      </c>
      <c r="G836" s="119">
        <v>517.5</v>
      </c>
      <c r="H836" s="119">
        <v>515.5</v>
      </c>
      <c r="I836" s="119">
        <v>2442</v>
      </c>
      <c r="J836" s="119">
        <v>1247746.1499999999</v>
      </c>
      <c r="K836" s="121">
        <v>43159</v>
      </c>
      <c r="L836" s="119">
        <v>127</v>
      </c>
      <c r="M836" s="119" t="s">
        <v>2274</v>
      </c>
    </row>
    <row r="837" spans="1:13">
      <c r="A837" s="119" t="s">
        <v>242</v>
      </c>
      <c r="B837" s="119" t="s">
        <v>395</v>
      </c>
      <c r="C837" s="119">
        <v>308.89999999999998</v>
      </c>
      <c r="D837" s="119">
        <v>314.5</v>
      </c>
      <c r="E837" s="119">
        <v>306.85000000000002</v>
      </c>
      <c r="F837" s="119">
        <v>308.14999999999998</v>
      </c>
      <c r="G837" s="119">
        <v>308.5</v>
      </c>
      <c r="H837" s="119">
        <v>312.60000000000002</v>
      </c>
      <c r="I837" s="119">
        <v>1018294</v>
      </c>
      <c r="J837" s="119">
        <v>315230870.30000001</v>
      </c>
      <c r="K837" s="121">
        <v>43159</v>
      </c>
      <c r="L837" s="119">
        <v>30601</v>
      </c>
      <c r="M837" s="119" t="s">
        <v>1345</v>
      </c>
    </row>
    <row r="838" spans="1:13">
      <c r="A838" s="119" t="s">
        <v>1346</v>
      </c>
      <c r="B838" s="119" t="s">
        <v>395</v>
      </c>
      <c r="C838" s="119">
        <v>38.4</v>
      </c>
      <c r="D838" s="119">
        <v>38.85</v>
      </c>
      <c r="E838" s="119">
        <v>38</v>
      </c>
      <c r="F838" s="119">
        <v>38.15</v>
      </c>
      <c r="G838" s="119">
        <v>38.200000000000003</v>
      </c>
      <c r="H838" s="119">
        <v>38.549999999999997</v>
      </c>
      <c r="I838" s="119">
        <v>1867811</v>
      </c>
      <c r="J838" s="119">
        <v>71661003.400000006</v>
      </c>
      <c r="K838" s="121">
        <v>43159</v>
      </c>
      <c r="L838" s="119">
        <v>5960</v>
      </c>
      <c r="M838" s="119" t="s">
        <v>1347</v>
      </c>
    </row>
    <row r="839" spans="1:13">
      <c r="A839" s="119" t="s">
        <v>115</v>
      </c>
      <c r="B839" s="119" t="s">
        <v>395</v>
      </c>
      <c r="C839" s="119">
        <v>8870</v>
      </c>
      <c r="D839" s="119">
        <v>8934</v>
      </c>
      <c r="E839" s="119">
        <v>8772</v>
      </c>
      <c r="F839" s="119">
        <v>8850.9500000000007</v>
      </c>
      <c r="G839" s="119">
        <v>8854</v>
      </c>
      <c r="H839" s="119">
        <v>8891.2000000000007</v>
      </c>
      <c r="I839" s="119">
        <v>680125</v>
      </c>
      <c r="J839" s="119">
        <v>6024319219.3500004</v>
      </c>
      <c r="K839" s="121">
        <v>43159</v>
      </c>
      <c r="L839" s="119">
        <v>78550</v>
      </c>
      <c r="M839" s="119" t="s">
        <v>1348</v>
      </c>
    </row>
    <row r="840" spans="1:13">
      <c r="A840" s="119" t="s">
        <v>2777</v>
      </c>
      <c r="B840" s="119" t="s">
        <v>395</v>
      </c>
      <c r="C840" s="119">
        <v>603.35</v>
      </c>
      <c r="D840" s="119">
        <v>603.35</v>
      </c>
      <c r="E840" s="119">
        <v>590.6</v>
      </c>
      <c r="F840" s="119">
        <v>593.04999999999995</v>
      </c>
      <c r="G840" s="119">
        <v>592</v>
      </c>
      <c r="H840" s="119">
        <v>599.70000000000005</v>
      </c>
      <c r="I840" s="119">
        <v>311033</v>
      </c>
      <c r="J840" s="119">
        <v>185421906.75</v>
      </c>
      <c r="K840" s="121">
        <v>43159</v>
      </c>
      <c r="L840" s="119">
        <v>1429</v>
      </c>
      <c r="M840" s="119" t="s">
        <v>2778</v>
      </c>
    </row>
    <row r="841" spans="1:13">
      <c r="A841" s="119" t="s">
        <v>1349</v>
      </c>
      <c r="B841" s="119" t="s">
        <v>395</v>
      </c>
      <c r="C841" s="119">
        <v>498</v>
      </c>
      <c r="D841" s="119">
        <v>521</v>
      </c>
      <c r="E841" s="119">
        <v>495.3</v>
      </c>
      <c r="F841" s="119">
        <v>517.9</v>
      </c>
      <c r="G841" s="119">
        <v>517</v>
      </c>
      <c r="H841" s="119">
        <v>503.3</v>
      </c>
      <c r="I841" s="119">
        <v>390347</v>
      </c>
      <c r="J841" s="119">
        <v>199389447.09999999</v>
      </c>
      <c r="K841" s="121">
        <v>43159</v>
      </c>
      <c r="L841" s="119">
        <v>11732</v>
      </c>
      <c r="M841" s="119" t="s">
        <v>1350</v>
      </c>
    </row>
    <row r="842" spans="1:13">
      <c r="A842" s="119" t="s">
        <v>2714</v>
      </c>
      <c r="B842" s="119" t="s">
        <v>395</v>
      </c>
      <c r="C842" s="119">
        <v>823.05</v>
      </c>
      <c r="D842" s="119">
        <v>834</v>
      </c>
      <c r="E842" s="119">
        <v>823</v>
      </c>
      <c r="F842" s="119">
        <v>826.6</v>
      </c>
      <c r="G842" s="119">
        <v>831.45</v>
      </c>
      <c r="H842" s="119">
        <v>842.45</v>
      </c>
      <c r="I842" s="119">
        <v>335</v>
      </c>
      <c r="J842" s="119">
        <v>277365.25</v>
      </c>
      <c r="K842" s="121">
        <v>43159</v>
      </c>
      <c r="L842" s="119">
        <v>73</v>
      </c>
      <c r="M842" s="119" t="s">
        <v>2715</v>
      </c>
    </row>
    <row r="843" spans="1:13">
      <c r="A843" s="119" t="s">
        <v>1351</v>
      </c>
      <c r="B843" s="119" t="s">
        <v>395</v>
      </c>
      <c r="C843" s="119">
        <v>59.4</v>
      </c>
      <c r="D843" s="119">
        <v>60.6</v>
      </c>
      <c r="E843" s="119">
        <v>58</v>
      </c>
      <c r="F843" s="119">
        <v>58.8</v>
      </c>
      <c r="G843" s="119">
        <v>58.8</v>
      </c>
      <c r="H843" s="119">
        <v>59.4</v>
      </c>
      <c r="I843" s="119">
        <v>144515</v>
      </c>
      <c r="J843" s="119">
        <v>8540610.4499999993</v>
      </c>
      <c r="K843" s="121">
        <v>43159</v>
      </c>
      <c r="L843" s="119">
        <v>1232</v>
      </c>
      <c r="M843" s="119" t="s">
        <v>1352</v>
      </c>
    </row>
    <row r="844" spans="1:13">
      <c r="A844" s="119" t="s">
        <v>2212</v>
      </c>
      <c r="B844" s="119" t="s">
        <v>395</v>
      </c>
      <c r="C844" s="119">
        <v>95.95</v>
      </c>
      <c r="D844" s="119">
        <v>96.8</v>
      </c>
      <c r="E844" s="119">
        <v>95.6</v>
      </c>
      <c r="F844" s="119">
        <v>96</v>
      </c>
      <c r="G844" s="119">
        <v>95.95</v>
      </c>
      <c r="H844" s="119">
        <v>95.95</v>
      </c>
      <c r="I844" s="119">
        <v>457723</v>
      </c>
      <c r="J844" s="119">
        <v>43954083.700000003</v>
      </c>
      <c r="K844" s="121">
        <v>43159</v>
      </c>
      <c r="L844" s="119">
        <v>5703</v>
      </c>
      <c r="M844" s="119" t="s">
        <v>2213</v>
      </c>
    </row>
    <row r="845" spans="1:13">
      <c r="A845" s="119" t="s">
        <v>2193</v>
      </c>
      <c r="B845" s="119" t="s">
        <v>395</v>
      </c>
      <c r="C845" s="119">
        <v>77.099999999999994</v>
      </c>
      <c r="D845" s="119">
        <v>78.7</v>
      </c>
      <c r="E845" s="119">
        <v>77.099999999999994</v>
      </c>
      <c r="F845" s="119">
        <v>77.75</v>
      </c>
      <c r="G845" s="119">
        <v>77.8</v>
      </c>
      <c r="H845" s="119">
        <v>78.7</v>
      </c>
      <c r="I845" s="119">
        <v>134928</v>
      </c>
      <c r="J845" s="119">
        <v>10495259.699999999</v>
      </c>
      <c r="K845" s="121">
        <v>43159</v>
      </c>
      <c r="L845" s="119">
        <v>977</v>
      </c>
      <c r="M845" s="119" t="s">
        <v>2195</v>
      </c>
    </row>
    <row r="846" spans="1:13">
      <c r="A846" s="119" t="s">
        <v>1354</v>
      </c>
      <c r="B846" s="119" t="s">
        <v>395</v>
      </c>
      <c r="C846" s="119">
        <v>503.05</v>
      </c>
      <c r="D846" s="119">
        <v>511.95</v>
      </c>
      <c r="E846" s="119">
        <v>502</v>
      </c>
      <c r="F846" s="119">
        <v>510.05</v>
      </c>
      <c r="G846" s="119">
        <v>510</v>
      </c>
      <c r="H846" s="119">
        <v>509.2</v>
      </c>
      <c r="I846" s="119">
        <v>9759</v>
      </c>
      <c r="J846" s="119">
        <v>4970998.95</v>
      </c>
      <c r="K846" s="121">
        <v>43159</v>
      </c>
      <c r="L846" s="119">
        <v>1061</v>
      </c>
      <c r="M846" s="119" t="s">
        <v>1355</v>
      </c>
    </row>
    <row r="847" spans="1:13">
      <c r="A847" s="119" t="s">
        <v>2385</v>
      </c>
      <c r="B847" s="119" t="s">
        <v>395</v>
      </c>
      <c r="C847" s="119">
        <v>379.1</v>
      </c>
      <c r="D847" s="119">
        <v>379.1</v>
      </c>
      <c r="E847" s="119">
        <v>371.85</v>
      </c>
      <c r="F847" s="119">
        <v>372.55</v>
      </c>
      <c r="G847" s="119">
        <v>371.85</v>
      </c>
      <c r="H847" s="119">
        <v>376.25</v>
      </c>
      <c r="I847" s="119">
        <v>12163</v>
      </c>
      <c r="J847" s="119">
        <v>4562803.05</v>
      </c>
      <c r="K847" s="121">
        <v>43159</v>
      </c>
      <c r="L847" s="119">
        <v>345</v>
      </c>
      <c r="M847" s="119" t="s">
        <v>2386</v>
      </c>
    </row>
    <row r="848" spans="1:13">
      <c r="A848" s="119" t="s">
        <v>3454</v>
      </c>
      <c r="B848" s="119" t="s">
        <v>395</v>
      </c>
      <c r="C848" s="119">
        <v>62.1</v>
      </c>
      <c r="D848" s="119">
        <v>65.400000000000006</v>
      </c>
      <c r="E848" s="119">
        <v>62.1</v>
      </c>
      <c r="F848" s="119">
        <v>63.85</v>
      </c>
      <c r="G848" s="119">
        <v>64.2</v>
      </c>
      <c r="H848" s="119">
        <v>64.2</v>
      </c>
      <c r="I848" s="119">
        <v>11532</v>
      </c>
      <c r="J848" s="119">
        <v>742208.35</v>
      </c>
      <c r="K848" s="121">
        <v>43159</v>
      </c>
      <c r="L848" s="119">
        <v>67</v>
      </c>
      <c r="M848" s="119" t="s">
        <v>3455</v>
      </c>
    </row>
    <row r="849" spans="1:13">
      <c r="A849" s="119" t="s">
        <v>3208</v>
      </c>
      <c r="B849" s="119" t="s">
        <v>395</v>
      </c>
      <c r="C849" s="119">
        <v>24.5</v>
      </c>
      <c r="D849" s="119">
        <v>24.5</v>
      </c>
      <c r="E849" s="119">
        <v>23.2</v>
      </c>
      <c r="F849" s="119">
        <v>23.5</v>
      </c>
      <c r="G849" s="119">
        <v>23.9</v>
      </c>
      <c r="H849" s="119">
        <v>24.05</v>
      </c>
      <c r="I849" s="119">
        <v>40797</v>
      </c>
      <c r="J849" s="119">
        <v>966093.8</v>
      </c>
      <c r="K849" s="121">
        <v>43159</v>
      </c>
      <c r="L849" s="119">
        <v>296</v>
      </c>
      <c r="M849" s="119" t="s">
        <v>3209</v>
      </c>
    </row>
    <row r="850" spans="1:13">
      <c r="A850" s="119" t="s">
        <v>1356</v>
      </c>
      <c r="B850" s="119" t="s">
        <v>395</v>
      </c>
      <c r="C850" s="119">
        <v>45.95</v>
      </c>
      <c r="D850" s="119">
        <v>45.95</v>
      </c>
      <c r="E850" s="119">
        <v>40.049999999999997</v>
      </c>
      <c r="F850" s="119">
        <v>43.6</v>
      </c>
      <c r="G850" s="119">
        <v>43.3</v>
      </c>
      <c r="H850" s="119">
        <v>46.85</v>
      </c>
      <c r="I850" s="119">
        <v>325406</v>
      </c>
      <c r="J850" s="119">
        <v>14436289.199999999</v>
      </c>
      <c r="K850" s="121">
        <v>43159</v>
      </c>
      <c r="L850" s="119">
        <v>3764</v>
      </c>
      <c r="M850" s="119" t="s">
        <v>1357</v>
      </c>
    </row>
    <row r="851" spans="1:13">
      <c r="A851" s="119" t="s">
        <v>357</v>
      </c>
      <c r="B851" s="119" t="s">
        <v>395</v>
      </c>
      <c r="C851" s="119">
        <v>3277</v>
      </c>
      <c r="D851" s="119">
        <v>3315.2</v>
      </c>
      <c r="E851" s="119">
        <v>3244.05</v>
      </c>
      <c r="F851" s="119">
        <v>3291.95</v>
      </c>
      <c r="G851" s="119">
        <v>3292</v>
      </c>
      <c r="H851" s="119">
        <v>3279.85</v>
      </c>
      <c r="I851" s="119">
        <v>301953</v>
      </c>
      <c r="J851" s="119">
        <v>991898599.79999995</v>
      </c>
      <c r="K851" s="121">
        <v>43159</v>
      </c>
      <c r="L851" s="119">
        <v>22983</v>
      </c>
      <c r="M851" s="119" t="s">
        <v>1358</v>
      </c>
    </row>
    <row r="852" spans="1:13">
      <c r="A852" s="119" t="s">
        <v>116</v>
      </c>
      <c r="B852" s="119" t="s">
        <v>395</v>
      </c>
      <c r="C852" s="119">
        <v>166.05</v>
      </c>
      <c r="D852" s="119">
        <v>166.7</v>
      </c>
      <c r="E852" s="119">
        <v>164.8</v>
      </c>
      <c r="F852" s="119">
        <v>165.1</v>
      </c>
      <c r="G852" s="119">
        <v>165</v>
      </c>
      <c r="H852" s="119">
        <v>167.3</v>
      </c>
      <c r="I852" s="119">
        <v>148307</v>
      </c>
      <c r="J852" s="119">
        <v>24556683.899999999</v>
      </c>
      <c r="K852" s="121">
        <v>43159</v>
      </c>
      <c r="L852" s="119">
        <v>2588</v>
      </c>
      <c r="M852" s="119" t="s">
        <v>1359</v>
      </c>
    </row>
    <row r="853" spans="1:13">
      <c r="A853" s="119" t="s">
        <v>1360</v>
      </c>
      <c r="B853" s="119" t="s">
        <v>395</v>
      </c>
      <c r="C853" s="119">
        <v>759.9</v>
      </c>
      <c r="D853" s="119">
        <v>784.5</v>
      </c>
      <c r="E853" s="119">
        <v>759.5</v>
      </c>
      <c r="F853" s="119">
        <v>780.15</v>
      </c>
      <c r="G853" s="119">
        <v>779.7</v>
      </c>
      <c r="H853" s="119">
        <v>766.25</v>
      </c>
      <c r="I853" s="119">
        <v>600135</v>
      </c>
      <c r="J853" s="119">
        <v>466443908.5</v>
      </c>
      <c r="K853" s="121">
        <v>43159</v>
      </c>
      <c r="L853" s="119">
        <v>16185</v>
      </c>
      <c r="M853" s="119" t="s">
        <v>1361</v>
      </c>
    </row>
    <row r="854" spans="1:13">
      <c r="A854" s="119" t="s">
        <v>3210</v>
      </c>
      <c r="B854" s="119" t="s">
        <v>395</v>
      </c>
      <c r="C854" s="119">
        <v>13.8</v>
      </c>
      <c r="D854" s="119">
        <v>13.85</v>
      </c>
      <c r="E854" s="119">
        <v>13.35</v>
      </c>
      <c r="F854" s="119">
        <v>13.5</v>
      </c>
      <c r="G854" s="119">
        <v>13.4</v>
      </c>
      <c r="H854" s="119">
        <v>13.9</v>
      </c>
      <c r="I854" s="119">
        <v>65376</v>
      </c>
      <c r="J854" s="119">
        <v>884732.05</v>
      </c>
      <c r="K854" s="121">
        <v>43159</v>
      </c>
      <c r="L854" s="119">
        <v>96</v>
      </c>
      <c r="M854" s="119" t="s">
        <v>3211</v>
      </c>
    </row>
    <row r="855" spans="1:13">
      <c r="A855" s="119" t="s">
        <v>1362</v>
      </c>
      <c r="B855" s="119" t="s">
        <v>395</v>
      </c>
      <c r="C855" s="119">
        <v>93.05</v>
      </c>
      <c r="D855" s="119">
        <v>93.4</v>
      </c>
      <c r="E855" s="119">
        <v>91.25</v>
      </c>
      <c r="F855" s="119">
        <v>91.75</v>
      </c>
      <c r="G855" s="119">
        <v>92.2</v>
      </c>
      <c r="H855" s="119">
        <v>94.05</v>
      </c>
      <c r="I855" s="119">
        <v>1793035</v>
      </c>
      <c r="J855" s="119">
        <v>165278370.15000001</v>
      </c>
      <c r="K855" s="121">
        <v>43159</v>
      </c>
      <c r="L855" s="119">
        <v>15625</v>
      </c>
      <c r="M855" s="119" t="s">
        <v>1363</v>
      </c>
    </row>
    <row r="856" spans="1:13">
      <c r="A856" s="119" t="s">
        <v>1364</v>
      </c>
      <c r="B856" s="119" t="s">
        <v>395</v>
      </c>
      <c r="C856" s="119">
        <v>105.65</v>
      </c>
      <c r="D856" s="119">
        <v>105.65</v>
      </c>
      <c r="E856" s="119">
        <v>102.15</v>
      </c>
      <c r="F856" s="119">
        <v>102.75</v>
      </c>
      <c r="G856" s="119">
        <v>103</v>
      </c>
      <c r="H856" s="119">
        <v>104.55</v>
      </c>
      <c r="I856" s="119">
        <v>19040</v>
      </c>
      <c r="J856" s="119">
        <v>1958223.85</v>
      </c>
      <c r="K856" s="121">
        <v>43159</v>
      </c>
      <c r="L856" s="119">
        <v>364</v>
      </c>
      <c r="M856" s="119" t="s">
        <v>1365</v>
      </c>
    </row>
    <row r="857" spans="1:13">
      <c r="A857" s="119" t="s">
        <v>1366</v>
      </c>
      <c r="B857" s="119" t="s">
        <v>395</v>
      </c>
      <c r="C857" s="119">
        <v>86.35</v>
      </c>
      <c r="D857" s="119">
        <v>87.55</v>
      </c>
      <c r="E857" s="119">
        <v>85.95</v>
      </c>
      <c r="F857" s="119">
        <v>86.5</v>
      </c>
      <c r="G857" s="119">
        <v>86.25</v>
      </c>
      <c r="H857" s="119">
        <v>87.8</v>
      </c>
      <c r="I857" s="119">
        <v>293190</v>
      </c>
      <c r="J857" s="119">
        <v>25410071.649999999</v>
      </c>
      <c r="K857" s="121">
        <v>43159</v>
      </c>
      <c r="L857" s="119">
        <v>2440</v>
      </c>
      <c r="M857" s="119" t="s">
        <v>1367</v>
      </c>
    </row>
    <row r="858" spans="1:13">
      <c r="A858" s="119" t="s">
        <v>1368</v>
      </c>
      <c r="B858" s="119" t="s">
        <v>395</v>
      </c>
      <c r="C858" s="119">
        <v>38.6</v>
      </c>
      <c r="D858" s="119">
        <v>39.35</v>
      </c>
      <c r="E858" s="119">
        <v>38.1</v>
      </c>
      <c r="F858" s="119">
        <v>38.4</v>
      </c>
      <c r="G858" s="119">
        <v>38.299999999999997</v>
      </c>
      <c r="H858" s="119">
        <v>39.049999999999997</v>
      </c>
      <c r="I858" s="119">
        <v>1117713</v>
      </c>
      <c r="J858" s="119">
        <v>43219646.350000001</v>
      </c>
      <c r="K858" s="121">
        <v>43159</v>
      </c>
      <c r="L858" s="119">
        <v>3711</v>
      </c>
      <c r="M858" s="119" t="s">
        <v>1369</v>
      </c>
    </row>
    <row r="859" spans="1:13">
      <c r="A859" s="119" t="s">
        <v>1370</v>
      </c>
      <c r="B859" s="119" t="s">
        <v>395</v>
      </c>
      <c r="C859" s="119">
        <v>1508.85</v>
      </c>
      <c r="D859" s="119">
        <v>1608.9</v>
      </c>
      <c r="E859" s="119">
        <v>1500.05</v>
      </c>
      <c r="F859" s="119">
        <v>1578.4</v>
      </c>
      <c r="G859" s="119">
        <v>1568.3</v>
      </c>
      <c r="H859" s="119">
        <v>1508.85</v>
      </c>
      <c r="I859" s="119">
        <v>92786</v>
      </c>
      <c r="J859" s="119">
        <v>146247627.09999999</v>
      </c>
      <c r="K859" s="121">
        <v>43159</v>
      </c>
      <c r="L859" s="119">
        <v>7836</v>
      </c>
      <c r="M859" s="119" t="s">
        <v>1371</v>
      </c>
    </row>
    <row r="860" spans="1:13">
      <c r="A860" s="119" t="s">
        <v>3212</v>
      </c>
      <c r="B860" s="119" t="s">
        <v>395</v>
      </c>
      <c r="C860" s="119">
        <v>30.95</v>
      </c>
      <c r="D860" s="119">
        <v>31.7</v>
      </c>
      <c r="E860" s="119">
        <v>30</v>
      </c>
      <c r="F860" s="119">
        <v>30.6</v>
      </c>
      <c r="G860" s="119">
        <v>30.55</v>
      </c>
      <c r="H860" s="119">
        <v>30.25</v>
      </c>
      <c r="I860" s="119">
        <v>58337</v>
      </c>
      <c r="J860" s="119">
        <v>1797402.25</v>
      </c>
      <c r="K860" s="121">
        <v>43159</v>
      </c>
      <c r="L860" s="119">
        <v>299</v>
      </c>
      <c r="M860" s="119" t="s">
        <v>3213</v>
      </c>
    </row>
    <row r="861" spans="1:13">
      <c r="A861" s="119" t="s">
        <v>2867</v>
      </c>
      <c r="B861" s="119" t="s">
        <v>395</v>
      </c>
      <c r="C861" s="119">
        <v>3.7</v>
      </c>
      <c r="D861" s="119">
        <v>3.7</v>
      </c>
      <c r="E861" s="119">
        <v>3.5</v>
      </c>
      <c r="F861" s="119">
        <v>3.65</v>
      </c>
      <c r="G861" s="119">
        <v>3.65</v>
      </c>
      <c r="H861" s="119">
        <v>3.55</v>
      </c>
      <c r="I861" s="119">
        <v>54881</v>
      </c>
      <c r="J861" s="119">
        <v>199483.25</v>
      </c>
      <c r="K861" s="121">
        <v>43159</v>
      </c>
      <c r="L861" s="119">
        <v>51</v>
      </c>
      <c r="M861" s="119" t="s">
        <v>2868</v>
      </c>
    </row>
    <row r="862" spans="1:13">
      <c r="A862" s="119" t="s">
        <v>361</v>
      </c>
      <c r="B862" s="119" t="s">
        <v>395</v>
      </c>
      <c r="C862" s="119">
        <v>498</v>
      </c>
      <c r="D862" s="119">
        <v>501.5</v>
      </c>
      <c r="E862" s="119">
        <v>492.5</v>
      </c>
      <c r="F862" s="119">
        <v>495.45</v>
      </c>
      <c r="G862" s="119">
        <v>493.15</v>
      </c>
      <c r="H862" s="119">
        <v>497.95</v>
      </c>
      <c r="I862" s="119">
        <v>277015</v>
      </c>
      <c r="J862" s="119">
        <v>137592041.5</v>
      </c>
      <c r="K862" s="121">
        <v>43159</v>
      </c>
      <c r="L862" s="119">
        <v>10530</v>
      </c>
      <c r="M862" s="119" t="s">
        <v>1372</v>
      </c>
    </row>
    <row r="863" spans="1:13">
      <c r="A863" s="119" t="s">
        <v>2184</v>
      </c>
      <c r="B863" s="119" t="s">
        <v>395</v>
      </c>
      <c r="C863" s="119">
        <v>1047</v>
      </c>
      <c r="D863" s="119">
        <v>1051.6500000000001</v>
      </c>
      <c r="E863" s="119">
        <v>1037.55</v>
      </c>
      <c r="F863" s="119">
        <v>1043.3499999999999</v>
      </c>
      <c r="G863" s="119">
        <v>1044.4000000000001</v>
      </c>
      <c r="H863" s="119">
        <v>1046.8499999999999</v>
      </c>
      <c r="I863" s="119">
        <v>206604</v>
      </c>
      <c r="J863" s="119">
        <v>215411702.94999999</v>
      </c>
      <c r="K863" s="121">
        <v>43159</v>
      </c>
      <c r="L863" s="119">
        <v>12508</v>
      </c>
      <c r="M863" s="119" t="s">
        <v>2185</v>
      </c>
    </row>
    <row r="864" spans="1:13">
      <c r="A864" s="119" t="s">
        <v>1373</v>
      </c>
      <c r="B864" s="119" t="s">
        <v>395</v>
      </c>
      <c r="C864" s="119">
        <v>294.64999999999998</v>
      </c>
      <c r="D864" s="119">
        <v>295.64999999999998</v>
      </c>
      <c r="E864" s="119">
        <v>288.25</v>
      </c>
      <c r="F864" s="119">
        <v>290.55</v>
      </c>
      <c r="G864" s="119">
        <v>290.5</v>
      </c>
      <c r="H864" s="119">
        <v>294.64999999999998</v>
      </c>
      <c r="I864" s="119">
        <v>133790</v>
      </c>
      <c r="J864" s="119">
        <v>38801406.549999997</v>
      </c>
      <c r="K864" s="121">
        <v>43159</v>
      </c>
      <c r="L864" s="119">
        <v>5827</v>
      </c>
      <c r="M864" s="119" t="s">
        <v>1374</v>
      </c>
    </row>
    <row r="865" spans="1:13">
      <c r="A865" s="119" t="s">
        <v>3214</v>
      </c>
      <c r="B865" s="119" t="s">
        <v>395</v>
      </c>
      <c r="C865" s="119">
        <v>6.95</v>
      </c>
      <c r="D865" s="119">
        <v>7.2</v>
      </c>
      <c r="E865" s="119">
        <v>6.9</v>
      </c>
      <c r="F865" s="119">
        <v>7.05</v>
      </c>
      <c r="G865" s="119">
        <v>7.05</v>
      </c>
      <c r="H865" s="119">
        <v>7</v>
      </c>
      <c r="I865" s="119">
        <v>133552</v>
      </c>
      <c r="J865" s="119">
        <v>938979.55</v>
      </c>
      <c r="K865" s="121">
        <v>43159</v>
      </c>
      <c r="L865" s="119">
        <v>251</v>
      </c>
      <c r="M865" s="119" t="s">
        <v>3215</v>
      </c>
    </row>
    <row r="866" spans="1:13">
      <c r="A866" s="119" t="s">
        <v>2560</v>
      </c>
      <c r="B866" s="119" t="s">
        <v>395</v>
      </c>
      <c r="C866" s="119">
        <v>70.84</v>
      </c>
      <c r="D866" s="119">
        <v>71.2</v>
      </c>
      <c r="E866" s="119">
        <v>70.72</v>
      </c>
      <c r="F866" s="119">
        <v>71.2</v>
      </c>
      <c r="G866" s="119">
        <v>71.2</v>
      </c>
      <c r="H866" s="119">
        <v>71.16</v>
      </c>
      <c r="I866" s="119">
        <v>4868</v>
      </c>
      <c r="J866" s="119">
        <v>345827.68</v>
      </c>
      <c r="K866" s="121">
        <v>43159</v>
      </c>
      <c r="L866" s="119">
        <v>54</v>
      </c>
      <c r="M866" s="119" t="s">
        <v>2561</v>
      </c>
    </row>
    <row r="867" spans="1:13">
      <c r="A867" s="119" t="s">
        <v>1375</v>
      </c>
      <c r="B867" s="119" t="s">
        <v>395</v>
      </c>
      <c r="C867" s="119">
        <v>191.75</v>
      </c>
      <c r="D867" s="119">
        <v>191.75</v>
      </c>
      <c r="E867" s="119">
        <v>186.55</v>
      </c>
      <c r="F867" s="119">
        <v>187.25</v>
      </c>
      <c r="G867" s="119">
        <v>187</v>
      </c>
      <c r="H867" s="119">
        <v>191.75</v>
      </c>
      <c r="I867" s="119">
        <v>151988</v>
      </c>
      <c r="J867" s="119">
        <v>28726308.050000001</v>
      </c>
      <c r="K867" s="121">
        <v>43159</v>
      </c>
      <c r="L867" s="119">
        <v>4410</v>
      </c>
      <c r="M867" s="119" t="s">
        <v>1376</v>
      </c>
    </row>
    <row r="868" spans="1:13">
      <c r="A868" s="119" t="s">
        <v>1377</v>
      </c>
      <c r="B868" s="119" t="s">
        <v>395</v>
      </c>
      <c r="C868" s="119">
        <v>1125</v>
      </c>
      <c r="D868" s="119">
        <v>1142</v>
      </c>
      <c r="E868" s="119">
        <v>1095.5999999999999</v>
      </c>
      <c r="F868" s="119">
        <v>1128.55</v>
      </c>
      <c r="G868" s="119">
        <v>1132</v>
      </c>
      <c r="H868" s="119">
        <v>1126.3499999999999</v>
      </c>
      <c r="I868" s="119">
        <v>148656</v>
      </c>
      <c r="J868" s="119">
        <v>165255386.5</v>
      </c>
      <c r="K868" s="121">
        <v>43159</v>
      </c>
      <c r="L868" s="119">
        <v>7922</v>
      </c>
      <c r="M868" s="119" t="s">
        <v>2257</v>
      </c>
    </row>
    <row r="869" spans="1:13">
      <c r="A869" s="119" t="s">
        <v>2218</v>
      </c>
      <c r="B869" s="119" t="s">
        <v>395</v>
      </c>
      <c r="C869" s="119">
        <v>67.900000000000006</v>
      </c>
      <c r="D869" s="119">
        <v>67.900000000000006</v>
      </c>
      <c r="E869" s="119">
        <v>66.05</v>
      </c>
      <c r="F869" s="119">
        <v>66.8</v>
      </c>
      <c r="G869" s="119">
        <v>66.95</v>
      </c>
      <c r="H869" s="119">
        <v>67.55</v>
      </c>
      <c r="I869" s="119">
        <v>2922</v>
      </c>
      <c r="J869" s="119">
        <v>195424.85</v>
      </c>
      <c r="K869" s="121">
        <v>43159</v>
      </c>
      <c r="L869" s="119">
        <v>65</v>
      </c>
      <c r="M869" s="119" t="s">
        <v>2219</v>
      </c>
    </row>
    <row r="870" spans="1:13">
      <c r="A870" s="119" t="s">
        <v>117</v>
      </c>
      <c r="B870" s="119" t="s">
        <v>395</v>
      </c>
      <c r="C870" s="119">
        <v>800.15</v>
      </c>
      <c r="D870" s="119">
        <v>820</v>
      </c>
      <c r="E870" s="119">
        <v>793.15</v>
      </c>
      <c r="F870" s="119">
        <v>815.1</v>
      </c>
      <c r="G870" s="119">
        <v>815.6</v>
      </c>
      <c r="H870" s="119">
        <v>802.7</v>
      </c>
      <c r="I870" s="119">
        <v>2762568</v>
      </c>
      <c r="J870" s="119">
        <v>2240952927.8499999</v>
      </c>
      <c r="K870" s="121">
        <v>43159</v>
      </c>
      <c r="L870" s="119">
        <v>51782</v>
      </c>
      <c r="M870" s="119" t="s">
        <v>1378</v>
      </c>
    </row>
    <row r="871" spans="1:13">
      <c r="A871" s="119" t="s">
        <v>1379</v>
      </c>
      <c r="B871" s="119" t="s">
        <v>395</v>
      </c>
      <c r="C871" s="119">
        <v>48.4</v>
      </c>
      <c r="D871" s="119">
        <v>48.65</v>
      </c>
      <c r="E871" s="119">
        <v>47.3</v>
      </c>
      <c r="F871" s="119">
        <v>47.85</v>
      </c>
      <c r="G871" s="119">
        <v>47.75</v>
      </c>
      <c r="H871" s="119">
        <v>48.95</v>
      </c>
      <c r="I871" s="119">
        <v>499288</v>
      </c>
      <c r="J871" s="119">
        <v>24025437.399999999</v>
      </c>
      <c r="K871" s="121">
        <v>43159</v>
      </c>
      <c r="L871" s="119">
        <v>1851</v>
      </c>
      <c r="M871" s="119" t="s">
        <v>1380</v>
      </c>
    </row>
    <row r="872" spans="1:13">
      <c r="A872" s="119" t="s">
        <v>1381</v>
      </c>
      <c r="B872" s="119" t="s">
        <v>395</v>
      </c>
      <c r="C872" s="119">
        <v>133.65</v>
      </c>
      <c r="D872" s="119">
        <v>138</v>
      </c>
      <c r="E872" s="119">
        <v>133.25</v>
      </c>
      <c r="F872" s="119">
        <v>137.19999999999999</v>
      </c>
      <c r="G872" s="119">
        <v>137.9</v>
      </c>
      <c r="H872" s="119">
        <v>136.65</v>
      </c>
      <c r="I872" s="119">
        <v>118265</v>
      </c>
      <c r="J872" s="119">
        <v>16099471.6</v>
      </c>
      <c r="K872" s="121">
        <v>43159</v>
      </c>
      <c r="L872" s="119">
        <v>2146</v>
      </c>
      <c r="M872" s="119" t="s">
        <v>1382</v>
      </c>
    </row>
    <row r="873" spans="1:13">
      <c r="A873" s="119" t="s">
        <v>1383</v>
      </c>
      <c r="B873" s="119" t="s">
        <v>395</v>
      </c>
      <c r="C873" s="119">
        <v>1080</v>
      </c>
      <c r="D873" s="119">
        <v>1092</v>
      </c>
      <c r="E873" s="119">
        <v>1079</v>
      </c>
      <c r="F873" s="119">
        <v>1090.1500000000001</v>
      </c>
      <c r="G873" s="119">
        <v>1089.8</v>
      </c>
      <c r="H873" s="119">
        <v>1085.2</v>
      </c>
      <c r="I873" s="119">
        <v>18201</v>
      </c>
      <c r="J873" s="119">
        <v>19781009.449999999</v>
      </c>
      <c r="K873" s="121">
        <v>43159</v>
      </c>
      <c r="L873" s="119">
        <v>3007</v>
      </c>
      <c r="M873" s="119" t="s">
        <v>1384</v>
      </c>
    </row>
    <row r="874" spans="1:13">
      <c r="A874" s="119" t="s">
        <v>1385</v>
      </c>
      <c r="B874" s="119" t="s">
        <v>395</v>
      </c>
      <c r="C874" s="119">
        <v>51.4</v>
      </c>
      <c r="D874" s="119">
        <v>53.35</v>
      </c>
      <c r="E874" s="119">
        <v>51.4</v>
      </c>
      <c r="F874" s="119">
        <v>52.05</v>
      </c>
      <c r="G874" s="119">
        <v>52.15</v>
      </c>
      <c r="H874" s="119">
        <v>52.15</v>
      </c>
      <c r="I874" s="119">
        <v>817057</v>
      </c>
      <c r="J874" s="119">
        <v>42726093.899999999</v>
      </c>
      <c r="K874" s="121">
        <v>43159</v>
      </c>
      <c r="L874" s="119">
        <v>3948</v>
      </c>
      <c r="M874" s="119" t="s">
        <v>1386</v>
      </c>
    </row>
    <row r="875" spans="1:13">
      <c r="A875" s="119" t="s">
        <v>1387</v>
      </c>
      <c r="B875" s="119" t="s">
        <v>395</v>
      </c>
      <c r="C875" s="119">
        <v>36.049999999999997</v>
      </c>
      <c r="D875" s="119">
        <v>38.6</v>
      </c>
      <c r="E875" s="119">
        <v>35.75</v>
      </c>
      <c r="F875" s="119">
        <v>36.200000000000003</v>
      </c>
      <c r="G875" s="119">
        <v>36.35</v>
      </c>
      <c r="H875" s="119">
        <v>37.200000000000003</v>
      </c>
      <c r="I875" s="119">
        <v>77545</v>
      </c>
      <c r="J875" s="119">
        <v>2805370.75</v>
      </c>
      <c r="K875" s="121">
        <v>43159</v>
      </c>
      <c r="L875" s="119">
        <v>686</v>
      </c>
      <c r="M875" s="119" t="s">
        <v>1388</v>
      </c>
    </row>
    <row r="876" spans="1:13">
      <c r="A876" s="119" t="s">
        <v>2936</v>
      </c>
      <c r="B876" s="119" t="s">
        <v>395</v>
      </c>
      <c r="C876" s="119">
        <v>304</v>
      </c>
      <c r="D876" s="119">
        <v>306.89999999999998</v>
      </c>
      <c r="E876" s="119">
        <v>292.5</v>
      </c>
      <c r="F876" s="119">
        <v>301.55</v>
      </c>
      <c r="G876" s="119">
        <v>297.25</v>
      </c>
      <c r="H876" s="119">
        <v>304.55</v>
      </c>
      <c r="I876" s="119">
        <v>40206</v>
      </c>
      <c r="J876" s="119">
        <v>12196279</v>
      </c>
      <c r="K876" s="121">
        <v>43159</v>
      </c>
      <c r="L876" s="119">
        <v>706</v>
      </c>
      <c r="M876" s="119" t="s">
        <v>1641</v>
      </c>
    </row>
    <row r="877" spans="1:13">
      <c r="A877" s="119" t="s">
        <v>1389</v>
      </c>
      <c r="B877" s="119" t="s">
        <v>395</v>
      </c>
      <c r="C877" s="119">
        <v>213.1</v>
      </c>
      <c r="D877" s="119">
        <v>227</v>
      </c>
      <c r="E877" s="119">
        <v>210.8</v>
      </c>
      <c r="F877" s="119">
        <v>221.35</v>
      </c>
      <c r="G877" s="119">
        <v>225.7</v>
      </c>
      <c r="H877" s="119">
        <v>213.55</v>
      </c>
      <c r="I877" s="119">
        <v>457622</v>
      </c>
      <c r="J877" s="119">
        <v>99884201.650000006</v>
      </c>
      <c r="K877" s="121">
        <v>43159</v>
      </c>
      <c r="L877" s="119">
        <v>8757</v>
      </c>
      <c r="M877" s="119" t="s">
        <v>1390</v>
      </c>
    </row>
    <row r="878" spans="1:13">
      <c r="A878" s="119" t="s">
        <v>3216</v>
      </c>
      <c r="B878" s="119" t="s">
        <v>395</v>
      </c>
      <c r="C878" s="119">
        <v>61.45</v>
      </c>
      <c r="D878" s="119">
        <v>61.45</v>
      </c>
      <c r="E878" s="119">
        <v>59.05</v>
      </c>
      <c r="F878" s="119">
        <v>59.85</v>
      </c>
      <c r="G878" s="119">
        <v>60.35</v>
      </c>
      <c r="H878" s="119">
        <v>59.75</v>
      </c>
      <c r="I878" s="119">
        <v>4583</v>
      </c>
      <c r="J878" s="119">
        <v>273921.25</v>
      </c>
      <c r="K878" s="121">
        <v>43159</v>
      </c>
      <c r="L878" s="119">
        <v>59</v>
      </c>
      <c r="M878" s="119" t="s">
        <v>3217</v>
      </c>
    </row>
    <row r="879" spans="1:13">
      <c r="A879" s="119" t="s">
        <v>1391</v>
      </c>
      <c r="B879" s="119" t="s">
        <v>395</v>
      </c>
      <c r="C879" s="119">
        <v>325.05</v>
      </c>
      <c r="D879" s="119">
        <v>340</v>
      </c>
      <c r="E879" s="119">
        <v>325</v>
      </c>
      <c r="F879" s="119">
        <v>339.1</v>
      </c>
      <c r="G879" s="119">
        <v>340</v>
      </c>
      <c r="H879" s="119">
        <v>330.8</v>
      </c>
      <c r="I879" s="119">
        <v>17069</v>
      </c>
      <c r="J879" s="119">
        <v>5738069.8499999996</v>
      </c>
      <c r="K879" s="121">
        <v>43159</v>
      </c>
      <c r="L879" s="119">
        <v>513</v>
      </c>
      <c r="M879" s="119" t="s">
        <v>1392</v>
      </c>
    </row>
    <row r="880" spans="1:13">
      <c r="A880" s="119" t="s">
        <v>1393</v>
      </c>
      <c r="B880" s="119" t="s">
        <v>395</v>
      </c>
      <c r="C880" s="119">
        <v>27.25</v>
      </c>
      <c r="D880" s="119">
        <v>27.45</v>
      </c>
      <c r="E880" s="119">
        <v>26.6</v>
      </c>
      <c r="F880" s="119">
        <v>27</v>
      </c>
      <c r="G880" s="119">
        <v>27.05</v>
      </c>
      <c r="H880" s="119">
        <v>27.35</v>
      </c>
      <c r="I880" s="119">
        <v>725110</v>
      </c>
      <c r="J880" s="119">
        <v>19640694.649999999</v>
      </c>
      <c r="K880" s="121">
        <v>43159</v>
      </c>
      <c r="L880" s="119">
        <v>2016</v>
      </c>
      <c r="M880" s="119" t="s">
        <v>1394</v>
      </c>
    </row>
    <row r="881" spans="1:13">
      <c r="A881" s="119" t="s">
        <v>1395</v>
      </c>
      <c r="B881" s="119" t="s">
        <v>395</v>
      </c>
      <c r="C881" s="119">
        <v>2505.3000000000002</v>
      </c>
      <c r="D881" s="119">
        <v>2531.0500000000002</v>
      </c>
      <c r="E881" s="119">
        <v>2502.4</v>
      </c>
      <c r="F881" s="119">
        <v>2510.9499999999998</v>
      </c>
      <c r="G881" s="119">
        <v>2510</v>
      </c>
      <c r="H881" s="119">
        <v>2518.9</v>
      </c>
      <c r="I881" s="119">
        <v>3278</v>
      </c>
      <c r="J881" s="119">
        <v>8234545.5999999996</v>
      </c>
      <c r="K881" s="121">
        <v>43159</v>
      </c>
      <c r="L881" s="119">
        <v>384</v>
      </c>
      <c r="M881" s="119" t="s">
        <v>1396</v>
      </c>
    </row>
    <row r="882" spans="1:13">
      <c r="A882" s="119" t="s">
        <v>1397</v>
      </c>
      <c r="B882" s="119" t="s">
        <v>395</v>
      </c>
      <c r="C882" s="119">
        <v>525.25</v>
      </c>
      <c r="D882" s="119">
        <v>538.4</v>
      </c>
      <c r="E882" s="119">
        <v>525.25</v>
      </c>
      <c r="F882" s="119">
        <v>532.29999999999995</v>
      </c>
      <c r="G882" s="119">
        <v>533.9</v>
      </c>
      <c r="H882" s="119">
        <v>530.85</v>
      </c>
      <c r="I882" s="119">
        <v>13444</v>
      </c>
      <c r="J882" s="119">
        <v>7155477.4000000004</v>
      </c>
      <c r="K882" s="121">
        <v>43159</v>
      </c>
      <c r="L882" s="119">
        <v>1672</v>
      </c>
      <c r="M882" s="119" t="s">
        <v>1398</v>
      </c>
    </row>
    <row r="883" spans="1:13">
      <c r="A883" s="119" t="s">
        <v>1399</v>
      </c>
      <c r="B883" s="119" t="s">
        <v>395</v>
      </c>
      <c r="C883" s="119">
        <v>47</v>
      </c>
      <c r="D883" s="119">
        <v>47.95</v>
      </c>
      <c r="E883" s="119">
        <v>45.15</v>
      </c>
      <c r="F883" s="119">
        <v>47</v>
      </c>
      <c r="G883" s="119">
        <v>47.95</v>
      </c>
      <c r="H883" s="119">
        <v>47.35</v>
      </c>
      <c r="I883" s="119">
        <v>18569</v>
      </c>
      <c r="J883" s="119">
        <v>858322.55</v>
      </c>
      <c r="K883" s="121">
        <v>43159</v>
      </c>
      <c r="L883" s="119">
        <v>344</v>
      </c>
      <c r="M883" s="119" t="s">
        <v>1400</v>
      </c>
    </row>
    <row r="884" spans="1:13">
      <c r="A884" s="119" t="s">
        <v>1401</v>
      </c>
      <c r="B884" s="119" t="s">
        <v>395</v>
      </c>
      <c r="C884" s="119">
        <v>35</v>
      </c>
      <c r="D884" s="119">
        <v>35.700000000000003</v>
      </c>
      <c r="E884" s="119">
        <v>34.799999999999997</v>
      </c>
      <c r="F884" s="119">
        <v>35.200000000000003</v>
      </c>
      <c r="G884" s="119">
        <v>35.25</v>
      </c>
      <c r="H884" s="119">
        <v>35.65</v>
      </c>
      <c r="I884" s="119">
        <v>1313079</v>
      </c>
      <c r="J884" s="119">
        <v>46252535.5</v>
      </c>
      <c r="K884" s="121">
        <v>43159</v>
      </c>
      <c r="L884" s="119">
        <v>2708</v>
      </c>
      <c r="M884" s="119" t="s">
        <v>1402</v>
      </c>
    </row>
    <row r="885" spans="1:13">
      <c r="A885" s="119" t="s">
        <v>118</v>
      </c>
      <c r="B885" s="119" t="s">
        <v>395</v>
      </c>
      <c r="C885" s="119">
        <v>325</v>
      </c>
      <c r="D885" s="119">
        <v>331.65</v>
      </c>
      <c r="E885" s="119">
        <v>320.5</v>
      </c>
      <c r="F885" s="119">
        <v>330</v>
      </c>
      <c r="G885" s="119">
        <v>331.25</v>
      </c>
      <c r="H885" s="119">
        <v>327.2</v>
      </c>
      <c r="I885" s="119">
        <v>3376512</v>
      </c>
      <c r="J885" s="119">
        <v>1106030480.2</v>
      </c>
      <c r="K885" s="121">
        <v>43159</v>
      </c>
      <c r="L885" s="119">
        <v>57064</v>
      </c>
      <c r="M885" s="119" t="s">
        <v>1403</v>
      </c>
    </row>
    <row r="886" spans="1:13">
      <c r="A886" s="119" t="s">
        <v>1404</v>
      </c>
      <c r="B886" s="119" t="s">
        <v>395</v>
      </c>
      <c r="C886" s="119">
        <v>1135.95</v>
      </c>
      <c r="D886" s="119">
        <v>1150</v>
      </c>
      <c r="E886" s="119">
        <v>1114</v>
      </c>
      <c r="F886" s="119">
        <v>1136.05</v>
      </c>
      <c r="G886" s="119">
        <v>1135</v>
      </c>
      <c r="H886" s="119">
        <v>1141.6500000000001</v>
      </c>
      <c r="I886" s="119">
        <v>79046</v>
      </c>
      <c r="J886" s="119">
        <v>89624013.450000003</v>
      </c>
      <c r="K886" s="121">
        <v>43159</v>
      </c>
      <c r="L886" s="119">
        <v>5235</v>
      </c>
      <c r="M886" s="119" t="s">
        <v>1405</v>
      </c>
    </row>
    <row r="887" spans="1:13">
      <c r="A887" s="119" t="s">
        <v>2668</v>
      </c>
      <c r="B887" s="119" t="s">
        <v>395</v>
      </c>
      <c r="C887" s="119">
        <v>40.4</v>
      </c>
      <c r="D887" s="119">
        <v>41.85</v>
      </c>
      <c r="E887" s="119">
        <v>38</v>
      </c>
      <c r="F887" s="119">
        <v>40.4</v>
      </c>
      <c r="G887" s="119">
        <v>41</v>
      </c>
      <c r="H887" s="119">
        <v>40.049999999999997</v>
      </c>
      <c r="I887" s="119">
        <v>3109</v>
      </c>
      <c r="J887" s="119">
        <v>124279</v>
      </c>
      <c r="K887" s="121">
        <v>43159</v>
      </c>
      <c r="L887" s="119">
        <v>59</v>
      </c>
      <c r="M887" s="119" t="s">
        <v>2669</v>
      </c>
    </row>
    <row r="888" spans="1:13">
      <c r="A888" s="119" t="s">
        <v>206</v>
      </c>
      <c r="B888" s="119" t="s">
        <v>395</v>
      </c>
      <c r="C888" s="119">
        <v>865</v>
      </c>
      <c r="D888" s="119">
        <v>872</v>
      </c>
      <c r="E888" s="119">
        <v>853.1</v>
      </c>
      <c r="F888" s="119">
        <v>859.7</v>
      </c>
      <c r="G888" s="119">
        <v>862.9</v>
      </c>
      <c r="H888" s="119">
        <v>872.55</v>
      </c>
      <c r="I888" s="119">
        <v>242947</v>
      </c>
      <c r="J888" s="119">
        <v>209001795.84999999</v>
      </c>
      <c r="K888" s="121">
        <v>43159</v>
      </c>
      <c r="L888" s="119">
        <v>14317</v>
      </c>
      <c r="M888" s="119" t="s">
        <v>1406</v>
      </c>
    </row>
    <row r="889" spans="1:13">
      <c r="A889" s="119" t="s">
        <v>1407</v>
      </c>
      <c r="B889" s="119" t="s">
        <v>395</v>
      </c>
      <c r="C889" s="119">
        <v>578</v>
      </c>
      <c r="D889" s="119">
        <v>602.54999999999995</v>
      </c>
      <c r="E889" s="119">
        <v>571.04999999999995</v>
      </c>
      <c r="F889" s="119">
        <v>588.9</v>
      </c>
      <c r="G889" s="119">
        <v>577.6</v>
      </c>
      <c r="H889" s="119">
        <v>576.35</v>
      </c>
      <c r="I889" s="119">
        <v>7954</v>
      </c>
      <c r="J889" s="119">
        <v>4660219.8</v>
      </c>
      <c r="K889" s="121">
        <v>43159</v>
      </c>
      <c r="L889" s="119">
        <v>1003</v>
      </c>
      <c r="M889" s="119" t="s">
        <v>1408</v>
      </c>
    </row>
    <row r="890" spans="1:13">
      <c r="A890" s="119" t="s">
        <v>119</v>
      </c>
      <c r="B890" s="119" t="s">
        <v>395</v>
      </c>
      <c r="C890" s="119">
        <v>72599.95</v>
      </c>
      <c r="D890" s="119">
        <v>73840</v>
      </c>
      <c r="E890" s="119">
        <v>72000</v>
      </c>
      <c r="F890" s="119">
        <v>73391.600000000006</v>
      </c>
      <c r="G890" s="119">
        <v>73498</v>
      </c>
      <c r="H890" s="119">
        <v>72665.8</v>
      </c>
      <c r="I890" s="119">
        <v>11901</v>
      </c>
      <c r="J890" s="119">
        <v>871584508.89999998</v>
      </c>
      <c r="K890" s="121">
        <v>43159</v>
      </c>
      <c r="L890" s="119">
        <v>6024</v>
      </c>
      <c r="M890" s="119" t="s">
        <v>1409</v>
      </c>
    </row>
    <row r="891" spans="1:13">
      <c r="A891" s="119" t="s">
        <v>1410</v>
      </c>
      <c r="B891" s="119" t="s">
        <v>395</v>
      </c>
      <c r="C891" s="119">
        <v>120.55</v>
      </c>
      <c r="D891" s="119">
        <v>121.3</v>
      </c>
      <c r="E891" s="119">
        <v>118.8</v>
      </c>
      <c r="F891" s="119">
        <v>119.25</v>
      </c>
      <c r="G891" s="119">
        <v>119</v>
      </c>
      <c r="H891" s="119">
        <v>122.65</v>
      </c>
      <c r="I891" s="119">
        <v>974650</v>
      </c>
      <c r="J891" s="119">
        <v>117000455.55</v>
      </c>
      <c r="K891" s="121">
        <v>43159</v>
      </c>
      <c r="L891" s="119">
        <v>7450</v>
      </c>
      <c r="M891" s="119" t="s">
        <v>1411</v>
      </c>
    </row>
    <row r="892" spans="1:13">
      <c r="A892" s="119" t="s">
        <v>3218</v>
      </c>
      <c r="B892" s="119" t="s">
        <v>395</v>
      </c>
      <c r="C892" s="119">
        <v>20.399999999999999</v>
      </c>
      <c r="D892" s="119">
        <v>21.7</v>
      </c>
      <c r="E892" s="119">
        <v>20.399999999999999</v>
      </c>
      <c r="F892" s="119">
        <v>21.3</v>
      </c>
      <c r="G892" s="119">
        <v>21.2</v>
      </c>
      <c r="H892" s="119">
        <v>21.4</v>
      </c>
      <c r="I892" s="119">
        <v>35499</v>
      </c>
      <c r="J892" s="119">
        <v>738663.3</v>
      </c>
      <c r="K892" s="121">
        <v>43159</v>
      </c>
      <c r="L892" s="119">
        <v>146</v>
      </c>
      <c r="M892" s="119" t="s">
        <v>3219</v>
      </c>
    </row>
    <row r="893" spans="1:13">
      <c r="A893" s="119" t="s">
        <v>3220</v>
      </c>
      <c r="B893" s="119" t="s">
        <v>395</v>
      </c>
      <c r="C893" s="119">
        <v>70</v>
      </c>
      <c r="D893" s="119">
        <v>70.400000000000006</v>
      </c>
      <c r="E893" s="119">
        <v>69.599999999999994</v>
      </c>
      <c r="F893" s="119">
        <v>70.3</v>
      </c>
      <c r="G893" s="119">
        <v>70.25</v>
      </c>
      <c r="H893" s="119">
        <v>70.55</v>
      </c>
      <c r="I893" s="119">
        <v>38128</v>
      </c>
      <c r="J893" s="119">
        <v>2678968.7000000002</v>
      </c>
      <c r="K893" s="121">
        <v>43159</v>
      </c>
      <c r="L893" s="119">
        <v>133</v>
      </c>
      <c r="M893" s="119" t="s">
        <v>3221</v>
      </c>
    </row>
    <row r="894" spans="1:13">
      <c r="A894" s="119" t="s">
        <v>1412</v>
      </c>
      <c r="B894" s="119" t="s">
        <v>395</v>
      </c>
      <c r="C894" s="119">
        <v>22.3</v>
      </c>
      <c r="D894" s="119">
        <v>22.95</v>
      </c>
      <c r="E894" s="119">
        <v>22.2</v>
      </c>
      <c r="F894" s="119">
        <v>22.5</v>
      </c>
      <c r="G894" s="119">
        <v>22.55</v>
      </c>
      <c r="H894" s="119">
        <v>22.6</v>
      </c>
      <c r="I894" s="119">
        <v>656182</v>
      </c>
      <c r="J894" s="119">
        <v>14803345.949999999</v>
      </c>
      <c r="K894" s="121">
        <v>43159</v>
      </c>
      <c r="L894" s="119">
        <v>1752</v>
      </c>
      <c r="M894" s="119" t="s">
        <v>1413</v>
      </c>
    </row>
    <row r="895" spans="1:13">
      <c r="A895" s="119" t="s">
        <v>1414</v>
      </c>
      <c r="B895" s="119" t="s">
        <v>395</v>
      </c>
      <c r="C895" s="119">
        <v>43.25</v>
      </c>
      <c r="D895" s="119">
        <v>43.25</v>
      </c>
      <c r="E895" s="119">
        <v>41.15</v>
      </c>
      <c r="F895" s="119">
        <v>42.4</v>
      </c>
      <c r="G895" s="119">
        <v>42.25</v>
      </c>
      <c r="H895" s="119">
        <v>42.3</v>
      </c>
      <c r="I895" s="119">
        <v>6217</v>
      </c>
      <c r="J895" s="119">
        <v>261908.5</v>
      </c>
      <c r="K895" s="121">
        <v>43159</v>
      </c>
      <c r="L895" s="119">
        <v>213</v>
      </c>
      <c r="M895" s="119" t="s">
        <v>1415</v>
      </c>
    </row>
    <row r="896" spans="1:13">
      <c r="A896" s="119" t="s">
        <v>1416</v>
      </c>
      <c r="B896" s="119" t="s">
        <v>395</v>
      </c>
      <c r="C896" s="119">
        <v>77</v>
      </c>
      <c r="D896" s="119">
        <v>77.849999999999994</v>
      </c>
      <c r="E896" s="119">
        <v>76.400000000000006</v>
      </c>
      <c r="F896" s="119">
        <v>77.150000000000006</v>
      </c>
      <c r="G896" s="119">
        <v>77.25</v>
      </c>
      <c r="H896" s="119">
        <v>77.2</v>
      </c>
      <c r="I896" s="119">
        <v>37199</v>
      </c>
      <c r="J896" s="119">
        <v>2871205.55</v>
      </c>
      <c r="K896" s="121">
        <v>43159</v>
      </c>
      <c r="L896" s="119">
        <v>275</v>
      </c>
      <c r="M896" s="119" t="s">
        <v>1417</v>
      </c>
    </row>
    <row r="897" spans="1:13">
      <c r="A897" s="119" t="s">
        <v>1418</v>
      </c>
      <c r="B897" s="119" t="s">
        <v>395</v>
      </c>
      <c r="C897" s="119">
        <v>73.099999999999994</v>
      </c>
      <c r="D897" s="119">
        <v>74.45</v>
      </c>
      <c r="E897" s="119">
        <v>73.099999999999994</v>
      </c>
      <c r="F897" s="119">
        <v>73.5</v>
      </c>
      <c r="G897" s="119">
        <v>73.8</v>
      </c>
      <c r="H897" s="119">
        <v>73.900000000000006</v>
      </c>
      <c r="I897" s="119">
        <v>14481</v>
      </c>
      <c r="J897" s="119">
        <v>1067772.3999999999</v>
      </c>
      <c r="K897" s="121">
        <v>43159</v>
      </c>
      <c r="L897" s="119">
        <v>223</v>
      </c>
      <c r="M897" s="119" t="s">
        <v>1419</v>
      </c>
    </row>
    <row r="898" spans="1:13">
      <c r="A898" s="119" t="s">
        <v>1420</v>
      </c>
      <c r="B898" s="119" t="s">
        <v>395</v>
      </c>
      <c r="C898" s="119">
        <v>77.849999999999994</v>
      </c>
      <c r="D898" s="119">
        <v>78.2</v>
      </c>
      <c r="E898" s="119">
        <v>76.099999999999994</v>
      </c>
      <c r="F898" s="119">
        <v>77.599999999999994</v>
      </c>
      <c r="G898" s="119">
        <v>77.650000000000006</v>
      </c>
      <c r="H898" s="119">
        <v>78.25</v>
      </c>
      <c r="I898" s="119">
        <v>38109</v>
      </c>
      <c r="J898" s="119">
        <v>2951932.55</v>
      </c>
      <c r="K898" s="121">
        <v>43159</v>
      </c>
      <c r="L898" s="119">
        <v>561</v>
      </c>
      <c r="M898" s="119" t="s">
        <v>1421</v>
      </c>
    </row>
    <row r="899" spans="1:13">
      <c r="A899" s="119" t="s">
        <v>1422</v>
      </c>
      <c r="B899" s="119" t="s">
        <v>395</v>
      </c>
      <c r="C899" s="119">
        <v>223</v>
      </c>
      <c r="D899" s="119">
        <v>229</v>
      </c>
      <c r="E899" s="119">
        <v>221.55</v>
      </c>
      <c r="F899" s="119">
        <v>227.65</v>
      </c>
      <c r="G899" s="119">
        <v>227.25</v>
      </c>
      <c r="H899" s="119">
        <v>222.95</v>
      </c>
      <c r="I899" s="119">
        <v>24437</v>
      </c>
      <c r="J899" s="119">
        <v>5518033.2000000002</v>
      </c>
      <c r="K899" s="121">
        <v>43159</v>
      </c>
      <c r="L899" s="119">
        <v>675</v>
      </c>
      <c r="M899" s="119" t="s">
        <v>1423</v>
      </c>
    </row>
    <row r="900" spans="1:13">
      <c r="A900" s="119" t="s">
        <v>2869</v>
      </c>
      <c r="B900" s="119" t="s">
        <v>395</v>
      </c>
      <c r="C900" s="119">
        <v>40.700000000000003</v>
      </c>
      <c r="D900" s="119">
        <v>40.700000000000003</v>
      </c>
      <c r="E900" s="119">
        <v>39.950000000000003</v>
      </c>
      <c r="F900" s="119">
        <v>40.25</v>
      </c>
      <c r="G900" s="119">
        <v>40</v>
      </c>
      <c r="H900" s="119">
        <v>40.85</v>
      </c>
      <c r="I900" s="119">
        <v>41374</v>
      </c>
      <c r="J900" s="119">
        <v>1664670.65</v>
      </c>
      <c r="K900" s="121">
        <v>43159</v>
      </c>
      <c r="L900" s="119">
        <v>308</v>
      </c>
      <c r="M900" s="119" t="s">
        <v>2870</v>
      </c>
    </row>
    <row r="901" spans="1:13">
      <c r="A901" s="119" t="s">
        <v>1424</v>
      </c>
      <c r="B901" s="119" t="s">
        <v>395</v>
      </c>
      <c r="C901" s="119">
        <v>769</v>
      </c>
      <c r="D901" s="119">
        <v>775.7</v>
      </c>
      <c r="E901" s="119">
        <v>755.7</v>
      </c>
      <c r="F901" s="119">
        <v>764.05</v>
      </c>
      <c r="G901" s="119">
        <v>764</v>
      </c>
      <c r="H901" s="119">
        <v>775.7</v>
      </c>
      <c r="I901" s="119">
        <v>6259</v>
      </c>
      <c r="J901" s="119">
        <v>4803243.55</v>
      </c>
      <c r="K901" s="121">
        <v>43159</v>
      </c>
      <c r="L901" s="119">
        <v>459</v>
      </c>
      <c r="M901" s="119" t="s">
        <v>1425</v>
      </c>
    </row>
    <row r="902" spans="1:13">
      <c r="A902" s="119" t="s">
        <v>1426</v>
      </c>
      <c r="B902" s="119" t="s">
        <v>395</v>
      </c>
      <c r="C902" s="119">
        <v>385.2</v>
      </c>
      <c r="D902" s="119">
        <v>393</v>
      </c>
      <c r="E902" s="119">
        <v>383.8</v>
      </c>
      <c r="F902" s="119">
        <v>391.8</v>
      </c>
      <c r="G902" s="119">
        <v>392</v>
      </c>
      <c r="H902" s="119">
        <v>390.75</v>
      </c>
      <c r="I902" s="119">
        <v>356419</v>
      </c>
      <c r="J902" s="119">
        <v>138911799.09999999</v>
      </c>
      <c r="K902" s="121">
        <v>43159</v>
      </c>
      <c r="L902" s="119">
        <v>7691</v>
      </c>
      <c r="M902" s="119" t="s">
        <v>1427</v>
      </c>
    </row>
    <row r="903" spans="1:13">
      <c r="A903" s="119" t="s">
        <v>3456</v>
      </c>
      <c r="B903" s="119" t="s">
        <v>395</v>
      </c>
      <c r="C903" s="119">
        <v>0.55000000000000004</v>
      </c>
      <c r="D903" s="119">
        <v>0.55000000000000004</v>
      </c>
      <c r="E903" s="119">
        <v>0.5</v>
      </c>
      <c r="F903" s="119">
        <v>0.55000000000000004</v>
      </c>
      <c r="G903" s="119">
        <v>0.55000000000000004</v>
      </c>
      <c r="H903" s="119">
        <v>0.5</v>
      </c>
      <c r="I903" s="119">
        <v>1526537</v>
      </c>
      <c r="J903" s="119">
        <v>838566.35</v>
      </c>
      <c r="K903" s="121">
        <v>43159</v>
      </c>
      <c r="L903" s="119">
        <v>177</v>
      </c>
      <c r="M903" s="119" t="s">
        <v>3457</v>
      </c>
    </row>
    <row r="904" spans="1:13">
      <c r="A904" s="119" t="s">
        <v>1428</v>
      </c>
      <c r="B904" s="119" t="s">
        <v>395</v>
      </c>
      <c r="C904" s="119">
        <v>515</v>
      </c>
      <c r="D904" s="119">
        <v>519.99</v>
      </c>
      <c r="E904" s="119">
        <v>495</v>
      </c>
      <c r="F904" s="119">
        <v>517.89</v>
      </c>
      <c r="G904" s="119">
        <v>517.89</v>
      </c>
      <c r="H904" s="119">
        <v>517.95000000000005</v>
      </c>
      <c r="I904" s="119">
        <v>3209</v>
      </c>
      <c r="J904" s="119">
        <v>1624791.19</v>
      </c>
      <c r="K904" s="121">
        <v>43159</v>
      </c>
      <c r="L904" s="119">
        <v>249</v>
      </c>
      <c r="M904" s="119" t="s">
        <v>1429</v>
      </c>
    </row>
    <row r="905" spans="1:13">
      <c r="A905" s="119" t="s">
        <v>2731</v>
      </c>
      <c r="B905" s="119" t="s">
        <v>395</v>
      </c>
      <c r="C905" s="119">
        <v>44.2</v>
      </c>
      <c r="D905" s="119">
        <v>44.2</v>
      </c>
      <c r="E905" s="119">
        <v>43.1</v>
      </c>
      <c r="F905" s="119">
        <v>43.45</v>
      </c>
      <c r="G905" s="119">
        <v>43.2</v>
      </c>
      <c r="H905" s="119">
        <v>44.4</v>
      </c>
      <c r="I905" s="119">
        <v>25042</v>
      </c>
      <c r="J905" s="119">
        <v>1092677.7</v>
      </c>
      <c r="K905" s="121">
        <v>43159</v>
      </c>
      <c r="L905" s="119">
        <v>315</v>
      </c>
      <c r="M905" s="119" t="s">
        <v>2457</v>
      </c>
    </row>
    <row r="906" spans="1:13">
      <c r="A906" s="119" t="s">
        <v>2407</v>
      </c>
      <c r="B906" s="119" t="s">
        <v>395</v>
      </c>
      <c r="C906" s="119">
        <v>17.399999999999999</v>
      </c>
      <c r="D906" s="119">
        <v>17.8</v>
      </c>
      <c r="E906" s="119">
        <v>17.05</v>
      </c>
      <c r="F906" s="119">
        <v>17.2</v>
      </c>
      <c r="G906" s="119">
        <v>17.3</v>
      </c>
      <c r="H906" s="119">
        <v>17.45</v>
      </c>
      <c r="I906" s="119">
        <v>280860</v>
      </c>
      <c r="J906" s="119">
        <v>4838417.3499999996</v>
      </c>
      <c r="K906" s="121">
        <v>43159</v>
      </c>
      <c r="L906" s="119">
        <v>902</v>
      </c>
      <c r="M906" s="119" t="s">
        <v>2408</v>
      </c>
    </row>
    <row r="907" spans="1:13">
      <c r="A907" s="119" t="s">
        <v>1430</v>
      </c>
      <c r="B907" s="119" t="s">
        <v>395</v>
      </c>
      <c r="C907" s="119">
        <v>4</v>
      </c>
      <c r="D907" s="119">
        <v>4.3499999999999996</v>
      </c>
      <c r="E907" s="119">
        <v>4</v>
      </c>
      <c r="F907" s="119">
        <v>4.1500000000000004</v>
      </c>
      <c r="G907" s="119">
        <v>4.2</v>
      </c>
      <c r="H907" s="119">
        <v>4.05</v>
      </c>
      <c r="I907" s="119">
        <v>553437</v>
      </c>
      <c r="J907" s="119">
        <v>2315617.75</v>
      </c>
      <c r="K907" s="121">
        <v>43159</v>
      </c>
      <c r="L907" s="119">
        <v>631</v>
      </c>
      <c r="M907" s="119" t="s">
        <v>1431</v>
      </c>
    </row>
    <row r="908" spans="1:13">
      <c r="A908" s="119" t="s">
        <v>2391</v>
      </c>
      <c r="B908" s="119" t="s">
        <v>395</v>
      </c>
      <c r="C908" s="119">
        <v>44.4</v>
      </c>
      <c r="D908" s="119">
        <v>44.4</v>
      </c>
      <c r="E908" s="119">
        <v>42.95</v>
      </c>
      <c r="F908" s="119">
        <v>43.95</v>
      </c>
      <c r="G908" s="119">
        <v>43.1</v>
      </c>
      <c r="H908" s="119">
        <v>43</v>
      </c>
      <c r="I908" s="119">
        <v>13554</v>
      </c>
      <c r="J908" s="119">
        <v>588808.65</v>
      </c>
      <c r="K908" s="121">
        <v>43159</v>
      </c>
      <c r="L908" s="119">
        <v>137</v>
      </c>
      <c r="M908" s="119" t="s">
        <v>2392</v>
      </c>
    </row>
    <row r="909" spans="1:13">
      <c r="A909" s="119" t="s">
        <v>3222</v>
      </c>
      <c r="B909" s="119" t="s">
        <v>395</v>
      </c>
      <c r="C909" s="119">
        <v>34.5</v>
      </c>
      <c r="D909" s="119">
        <v>36</v>
      </c>
      <c r="E909" s="119">
        <v>33.549999999999997</v>
      </c>
      <c r="F909" s="119">
        <v>34.15</v>
      </c>
      <c r="G909" s="119">
        <v>34.15</v>
      </c>
      <c r="H909" s="119">
        <v>34.9</v>
      </c>
      <c r="I909" s="119">
        <v>11415</v>
      </c>
      <c r="J909" s="119">
        <v>391718.05</v>
      </c>
      <c r="K909" s="121">
        <v>43159</v>
      </c>
      <c r="L909" s="119">
        <v>79</v>
      </c>
      <c r="M909" s="119" t="s">
        <v>3223</v>
      </c>
    </row>
    <row r="910" spans="1:13">
      <c r="A910" s="119" t="s">
        <v>1432</v>
      </c>
      <c r="B910" s="119" t="s">
        <v>395</v>
      </c>
      <c r="C910" s="119">
        <v>149.80000000000001</v>
      </c>
      <c r="D910" s="119">
        <v>149.80000000000001</v>
      </c>
      <c r="E910" s="119">
        <v>145.69999999999999</v>
      </c>
      <c r="F910" s="119">
        <v>147</v>
      </c>
      <c r="G910" s="119">
        <v>147</v>
      </c>
      <c r="H910" s="119">
        <v>149.4</v>
      </c>
      <c r="I910" s="119">
        <v>3021</v>
      </c>
      <c r="J910" s="119">
        <v>445197.35</v>
      </c>
      <c r="K910" s="121">
        <v>43159</v>
      </c>
      <c r="L910" s="119">
        <v>68</v>
      </c>
      <c r="M910" s="119" t="s">
        <v>1433</v>
      </c>
    </row>
    <row r="911" spans="1:13">
      <c r="A911" s="119" t="s">
        <v>1434</v>
      </c>
      <c r="B911" s="119" t="s">
        <v>395</v>
      </c>
      <c r="C911" s="119">
        <v>89</v>
      </c>
      <c r="D911" s="119">
        <v>89</v>
      </c>
      <c r="E911" s="119">
        <v>86.2</v>
      </c>
      <c r="F911" s="119">
        <v>87.5</v>
      </c>
      <c r="G911" s="119">
        <v>88</v>
      </c>
      <c r="H911" s="119">
        <v>88.8</v>
      </c>
      <c r="I911" s="119">
        <v>18308</v>
      </c>
      <c r="J911" s="119">
        <v>1605979.1</v>
      </c>
      <c r="K911" s="121">
        <v>43159</v>
      </c>
      <c r="L911" s="119">
        <v>372</v>
      </c>
      <c r="M911" s="119" t="s">
        <v>1435</v>
      </c>
    </row>
    <row r="912" spans="1:13">
      <c r="A912" s="119" t="s">
        <v>1436</v>
      </c>
      <c r="B912" s="119" t="s">
        <v>395</v>
      </c>
      <c r="C912" s="119">
        <v>63.5</v>
      </c>
      <c r="D912" s="119">
        <v>68.099999999999994</v>
      </c>
      <c r="E912" s="119">
        <v>63.1</v>
      </c>
      <c r="F912" s="119">
        <v>64.900000000000006</v>
      </c>
      <c r="G912" s="119">
        <v>64.900000000000006</v>
      </c>
      <c r="H912" s="119">
        <v>63.55</v>
      </c>
      <c r="I912" s="119">
        <v>25480</v>
      </c>
      <c r="J912" s="119">
        <v>1681214.75</v>
      </c>
      <c r="K912" s="121">
        <v>43159</v>
      </c>
      <c r="L912" s="119">
        <v>331</v>
      </c>
      <c r="M912" s="119" t="s">
        <v>1437</v>
      </c>
    </row>
    <row r="913" spans="1:13">
      <c r="A913" s="119" t="s">
        <v>1438</v>
      </c>
      <c r="B913" s="119" t="s">
        <v>395</v>
      </c>
      <c r="C913" s="119">
        <v>105</v>
      </c>
      <c r="D913" s="119">
        <v>106.45</v>
      </c>
      <c r="E913" s="119">
        <v>103.85</v>
      </c>
      <c r="F913" s="119">
        <v>104.45</v>
      </c>
      <c r="G913" s="119">
        <v>105</v>
      </c>
      <c r="H913" s="119">
        <v>106</v>
      </c>
      <c r="I913" s="119">
        <v>23310</v>
      </c>
      <c r="J913" s="119">
        <v>2445302.7999999998</v>
      </c>
      <c r="K913" s="121">
        <v>43159</v>
      </c>
      <c r="L913" s="119">
        <v>297</v>
      </c>
      <c r="M913" s="119" t="s">
        <v>1439</v>
      </c>
    </row>
    <row r="914" spans="1:13">
      <c r="A914" s="119" t="s">
        <v>384</v>
      </c>
      <c r="B914" s="119" t="s">
        <v>395</v>
      </c>
      <c r="C914" s="119">
        <v>769.95</v>
      </c>
      <c r="D914" s="119">
        <v>812.4</v>
      </c>
      <c r="E914" s="119">
        <v>756.45</v>
      </c>
      <c r="F914" s="119">
        <v>798.7</v>
      </c>
      <c r="G914" s="119">
        <v>792</v>
      </c>
      <c r="H914" s="119">
        <v>770.05</v>
      </c>
      <c r="I914" s="119">
        <v>549387</v>
      </c>
      <c r="J914" s="119">
        <v>431650116.44999999</v>
      </c>
      <c r="K914" s="121">
        <v>43159</v>
      </c>
      <c r="L914" s="119">
        <v>32046</v>
      </c>
      <c r="M914" s="119" t="s">
        <v>1440</v>
      </c>
    </row>
    <row r="915" spans="1:13">
      <c r="A915" s="119" t="s">
        <v>1441</v>
      </c>
      <c r="B915" s="119" t="s">
        <v>395</v>
      </c>
      <c r="C915" s="119">
        <v>476.45</v>
      </c>
      <c r="D915" s="119">
        <v>485</v>
      </c>
      <c r="E915" s="119">
        <v>475</v>
      </c>
      <c r="F915" s="119">
        <v>476.4</v>
      </c>
      <c r="G915" s="119">
        <v>476</v>
      </c>
      <c r="H915" s="119">
        <v>476.4</v>
      </c>
      <c r="I915" s="119">
        <v>20108</v>
      </c>
      <c r="J915" s="119">
        <v>9625105.25</v>
      </c>
      <c r="K915" s="121">
        <v>43159</v>
      </c>
      <c r="L915" s="119">
        <v>998</v>
      </c>
      <c r="M915" s="119" t="s">
        <v>1442</v>
      </c>
    </row>
    <row r="916" spans="1:13">
      <c r="A916" s="119" t="s">
        <v>1443</v>
      </c>
      <c r="B916" s="119" t="s">
        <v>395</v>
      </c>
      <c r="C916" s="119">
        <v>67.400000000000006</v>
      </c>
      <c r="D916" s="119">
        <v>69</v>
      </c>
      <c r="E916" s="119">
        <v>66</v>
      </c>
      <c r="F916" s="119">
        <v>68.55</v>
      </c>
      <c r="G916" s="119">
        <v>68.400000000000006</v>
      </c>
      <c r="H916" s="119">
        <v>68.25</v>
      </c>
      <c r="I916" s="119">
        <v>4243786</v>
      </c>
      <c r="J916" s="119">
        <v>287430090.69999999</v>
      </c>
      <c r="K916" s="121">
        <v>43159</v>
      </c>
      <c r="L916" s="119">
        <v>15791</v>
      </c>
      <c r="M916" s="119" t="s">
        <v>1444</v>
      </c>
    </row>
    <row r="917" spans="1:13">
      <c r="A917" s="119" t="s">
        <v>2670</v>
      </c>
      <c r="B917" s="119" t="s">
        <v>395</v>
      </c>
      <c r="C917" s="119">
        <v>37.5</v>
      </c>
      <c r="D917" s="119">
        <v>38.35</v>
      </c>
      <c r="E917" s="119">
        <v>36.200000000000003</v>
      </c>
      <c r="F917" s="119">
        <v>37.299999999999997</v>
      </c>
      <c r="G917" s="119">
        <v>37.15</v>
      </c>
      <c r="H917" s="119">
        <v>37.799999999999997</v>
      </c>
      <c r="I917" s="119">
        <v>60408</v>
      </c>
      <c r="J917" s="119">
        <v>2245033.6</v>
      </c>
      <c r="K917" s="121">
        <v>43159</v>
      </c>
      <c r="L917" s="119">
        <v>288</v>
      </c>
      <c r="M917" s="119" t="s">
        <v>2671</v>
      </c>
    </row>
    <row r="918" spans="1:13">
      <c r="A918" s="119" t="s">
        <v>1445</v>
      </c>
      <c r="B918" s="119" t="s">
        <v>395</v>
      </c>
      <c r="C918" s="119">
        <v>1256</v>
      </c>
      <c r="D918" s="119">
        <v>1309</v>
      </c>
      <c r="E918" s="119">
        <v>1221.3</v>
      </c>
      <c r="F918" s="119">
        <v>1282.0999999999999</v>
      </c>
      <c r="G918" s="119">
        <v>1285</v>
      </c>
      <c r="H918" s="119">
        <v>1252.45</v>
      </c>
      <c r="I918" s="119">
        <v>75260</v>
      </c>
      <c r="J918" s="119">
        <v>95275809.900000006</v>
      </c>
      <c r="K918" s="121">
        <v>43159</v>
      </c>
      <c r="L918" s="119">
        <v>5201</v>
      </c>
      <c r="M918" s="119" t="s">
        <v>1446</v>
      </c>
    </row>
    <row r="919" spans="1:13">
      <c r="A919" s="119" t="s">
        <v>1447</v>
      </c>
      <c r="B919" s="119" t="s">
        <v>395</v>
      </c>
      <c r="C919" s="119">
        <v>807.7</v>
      </c>
      <c r="D919" s="119">
        <v>818</v>
      </c>
      <c r="E919" s="119">
        <v>801.05</v>
      </c>
      <c r="F919" s="119">
        <v>810.1</v>
      </c>
      <c r="G919" s="119">
        <v>810</v>
      </c>
      <c r="H919" s="119">
        <v>811.45</v>
      </c>
      <c r="I919" s="119">
        <v>81776</v>
      </c>
      <c r="J919" s="119">
        <v>66294908.149999999</v>
      </c>
      <c r="K919" s="121">
        <v>43159</v>
      </c>
      <c r="L919" s="119">
        <v>1863</v>
      </c>
      <c r="M919" s="119" t="s">
        <v>2572</v>
      </c>
    </row>
    <row r="920" spans="1:13">
      <c r="A920" s="119" t="s">
        <v>1448</v>
      </c>
      <c r="B920" s="119" t="s">
        <v>395</v>
      </c>
      <c r="C920" s="119">
        <v>169.55</v>
      </c>
      <c r="D920" s="119">
        <v>170.9</v>
      </c>
      <c r="E920" s="119">
        <v>166</v>
      </c>
      <c r="F920" s="119">
        <v>169.9</v>
      </c>
      <c r="G920" s="119">
        <v>170</v>
      </c>
      <c r="H920" s="119">
        <v>169.55</v>
      </c>
      <c r="I920" s="119">
        <v>153856</v>
      </c>
      <c r="J920" s="119">
        <v>26068408.949999999</v>
      </c>
      <c r="K920" s="121">
        <v>43159</v>
      </c>
      <c r="L920" s="119">
        <v>2476</v>
      </c>
      <c r="M920" s="119" t="s">
        <v>1449</v>
      </c>
    </row>
    <row r="921" spans="1:13">
      <c r="A921" s="119" t="s">
        <v>1450</v>
      </c>
      <c r="B921" s="119" t="s">
        <v>395</v>
      </c>
      <c r="C921" s="119">
        <v>137.94999999999999</v>
      </c>
      <c r="D921" s="119">
        <v>137.94999999999999</v>
      </c>
      <c r="E921" s="119">
        <v>135</v>
      </c>
      <c r="F921" s="119">
        <v>136.1</v>
      </c>
      <c r="G921" s="119">
        <v>135</v>
      </c>
      <c r="H921" s="119">
        <v>137.85</v>
      </c>
      <c r="I921" s="119">
        <v>63140</v>
      </c>
      <c r="J921" s="119">
        <v>8603289</v>
      </c>
      <c r="K921" s="121">
        <v>43159</v>
      </c>
      <c r="L921" s="119">
        <v>1698</v>
      </c>
      <c r="M921" s="119" t="s">
        <v>1451</v>
      </c>
    </row>
    <row r="922" spans="1:13">
      <c r="A922" s="119" t="s">
        <v>377</v>
      </c>
      <c r="B922" s="119" t="s">
        <v>395</v>
      </c>
      <c r="C922" s="119">
        <v>198.55</v>
      </c>
      <c r="D922" s="119">
        <v>198.55</v>
      </c>
      <c r="E922" s="119">
        <v>195</v>
      </c>
      <c r="F922" s="119">
        <v>196.4</v>
      </c>
      <c r="G922" s="119">
        <v>196.25</v>
      </c>
      <c r="H922" s="119">
        <v>198.75</v>
      </c>
      <c r="I922" s="119">
        <v>1395480</v>
      </c>
      <c r="J922" s="119">
        <v>274559971.14999998</v>
      </c>
      <c r="K922" s="121">
        <v>43159</v>
      </c>
      <c r="L922" s="119">
        <v>14006</v>
      </c>
      <c r="M922" s="119" t="s">
        <v>1452</v>
      </c>
    </row>
    <row r="923" spans="1:13">
      <c r="A923" s="119" t="s">
        <v>2511</v>
      </c>
      <c r="B923" s="119" t="s">
        <v>395</v>
      </c>
      <c r="C923" s="119">
        <v>1724</v>
      </c>
      <c r="D923" s="119">
        <v>1724</v>
      </c>
      <c r="E923" s="119">
        <v>1680</v>
      </c>
      <c r="F923" s="119">
        <v>1683.75</v>
      </c>
      <c r="G923" s="119">
        <v>1680</v>
      </c>
      <c r="H923" s="119">
        <v>1694.4</v>
      </c>
      <c r="I923" s="119">
        <v>41</v>
      </c>
      <c r="J923" s="119">
        <v>69524</v>
      </c>
      <c r="K923" s="121">
        <v>43159</v>
      </c>
      <c r="L923" s="119">
        <v>12</v>
      </c>
      <c r="M923" s="119" t="s">
        <v>2919</v>
      </c>
    </row>
    <row r="924" spans="1:13">
      <c r="A924" s="119" t="s">
        <v>1453</v>
      </c>
      <c r="B924" s="119" t="s">
        <v>395</v>
      </c>
      <c r="C924" s="119">
        <v>152.05000000000001</v>
      </c>
      <c r="D924" s="119">
        <v>157.05000000000001</v>
      </c>
      <c r="E924" s="119">
        <v>150.9</v>
      </c>
      <c r="F924" s="119">
        <v>156.30000000000001</v>
      </c>
      <c r="G924" s="119">
        <v>155.9</v>
      </c>
      <c r="H924" s="119">
        <v>154.75</v>
      </c>
      <c r="I924" s="119">
        <v>263044</v>
      </c>
      <c r="J924" s="119">
        <v>40739799.799999997</v>
      </c>
      <c r="K924" s="121">
        <v>43159</v>
      </c>
      <c r="L924" s="119">
        <v>4203</v>
      </c>
      <c r="M924" s="119" t="s">
        <v>1454</v>
      </c>
    </row>
    <row r="925" spans="1:13">
      <c r="A925" s="119" t="s">
        <v>243</v>
      </c>
      <c r="B925" s="119" t="s">
        <v>395</v>
      </c>
      <c r="C925" s="119">
        <v>130.4</v>
      </c>
      <c r="D925" s="119">
        <v>133.30000000000001</v>
      </c>
      <c r="E925" s="119">
        <v>129.05000000000001</v>
      </c>
      <c r="F925" s="119">
        <v>131.69999999999999</v>
      </c>
      <c r="G925" s="119">
        <v>131.6</v>
      </c>
      <c r="H925" s="119">
        <v>130.35</v>
      </c>
      <c r="I925" s="119">
        <v>9352932</v>
      </c>
      <c r="J925" s="119">
        <v>1233574567.5</v>
      </c>
      <c r="K925" s="121">
        <v>43159</v>
      </c>
      <c r="L925" s="119">
        <v>52224</v>
      </c>
      <c r="M925" s="119" t="s">
        <v>1455</v>
      </c>
    </row>
    <row r="926" spans="1:13">
      <c r="A926" s="119" t="s">
        <v>1456</v>
      </c>
      <c r="B926" s="119" t="s">
        <v>395</v>
      </c>
      <c r="C926" s="119">
        <v>230</v>
      </c>
      <c r="D926" s="119">
        <v>234.3</v>
      </c>
      <c r="E926" s="119">
        <v>228</v>
      </c>
      <c r="F926" s="119">
        <v>229.05</v>
      </c>
      <c r="G926" s="119">
        <v>228.65</v>
      </c>
      <c r="H926" s="119">
        <v>231.1</v>
      </c>
      <c r="I926" s="119">
        <v>30398</v>
      </c>
      <c r="J926" s="119">
        <v>7007745.0999999996</v>
      </c>
      <c r="K926" s="121">
        <v>43159</v>
      </c>
      <c r="L926" s="119">
        <v>782</v>
      </c>
      <c r="M926" s="119" t="s">
        <v>1457</v>
      </c>
    </row>
    <row r="927" spans="1:13">
      <c r="A927" s="119" t="s">
        <v>2464</v>
      </c>
      <c r="B927" s="119" t="s">
        <v>395</v>
      </c>
      <c r="C927" s="119">
        <v>1577</v>
      </c>
      <c r="D927" s="119">
        <v>1577</v>
      </c>
      <c r="E927" s="119">
        <v>1456.05</v>
      </c>
      <c r="F927" s="119">
        <v>1508.85</v>
      </c>
      <c r="G927" s="119">
        <v>1545</v>
      </c>
      <c r="H927" s="119">
        <v>1521.4</v>
      </c>
      <c r="I927" s="119">
        <v>157</v>
      </c>
      <c r="J927" s="119">
        <v>237030.15</v>
      </c>
      <c r="K927" s="121">
        <v>43159</v>
      </c>
      <c r="L927" s="119">
        <v>61</v>
      </c>
      <c r="M927" s="119" t="s">
        <v>2465</v>
      </c>
    </row>
    <row r="928" spans="1:13">
      <c r="A928" s="119" t="s">
        <v>386</v>
      </c>
      <c r="B928" s="119" t="s">
        <v>395</v>
      </c>
      <c r="C928" s="119">
        <v>142.9</v>
      </c>
      <c r="D928" s="119">
        <v>145.5</v>
      </c>
      <c r="E928" s="119">
        <v>141.1</v>
      </c>
      <c r="F928" s="119">
        <v>143.75</v>
      </c>
      <c r="G928" s="119">
        <v>144.44999999999999</v>
      </c>
      <c r="H928" s="119">
        <v>142.05000000000001</v>
      </c>
      <c r="I928" s="119">
        <v>50253</v>
      </c>
      <c r="J928" s="119">
        <v>7233633.9000000004</v>
      </c>
      <c r="K928" s="121">
        <v>43159</v>
      </c>
      <c r="L928" s="119">
        <v>1327</v>
      </c>
      <c r="M928" s="119" t="s">
        <v>1458</v>
      </c>
    </row>
    <row r="929" spans="1:13">
      <c r="A929" s="119" t="s">
        <v>2871</v>
      </c>
      <c r="B929" s="119" t="s">
        <v>395</v>
      </c>
      <c r="C929" s="119">
        <v>41.7</v>
      </c>
      <c r="D929" s="119">
        <v>43.2</v>
      </c>
      <c r="E929" s="119">
        <v>41.6</v>
      </c>
      <c r="F929" s="119">
        <v>42.7</v>
      </c>
      <c r="G929" s="119">
        <v>43.2</v>
      </c>
      <c r="H929" s="119">
        <v>42.15</v>
      </c>
      <c r="I929" s="119">
        <v>14192</v>
      </c>
      <c r="J929" s="119">
        <v>601514.19999999995</v>
      </c>
      <c r="K929" s="121">
        <v>43159</v>
      </c>
      <c r="L929" s="119">
        <v>139</v>
      </c>
      <c r="M929" s="119" t="s">
        <v>2872</v>
      </c>
    </row>
    <row r="930" spans="1:13">
      <c r="A930" s="119" t="s">
        <v>2427</v>
      </c>
      <c r="B930" s="119" t="s">
        <v>395</v>
      </c>
      <c r="C930" s="119">
        <v>25.8</v>
      </c>
      <c r="D930" s="119">
        <v>25.8</v>
      </c>
      <c r="E930" s="119">
        <v>24.5</v>
      </c>
      <c r="F930" s="119">
        <v>24.8</v>
      </c>
      <c r="G930" s="119">
        <v>24.85</v>
      </c>
      <c r="H930" s="119">
        <v>25.35</v>
      </c>
      <c r="I930" s="119">
        <v>55227</v>
      </c>
      <c r="J930" s="119">
        <v>1373994.1</v>
      </c>
      <c r="K930" s="121">
        <v>43159</v>
      </c>
      <c r="L930" s="119">
        <v>260</v>
      </c>
      <c r="M930" s="119" t="s">
        <v>2428</v>
      </c>
    </row>
    <row r="931" spans="1:13">
      <c r="A931" s="119" t="s">
        <v>1459</v>
      </c>
      <c r="B931" s="119" t="s">
        <v>395</v>
      </c>
      <c r="C931" s="119">
        <v>31.05</v>
      </c>
      <c r="D931" s="119">
        <v>31.6</v>
      </c>
      <c r="E931" s="119">
        <v>30.7</v>
      </c>
      <c r="F931" s="119">
        <v>31.25</v>
      </c>
      <c r="G931" s="119">
        <v>31.1</v>
      </c>
      <c r="H931" s="119">
        <v>31.3</v>
      </c>
      <c r="I931" s="119">
        <v>173819</v>
      </c>
      <c r="J931" s="119">
        <v>5420501.4500000002</v>
      </c>
      <c r="K931" s="121">
        <v>43159</v>
      </c>
      <c r="L931" s="119">
        <v>1609</v>
      </c>
      <c r="M931" s="119" t="s">
        <v>1460</v>
      </c>
    </row>
    <row r="932" spans="1:13">
      <c r="A932" s="119" t="s">
        <v>1461</v>
      </c>
      <c r="B932" s="119" t="s">
        <v>395</v>
      </c>
      <c r="C932" s="119">
        <v>82.6</v>
      </c>
      <c r="D932" s="119">
        <v>83.55</v>
      </c>
      <c r="E932" s="119">
        <v>81</v>
      </c>
      <c r="F932" s="119">
        <v>82.15</v>
      </c>
      <c r="G932" s="119">
        <v>81.599999999999994</v>
      </c>
      <c r="H932" s="119">
        <v>82.7</v>
      </c>
      <c r="I932" s="119">
        <v>31634</v>
      </c>
      <c r="J932" s="119">
        <v>2616155.15</v>
      </c>
      <c r="K932" s="121">
        <v>43159</v>
      </c>
      <c r="L932" s="119">
        <v>395</v>
      </c>
      <c r="M932" s="119" t="s">
        <v>1462</v>
      </c>
    </row>
    <row r="933" spans="1:13">
      <c r="A933" s="119" t="s">
        <v>2873</v>
      </c>
      <c r="B933" s="119" t="s">
        <v>395</v>
      </c>
      <c r="C933" s="119">
        <v>178.5</v>
      </c>
      <c r="D933" s="119">
        <v>183.95</v>
      </c>
      <c r="E933" s="119">
        <v>176</v>
      </c>
      <c r="F933" s="119">
        <v>179.3</v>
      </c>
      <c r="G933" s="119">
        <v>179.7</v>
      </c>
      <c r="H933" s="119">
        <v>180.1</v>
      </c>
      <c r="I933" s="119">
        <v>678686</v>
      </c>
      <c r="J933" s="119">
        <v>122381964.84999999</v>
      </c>
      <c r="K933" s="121">
        <v>43159</v>
      </c>
      <c r="L933" s="119">
        <v>8570</v>
      </c>
      <c r="M933" s="119" t="s">
        <v>2874</v>
      </c>
    </row>
    <row r="934" spans="1:13">
      <c r="A934" s="119" t="s">
        <v>1463</v>
      </c>
      <c r="B934" s="119" t="s">
        <v>395</v>
      </c>
      <c r="C934" s="119">
        <v>589.6</v>
      </c>
      <c r="D934" s="119">
        <v>599.95000000000005</v>
      </c>
      <c r="E934" s="119">
        <v>581.25</v>
      </c>
      <c r="F934" s="119">
        <v>598.75</v>
      </c>
      <c r="G934" s="119">
        <v>598.29999999999995</v>
      </c>
      <c r="H934" s="119">
        <v>592.65</v>
      </c>
      <c r="I934" s="119">
        <v>25114</v>
      </c>
      <c r="J934" s="119">
        <v>14896794.85</v>
      </c>
      <c r="K934" s="121">
        <v>43159</v>
      </c>
      <c r="L934" s="119">
        <v>2622</v>
      </c>
      <c r="M934" s="119" t="s">
        <v>2713</v>
      </c>
    </row>
    <row r="935" spans="1:13">
      <c r="A935" s="119" t="s">
        <v>1464</v>
      </c>
      <c r="B935" s="119" t="s">
        <v>395</v>
      </c>
      <c r="C935" s="119">
        <v>7759</v>
      </c>
      <c r="D935" s="119">
        <v>7874</v>
      </c>
      <c r="E935" s="119">
        <v>7718.95</v>
      </c>
      <c r="F935" s="119">
        <v>7761.65</v>
      </c>
      <c r="G935" s="119">
        <v>7730</v>
      </c>
      <c r="H935" s="119">
        <v>7759.95</v>
      </c>
      <c r="I935" s="119">
        <v>75576</v>
      </c>
      <c r="J935" s="119">
        <v>589199018.85000002</v>
      </c>
      <c r="K935" s="121">
        <v>43159</v>
      </c>
      <c r="L935" s="119">
        <v>13391</v>
      </c>
      <c r="M935" s="119" t="s">
        <v>1465</v>
      </c>
    </row>
    <row r="936" spans="1:13">
      <c r="A936" s="119" t="s">
        <v>1466</v>
      </c>
      <c r="B936" s="119" t="s">
        <v>395</v>
      </c>
      <c r="C936" s="119">
        <v>49.85</v>
      </c>
      <c r="D936" s="119">
        <v>52.5</v>
      </c>
      <c r="E936" s="119">
        <v>49.1</v>
      </c>
      <c r="F936" s="119">
        <v>50.65</v>
      </c>
      <c r="G936" s="119">
        <v>51.2</v>
      </c>
      <c r="H936" s="119">
        <v>49.9</v>
      </c>
      <c r="I936" s="119">
        <v>1753072</v>
      </c>
      <c r="J936" s="119">
        <v>89985542.450000003</v>
      </c>
      <c r="K936" s="121">
        <v>43159</v>
      </c>
      <c r="L936" s="119">
        <v>6384</v>
      </c>
      <c r="M936" s="119" t="s">
        <v>1467</v>
      </c>
    </row>
    <row r="937" spans="1:13">
      <c r="A937" s="119" t="s">
        <v>1468</v>
      </c>
      <c r="B937" s="119" t="s">
        <v>395</v>
      </c>
      <c r="C937" s="119">
        <v>706.05</v>
      </c>
      <c r="D937" s="119">
        <v>721</v>
      </c>
      <c r="E937" s="119">
        <v>703.25</v>
      </c>
      <c r="F937" s="119">
        <v>719.9</v>
      </c>
      <c r="G937" s="119">
        <v>720.7</v>
      </c>
      <c r="H937" s="119">
        <v>719.1</v>
      </c>
      <c r="I937" s="119">
        <v>11554</v>
      </c>
      <c r="J937" s="119">
        <v>8261293.5499999998</v>
      </c>
      <c r="K937" s="121">
        <v>43159</v>
      </c>
      <c r="L937" s="119">
        <v>566</v>
      </c>
      <c r="M937" s="119" t="s">
        <v>1469</v>
      </c>
    </row>
    <row r="938" spans="1:13">
      <c r="A938" s="119" t="s">
        <v>2975</v>
      </c>
      <c r="B938" s="119" t="s">
        <v>395</v>
      </c>
      <c r="C938" s="119">
        <v>244.8</v>
      </c>
      <c r="D938" s="119">
        <v>246</v>
      </c>
      <c r="E938" s="119">
        <v>240</v>
      </c>
      <c r="F938" s="119">
        <v>243.5</v>
      </c>
      <c r="G938" s="119">
        <v>243.35</v>
      </c>
      <c r="H938" s="119">
        <v>244.5</v>
      </c>
      <c r="I938" s="119">
        <v>114283</v>
      </c>
      <c r="J938" s="119">
        <v>27771744.600000001</v>
      </c>
      <c r="K938" s="121">
        <v>43159</v>
      </c>
      <c r="L938" s="119">
        <v>2827</v>
      </c>
      <c r="M938" s="119" t="s">
        <v>2978</v>
      </c>
    </row>
    <row r="939" spans="1:13">
      <c r="A939" s="119" t="s">
        <v>3224</v>
      </c>
      <c r="B939" s="119" t="s">
        <v>395</v>
      </c>
      <c r="C939" s="119">
        <v>16.55</v>
      </c>
      <c r="D939" s="119">
        <v>17.5</v>
      </c>
      <c r="E939" s="119">
        <v>16.55</v>
      </c>
      <c r="F939" s="119">
        <v>17.05</v>
      </c>
      <c r="G939" s="119">
        <v>17.05</v>
      </c>
      <c r="H939" s="119">
        <v>17</v>
      </c>
      <c r="I939" s="119">
        <v>18820</v>
      </c>
      <c r="J939" s="119">
        <v>319652.55</v>
      </c>
      <c r="K939" s="121">
        <v>43159</v>
      </c>
      <c r="L939" s="119">
        <v>28</v>
      </c>
      <c r="M939" s="119" t="s">
        <v>3225</v>
      </c>
    </row>
    <row r="940" spans="1:13">
      <c r="A940" s="119" t="s">
        <v>1471</v>
      </c>
      <c r="B940" s="119" t="s">
        <v>395</v>
      </c>
      <c r="C940" s="119">
        <v>61.5</v>
      </c>
      <c r="D940" s="119">
        <v>61.7</v>
      </c>
      <c r="E940" s="119">
        <v>60.8</v>
      </c>
      <c r="F940" s="119">
        <v>61</v>
      </c>
      <c r="G940" s="119">
        <v>61</v>
      </c>
      <c r="H940" s="119">
        <v>61.7</v>
      </c>
      <c r="I940" s="119">
        <v>194325</v>
      </c>
      <c r="J940" s="119">
        <v>11883537.949999999</v>
      </c>
      <c r="K940" s="121">
        <v>43159</v>
      </c>
      <c r="L940" s="119">
        <v>1464</v>
      </c>
      <c r="M940" s="119" t="s">
        <v>1472</v>
      </c>
    </row>
    <row r="941" spans="1:13">
      <c r="A941" s="119" t="s">
        <v>1473</v>
      </c>
      <c r="B941" s="119" t="s">
        <v>395</v>
      </c>
      <c r="C941" s="119">
        <v>299.89999999999998</v>
      </c>
      <c r="D941" s="119">
        <v>305</v>
      </c>
      <c r="E941" s="119">
        <v>297</v>
      </c>
      <c r="F941" s="119">
        <v>300.25</v>
      </c>
      <c r="G941" s="119">
        <v>299</v>
      </c>
      <c r="H941" s="119">
        <v>300</v>
      </c>
      <c r="I941" s="119">
        <v>90446</v>
      </c>
      <c r="J941" s="119">
        <v>27067895.350000001</v>
      </c>
      <c r="K941" s="121">
        <v>43159</v>
      </c>
      <c r="L941" s="119">
        <v>2124</v>
      </c>
      <c r="M941" s="119" t="s">
        <v>1474</v>
      </c>
    </row>
    <row r="942" spans="1:13">
      <c r="A942" s="119" t="s">
        <v>120</v>
      </c>
      <c r="B942" s="119" t="s">
        <v>395</v>
      </c>
      <c r="C942" s="119">
        <v>27.5</v>
      </c>
      <c r="D942" s="119">
        <v>27.8</v>
      </c>
      <c r="E942" s="119">
        <v>26.9</v>
      </c>
      <c r="F942" s="119">
        <v>27.3</v>
      </c>
      <c r="G942" s="119">
        <v>27.5</v>
      </c>
      <c r="H942" s="119">
        <v>27.7</v>
      </c>
      <c r="I942" s="119">
        <v>16927917</v>
      </c>
      <c r="J942" s="119">
        <v>464211214.80000001</v>
      </c>
      <c r="K942" s="121">
        <v>43159</v>
      </c>
      <c r="L942" s="119">
        <v>15376</v>
      </c>
      <c r="M942" s="119" t="s">
        <v>1475</v>
      </c>
    </row>
    <row r="943" spans="1:13">
      <c r="A943" s="119" t="s">
        <v>2827</v>
      </c>
      <c r="B943" s="119" t="s">
        <v>395</v>
      </c>
      <c r="C943" s="119">
        <v>717</v>
      </c>
      <c r="D943" s="119">
        <v>718</v>
      </c>
      <c r="E943" s="119">
        <v>706.25</v>
      </c>
      <c r="F943" s="119">
        <v>710.85</v>
      </c>
      <c r="G943" s="119">
        <v>718</v>
      </c>
      <c r="H943" s="119">
        <v>716.7</v>
      </c>
      <c r="I943" s="119">
        <v>73598</v>
      </c>
      <c r="J943" s="119">
        <v>52270572.549999997</v>
      </c>
      <c r="K943" s="121">
        <v>43159</v>
      </c>
      <c r="L943" s="119">
        <v>1305</v>
      </c>
      <c r="M943" s="119" t="s">
        <v>2828</v>
      </c>
    </row>
    <row r="944" spans="1:13">
      <c r="A944" s="119" t="s">
        <v>1476</v>
      </c>
      <c r="B944" s="119" t="s">
        <v>395</v>
      </c>
      <c r="C944" s="119">
        <v>24.1</v>
      </c>
      <c r="D944" s="119">
        <v>25.7</v>
      </c>
      <c r="E944" s="119">
        <v>24.05</v>
      </c>
      <c r="F944" s="119">
        <v>24.7</v>
      </c>
      <c r="G944" s="119">
        <v>24.75</v>
      </c>
      <c r="H944" s="119">
        <v>24.8</v>
      </c>
      <c r="I944" s="119">
        <v>1995</v>
      </c>
      <c r="J944" s="119">
        <v>48852.2</v>
      </c>
      <c r="K944" s="121">
        <v>43159</v>
      </c>
      <c r="L944" s="119">
        <v>51</v>
      </c>
      <c r="M944" s="119" t="s">
        <v>1477</v>
      </c>
    </row>
    <row r="945" spans="1:13">
      <c r="A945" s="119" t="s">
        <v>2210</v>
      </c>
      <c r="B945" s="119" t="s">
        <v>395</v>
      </c>
      <c r="C945" s="119">
        <v>113.93</v>
      </c>
      <c r="D945" s="119">
        <v>114.33</v>
      </c>
      <c r="E945" s="119">
        <v>113.54</v>
      </c>
      <c r="F945" s="119">
        <v>114.09</v>
      </c>
      <c r="G945" s="119">
        <v>114.09</v>
      </c>
      <c r="H945" s="119">
        <v>114.41</v>
      </c>
      <c r="I945" s="119">
        <v>2001</v>
      </c>
      <c r="J945" s="119">
        <v>228128.22</v>
      </c>
      <c r="K945" s="121">
        <v>43159</v>
      </c>
      <c r="L945" s="119">
        <v>62</v>
      </c>
      <c r="M945" s="119" t="s">
        <v>1035</v>
      </c>
    </row>
    <row r="946" spans="1:13">
      <c r="A946" s="119" t="s">
        <v>1478</v>
      </c>
      <c r="B946" s="119" t="s">
        <v>395</v>
      </c>
      <c r="C946" s="119">
        <v>1083.94</v>
      </c>
      <c r="D946" s="119">
        <v>1090.3</v>
      </c>
      <c r="E946" s="119">
        <v>1082.0999999999999</v>
      </c>
      <c r="F946" s="119">
        <v>1086.7</v>
      </c>
      <c r="G946" s="119">
        <v>1085.9000000000001</v>
      </c>
      <c r="H946" s="119">
        <v>1089.94</v>
      </c>
      <c r="I946" s="119">
        <v>15901</v>
      </c>
      <c r="J946" s="119">
        <v>17268214.809999999</v>
      </c>
      <c r="K946" s="121">
        <v>43159</v>
      </c>
      <c r="L946" s="119">
        <v>751</v>
      </c>
      <c r="M946" s="119" t="s">
        <v>1479</v>
      </c>
    </row>
    <row r="947" spans="1:13">
      <c r="A947" s="119" t="s">
        <v>2211</v>
      </c>
      <c r="B947" s="119" t="s">
        <v>395</v>
      </c>
      <c r="C947" s="119">
        <v>110</v>
      </c>
      <c r="D947" s="119">
        <v>110</v>
      </c>
      <c r="E947" s="119">
        <v>106</v>
      </c>
      <c r="F947" s="119">
        <v>108.04</v>
      </c>
      <c r="G947" s="119">
        <v>108.12</v>
      </c>
      <c r="H947" s="119">
        <v>108.49</v>
      </c>
      <c r="I947" s="119">
        <v>79931</v>
      </c>
      <c r="J947" s="119">
        <v>8645111.1300000008</v>
      </c>
      <c r="K947" s="121">
        <v>43159</v>
      </c>
      <c r="L947" s="119">
        <v>3722</v>
      </c>
      <c r="M947" s="119" t="s">
        <v>1088</v>
      </c>
    </row>
    <row r="948" spans="1:13">
      <c r="A948" s="119" t="s">
        <v>1480</v>
      </c>
      <c r="B948" s="119" t="s">
        <v>395</v>
      </c>
      <c r="C948" s="119">
        <v>94.4</v>
      </c>
      <c r="D948" s="119">
        <v>95.75</v>
      </c>
      <c r="E948" s="119">
        <v>92.7</v>
      </c>
      <c r="F948" s="119">
        <v>93.35</v>
      </c>
      <c r="G948" s="119">
        <v>93</v>
      </c>
      <c r="H948" s="119">
        <v>94.4</v>
      </c>
      <c r="I948" s="119">
        <v>584643</v>
      </c>
      <c r="J948" s="119">
        <v>54989567.149999999</v>
      </c>
      <c r="K948" s="121">
        <v>43159</v>
      </c>
      <c r="L948" s="119">
        <v>5232</v>
      </c>
      <c r="M948" s="119" t="s">
        <v>1481</v>
      </c>
    </row>
    <row r="949" spans="1:13">
      <c r="A949" s="119" t="s">
        <v>1482</v>
      </c>
      <c r="B949" s="119" t="s">
        <v>395</v>
      </c>
      <c r="C949" s="119">
        <v>830.05</v>
      </c>
      <c r="D949" s="119">
        <v>846.7</v>
      </c>
      <c r="E949" s="119">
        <v>823</v>
      </c>
      <c r="F949" s="119">
        <v>834.5</v>
      </c>
      <c r="G949" s="119">
        <v>834.55</v>
      </c>
      <c r="H949" s="119">
        <v>832.8</v>
      </c>
      <c r="I949" s="119">
        <v>1181472</v>
      </c>
      <c r="J949" s="119">
        <v>990386452.45000005</v>
      </c>
      <c r="K949" s="121">
        <v>43159</v>
      </c>
      <c r="L949" s="119">
        <v>32799</v>
      </c>
      <c r="M949" s="119" t="s">
        <v>1483</v>
      </c>
    </row>
    <row r="950" spans="1:13">
      <c r="A950" s="119" t="s">
        <v>1484</v>
      </c>
      <c r="B950" s="119" t="s">
        <v>395</v>
      </c>
      <c r="C950" s="119">
        <v>20.8</v>
      </c>
      <c r="D950" s="119">
        <v>20.8</v>
      </c>
      <c r="E950" s="119">
        <v>20.3</v>
      </c>
      <c r="F950" s="119">
        <v>20.5</v>
      </c>
      <c r="G950" s="119">
        <v>20.55</v>
      </c>
      <c r="H950" s="119">
        <v>20.85</v>
      </c>
      <c r="I950" s="119">
        <v>2109734</v>
      </c>
      <c r="J950" s="119">
        <v>43303990.700000003</v>
      </c>
      <c r="K950" s="121">
        <v>43159</v>
      </c>
      <c r="L950" s="119">
        <v>2978</v>
      </c>
      <c r="M950" s="119" t="s">
        <v>1485</v>
      </c>
    </row>
    <row r="951" spans="1:13">
      <c r="A951" s="119" t="s">
        <v>1486</v>
      </c>
      <c r="B951" s="119" t="s">
        <v>395</v>
      </c>
      <c r="C951" s="119">
        <v>1704.9</v>
      </c>
      <c r="D951" s="119">
        <v>1710</v>
      </c>
      <c r="E951" s="119">
        <v>1681.55</v>
      </c>
      <c r="F951" s="119">
        <v>1691.5</v>
      </c>
      <c r="G951" s="119">
        <v>1698</v>
      </c>
      <c r="H951" s="119">
        <v>1692.45</v>
      </c>
      <c r="I951" s="119">
        <v>11309</v>
      </c>
      <c r="J951" s="119">
        <v>19180180.800000001</v>
      </c>
      <c r="K951" s="121">
        <v>43159</v>
      </c>
      <c r="L951" s="119">
        <v>910</v>
      </c>
      <c r="M951" s="119" t="s">
        <v>1487</v>
      </c>
    </row>
    <row r="952" spans="1:13">
      <c r="A952" s="119" t="s">
        <v>1488</v>
      </c>
      <c r="B952" s="119" t="s">
        <v>395</v>
      </c>
      <c r="C952" s="119">
        <v>860</v>
      </c>
      <c r="D952" s="119">
        <v>872.2</v>
      </c>
      <c r="E952" s="119">
        <v>854.1</v>
      </c>
      <c r="F952" s="119">
        <v>861.65</v>
      </c>
      <c r="G952" s="119">
        <v>860</v>
      </c>
      <c r="H952" s="119">
        <v>863.7</v>
      </c>
      <c r="I952" s="119">
        <v>623</v>
      </c>
      <c r="J952" s="119">
        <v>538920.55000000005</v>
      </c>
      <c r="K952" s="121">
        <v>43159</v>
      </c>
      <c r="L952" s="119">
        <v>71</v>
      </c>
      <c r="M952" s="119" t="s">
        <v>1489</v>
      </c>
    </row>
    <row r="953" spans="1:13">
      <c r="A953" s="119" t="s">
        <v>1490</v>
      </c>
      <c r="B953" s="119" t="s">
        <v>395</v>
      </c>
      <c r="C953" s="119">
        <v>122.9</v>
      </c>
      <c r="D953" s="119">
        <v>126.9</v>
      </c>
      <c r="E953" s="119">
        <v>121.25</v>
      </c>
      <c r="F953" s="119">
        <v>125.6</v>
      </c>
      <c r="G953" s="119">
        <v>126.8</v>
      </c>
      <c r="H953" s="119">
        <v>124.3</v>
      </c>
      <c r="I953" s="119">
        <v>261735</v>
      </c>
      <c r="J953" s="119">
        <v>32606024.850000001</v>
      </c>
      <c r="K953" s="121">
        <v>43159</v>
      </c>
      <c r="L953" s="119">
        <v>3958</v>
      </c>
      <c r="M953" s="119" t="s">
        <v>1491</v>
      </c>
    </row>
    <row r="954" spans="1:13">
      <c r="A954" s="119" t="s">
        <v>2875</v>
      </c>
      <c r="B954" s="119" t="s">
        <v>395</v>
      </c>
      <c r="C954" s="119">
        <v>5.9</v>
      </c>
      <c r="D954" s="119">
        <v>5.9</v>
      </c>
      <c r="E954" s="119">
        <v>5.6</v>
      </c>
      <c r="F954" s="119">
        <v>5.65</v>
      </c>
      <c r="G954" s="119">
        <v>5.7</v>
      </c>
      <c r="H954" s="119">
        <v>5.85</v>
      </c>
      <c r="I954" s="119">
        <v>227536</v>
      </c>
      <c r="J954" s="119">
        <v>1296053.75</v>
      </c>
      <c r="K954" s="121">
        <v>43159</v>
      </c>
      <c r="L954" s="119">
        <v>263</v>
      </c>
      <c r="M954" s="119" t="s">
        <v>2876</v>
      </c>
    </row>
    <row r="955" spans="1:13">
      <c r="A955" s="119" t="s">
        <v>1492</v>
      </c>
      <c r="B955" s="119" t="s">
        <v>395</v>
      </c>
      <c r="C955" s="119">
        <v>105.7</v>
      </c>
      <c r="D955" s="119">
        <v>105.9</v>
      </c>
      <c r="E955" s="119">
        <v>103.8</v>
      </c>
      <c r="F955" s="119">
        <v>104.95</v>
      </c>
      <c r="G955" s="119">
        <v>104.85</v>
      </c>
      <c r="H955" s="119">
        <v>105.85</v>
      </c>
      <c r="I955" s="119">
        <v>186279</v>
      </c>
      <c r="J955" s="119">
        <v>19555388.949999999</v>
      </c>
      <c r="K955" s="121">
        <v>43159</v>
      </c>
      <c r="L955" s="119">
        <v>2845</v>
      </c>
      <c r="M955" s="119" t="s">
        <v>1493</v>
      </c>
    </row>
    <row r="956" spans="1:13">
      <c r="A956" s="119" t="s">
        <v>2220</v>
      </c>
      <c r="B956" s="119" t="s">
        <v>395</v>
      </c>
      <c r="C956" s="119">
        <v>98.1</v>
      </c>
      <c r="D956" s="119">
        <v>100</v>
      </c>
      <c r="E956" s="119">
        <v>97.5</v>
      </c>
      <c r="F956" s="119">
        <v>98.05</v>
      </c>
      <c r="G956" s="119">
        <v>98.1</v>
      </c>
      <c r="H956" s="119">
        <v>98.4</v>
      </c>
      <c r="I956" s="119">
        <v>350303</v>
      </c>
      <c r="J956" s="119">
        <v>34480663.149999999</v>
      </c>
      <c r="K956" s="121">
        <v>43159</v>
      </c>
      <c r="L956" s="119">
        <v>4085</v>
      </c>
      <c r="M956" s="119" t="s">
        <v>1470</v>
      </c>
    </row>
    <row r="957" spans="1:13">
      <c r="A957" s="119" t="s">
        <v>121</v>
      </c>
      <c r="B957" s="119" t="s">
        <v>395</v>
      </c>
      <c r="C957" s="119">
        <v>130.65</v>
      </c>
      <c r="D957" s="119">
        <v>130.65</v>
      </c>
      <c r="E957" s="119">
        <v>129</v>
      </c>
      <c r="F957" s="119">
        <v>129.35</v>
      </c>
      <c r="G957" s="119">
        <v>129.15</v>
      </c>
      <c r="H957" s="119">
        <v>131.1</v>
      </c>
      <c r="I957" s="119">
        <v>2830706</v>
      </c>
      <c r="J957" s="119">
        <v>367175229.35000002</v>
      </c>
      <c r="K957" s="121">
        <v>43159</v>
      </c>
      <c r="L957" s="119">
        <v>14263</v>
      </c>
      <c r="M957" s="119" t="s">
        <v>1494</v>
      </c>
    </row>
    <row r="958" spans="1:13">
      <c r="A958" s="119" t="s">
        <v>1495</v>
      </c>
      <c r="B958" s="119" t="s">
        <v>395</v>
      </c>
      <c r="C958" s="119">
        <v>184.9</v>
      </c>
      <c r="D958" s="119">
        <v>197</v>
      </c>
      <c r="E958" s="119">
        <v>183</v>
      </c>
      <c r="F958" s="119">
        <v>194.35</v>
      </c>
      <c r="G958" s="119">
        <v>194.35</v>
      </c>
      <c r="H958" s="119">
        <v>186</v>
      </c>
      <c r="I958" s="119">
        <v>1803515</v>
      </c>
      <c r="J958" s="119">
        <v>345923098.94999999</v>
      </c>
      <c r="K958" s="121">
        <v>43159</v>
      </c>
      <c r="L958" s="119">
        <v>18730</v>
      </c>
      <c r="M958" s="119" t="s">
        <v>1496</v>
      </c>
    </row>
    <row r="959" spans="1:13">
      <c r="A959" s="119" t="s">
        <v>2877</v>
      </c>
      <c r="B959" s="119" t="s">
        <v>395</v>
      </c>
      <c r="C959" s="119">
        <v>12.6</v>
      </c>
      <c r="D959" s="119">
        <v>12.95</v>
      </c>
      <c r="E959" s="119">
        <v>12.6</v>
      </c>
      <c r="F959" s="119">
        <v>12.9</v>
      </c>
      <c r="G959" s="119">
        <v>12.95</v>
      </c>
      <c r="H959" s="119">
        <v>12.95</v>
      </c>
      <c r="I959" s="119">
        <v>68197</v>
      </c>
      <c r="J959" s="119">
        <v>879440.1</v>
      </c>
      <c r="K959" s="121">
        <v>43159</v>
      </c>
      <c r="L959" s="119">
        <v>128</v>
      </c>
      <c r="M959" s="119" t="s">
        <v>2878</v>
      </c>
    </row>
    <row r="960" spans="1:13">
      <c r="A960" s="119" t="s">
        <v>2453</v>
      </c>
      <c r="B960" s="119" t="s">
        <v>395</v>
      </c>
      <c r="C960" s="119">
        <v>440</v>
      </c>
      <c r="D960" s="119">
        <v>448</v>
      </c>
      <c r="E960" s="119">
        <v>430.05</v>
      </c>
      <c r="F960" s="119">
        <v>438.45</v>
      </c>
      <c r="G960" s="119">
        <v>437.1</v>
      </c>
      <c r="H960" s="119">
        <v>444.3</v>
      </c>
      <c r="I960" s="119">
        <v>13689</v>
      </c>
      <c r="J960" s="119">
        <v>6033916.8499999996</v>
      </c>
      <c r="K960" s="121">
        <v>43159</v>
      </c>
      <c r="L960" s="119">
        <v>954</v>
      </c>
      <c r="M960" s="119" t="s">
        <v>2454</v>
      </c>
    </row>
    <row r="961" spans="1:13">
      <c r="A961" s="119" t="s">
        <v>1497</v>
      </c>
      <c r="B961" s="119" t="s">
        <v>395</v>
      </c>
      <c r="C961" s="119">
        <v>162</v>
      </c>
      <c r="D961" s="119">
        <v>164</v>
      </c>
      <c r="E961" s="119">
        <v>156.1</v>
      </c>
      <c r="F961" s="119">
        <v>158.80000000000001</v>
      </c>
      <c r="G961" s="119">
        <v>157.69999999999999</v>
      </c>
      <c r="H961" s="119">
        <v>160.85</v>
      </c>
      <c r="I961" s="119">
        <v>112640</v>
      </c>
      <c r="J961" s="119">
        <v>18167290.399999999</v>
      </c>
      <c r="K961" s="121">
        <v>43159</v>
      </c>
      <c r="L961" s="119">
        <v>3690</v>
      </c>
      <c r="M961" s="119" t="s">
        <v>1498</v>
      </c>
    </row>
    <row r="962" spans="1:13">
      <c r="A962" s="119" t="s">
        <v>2569</v>
      </c>
      <c r="B962" s="119" t="s">
        <v>395</v>
      </c>
      <c r="C962" s="119">
        <v>1169.2</v>
      </c>
      <c r="D962" s="119">
        <v>1211.2</v>
      </c>
      <c r="E962" s="119">
        <v>1120.45</v>
      </c>
      <c r="F962" s="119">
        <v>1155</v>
      </c>
      <c r="G962" s="119">
        <v>1155</v>
      </c>
      <c r="H962" s="119">
        <v>1135.0999999999999</v>
      </c>
      <c r="I962" s="119">
        <v>70</v>
      </c>
      <c r="J962" s="119">
        <v>81334.75</v>
      </c>
      <c r="K962" s="121">
        <v>43159</v>
      </c>
      <c r="L962" s="119">
        <v>25</v>
      </c>
      <c r="M962" s="119" t="s">
        <v>2570</v>
      </c>
    </row>
    <row r="963" spans="1:13">
      <c r="A963" s="119" t="s">
        <v>3226</v>
      </c>
      <c r="B963" s="119" t="s">
        <v>395</v>
      </c>
      <c r="C963" s="119">
        <v>3.95</v>
      </c>
      <c r="D963" s="119">
        <v>4.05</v>
      </c>
      <c r="E963" s="119">
        <v>3.9</v>
      </c>
      <c r="F963" s="119">
        <v>4.05</v>
      </c>
      <c r="G963" s="119">
        <v>4</v>
      </c>
      <c r="H963" s="119">
        <v>3.95</v>
      </c>
      <c r="I963" s="119">
        <v>5495</v>
      </c>
      <c r="J963" s="119">
        <v>21779.85</v>
      </c>
      <c r="K963" s="121">
        <v>43159</v>
      </c>
      <c r="L963" s="119">
        <v>41</v>
      </c>
      <c r="M963" s="119" t="s">
        <v>3227</v>
      </c>
    </row>
    <row r="964" spans="1:13">
      <c r="A964" s="119" t="s">
        <v>122</v>
      </c>
      <c r="B964" s="119" t="s">
        <v>395</v>
      </c>
      <c r="C964" s="119">
        <v>164</v>
      </c>
      <c r="D964" s="119">
        <v>165.2</v>
      </c>
      <c r="E964" s="119">
        <v>162.55000000000001</v>
      </c>
      <c r="F964" s="119">
        <v>163.25</v>
      </c>
      <c r="G964" s="119">
        <v>163.25</v>
      </c>
      <c r="H964" s="119">
        <v>165.55</v>
      </c>
      <c r="I964" s="119">
        <v>4381524</v>
      </c>
      <c r="J964" s="119">
        <v>716417200.85000002</v>
      </c>
      <c r="K964" s="121">
        <v>43159</v>
      </c>
      <c r="L964" s="119">
        <v>42266</v>
      </c>
      <c r="M964" s="119" t="s">
        <v>1499</v>
      </c>
    </row>
    <row r="965" spans="1:13">
      <c r="A965" s="119" t="s">
        <v>1500</v>
      </c>
      <c r="B965" s="119" t="s">
        <v>395</v>
      </c>
      <c r="C965" s="119">
        <v>457.05</v>
      </c>
      <c r="D965" s="119">
        <v>465</v>
      </c>
      <c r="E965" s="119">
        <v>453.85</v>
      </c>
      <c r="F965" s="119">
        <v>458.3</v>
      </c>
      <c r="G965" s="119">
        <v>457.5</v>
      </c>
      <c r="H965" s="119">
        <v>463</v>
      </c>
      <c r="I965" s="119">
        <v>45709</v>
      </c>
      <c r="J965" s="119">
        <v>20997287.850000001</v>
      </c>
      <c r="K965" s="121">
        <v>43159</v>
      </c>
      <c r="L965" s="119">
        <v>2484</v>
      </c>
      <c r="M965" s="119" t="s">
        <v>1501</v>
      </c>
    </row>
    <row r="966" spans="1:13">
      <c r="A966" s="119" t="s">
        <v>2753</v>
      </c>
      <c r="B966" s="119" t="s">
        <v>395</v>
      </c>
      <c r="C966" s="119">
        <v>1</v>
      </c>
      <c r="D966" s="119">
        <v>1</v>
      </c>
      <c r="E966" s="119">
        <v>1</v>
      </c>
      <c r="F966" s="119">
        <v>1</v>
      </c>
      <c r="G966" s="119">
        <v>1</v>
      </c>
      <c r="H966" s="119">
        <v>1.05</v>
      </c>
      <c r="I966" s="119">
        <v>160599</v>
      </c>
      <c r="J966" s="119">
        <v>160599</v>
      </c>
      <c r="K966" s="121">
        <v>43159</v>
      </c>
      <c r="L966" s="119">
        <v>82</v>
      </c>
      <c r="M966" s="119" t="s">
        <v>2754</v>
      </c>
    </row>
    <row r="967" spans="1:13">
      <c r="A967" s="119" t="s">
        <v>2694</v>
      </c>
      <c r="B967" s="119" t="s">
        <v>395</v>
      </c>
      <c r="C967" s="119">
        <v>48.52</v>
      </c>
      <c r="D967" s="119">
        <v>48.55</v>
      </c>
      <c r="E967" s="119">
        <v>48.46</v>
      </c>
      <c r="F967" s="119">
        <v>48.5</v>
      </c>
      <c r="G967" s="119">
        <v>48.52</v>
      </c>
      <c r="H967" s="119">
        <v>48.78</v>
      </c>
      <c r="I967" s="119">
        <v>794</v>
      </c>
      <c r="J967" s="119">
        <v>38522.839999999997</v>
      </c>
      <c r="K967" s="121">
        <v>43159</v>
      </c>
      <c r="L967" s="119">
        <v>14</v>
      </c>
      <c r="M967" s="119" t="s">
        <v>2695</v>
      </c>
    </row>
    <row r="968" spans="1:13">
      <c r="A968" s="119" t="s">
        <v>1502</v>
      </c>
      <c r="B968" s="119" t="s">
        <v>395</v>
      </c>
      <c r="C968" s="119">
        <v>521.9</v>
      </c>
      <c r="D968" s="119">
        <v>544.4</v>
      </c>
      <c r="E968" s="119">
        <v>505.15</v>
      </c>
      <c r="F968" s="119">
        <v>519.15</v>
      </c>
      <c r="G968" s="119">
        <v>519</v>
      </c>
      <c r="H968" s="119">
        <v>528.70000000000005</v>
      </c>
      <c r="I968" s="119">
        <v>1140455</v>
      </c>
      <c r="J968" s="119">
        <v>601044808.45000005</v>
      </c>
      <c r="K968" s="121">
        <v>43159</v>
      </c>
      <c r="L968" s="119">
        <v>33133</v>
      </c>
      <c r="M968" s="119" t="s">
        <v>1503</v>
      </c>
    </row>
    <row r="969" spans="1:13">
      <c r="A969" s="119" t="s">
        <v>1504</v>
      </c>
      <c r="B969" s="119" t="s">
        <v>395</v>
      </c>
      <c r="C969" s="119">
        <v>1182.4000000000001</v>
      </c>
      <c r="D969" s="119">
        <v>1199.05</v>
      </c>
      <c r="E969" s="119">
        <v>1172.7</v>
      </c>
      <c r="F969" s="119">
        <v>1183.7</v>
      </c>
      <c r="G969" s="119">
        <v>1175.05</v>
      </c>
      <c r="H969" s="119">
        <v>1205.05</v>
      </c>
      <c r="I969" s="119">
        <v>1674</v>
      </c>
      <c r="J969" s="119">
        <v>1985967.95</v>
      </c>
      <c r="K969" s="121">
        <v>43159</v>
      </c>
      <c r="L969" s="119">
        <v>237</v>
      </c>
      <c r="M969" s="119" t="s">
        <v>1505</v>
      </c>
    </row>
    <row r="970" spans="1:13">
      <c r="A970" s="119" t="s">
        <v>1506</v>
      </c>
      <c r="B970" s="119" t="s">
        <v>395</v>
      </c>
      <c r="C970" s="119">
        <v>1256.9000000000001</v>
      </c>
      <c r="D970" s="119">
        <v>1256.95</v>
      </c>
      <c r="E970" s="119">
        <v>1201.25</v>
      </c>
      <c r="F970" s="119">
        <v>1217.0999999999999</v>
      </c>
      <c r="G970" s="119">
        <v>1228.95</v>
      </c>
      <c r="H970" s="119">
        <v>1246.55</v>
      </c>
      <c r="I970" s="119">
        <v>29002</v>
      </c>
      <c r="J970" s="119">
        <v>35301915.75</v>
      </c>
      <c r="K970" s="121">
        <v>43159</v>
      </c>
      <c r="L970" s="119">
        <v>693</v>
      </c>
      <c r="M970" s="119" t="s">
        <v>1507</v>
      </c>
    </row>
    <row r="971" spans="1:13">
      <c r="A971" s="119" t="s">
        <v>123</v>
      </c>
      <c r="B971" s="119" t="s">
        <v>395</v>
      </c>
      <c r="C971" s="119">
        <v>3860</v>
      </c>
      <c r="D971" s="119">
        <v>3988.15</v>
      </c>
      <c r="E971" s="119">
        <v>3794</v>
      </c>
      <c r="F971" s="119">
        <v>3941.6</v>
      </c>
      <c r="G971" s="119">
        <v>3967.55</v>
      </c>
      <c r="H971" s="119">
        <v>3871.3</v>
      </c>
      <c r="I971" s="119">
        <v>50510</v>
      </c>
      <c r="J971" s="119">
        <v>197240725.59999999</v>
      </c>
      <c r="K971" s="121">
        <v>43159</v>
      </c>
      <c r="L971" s="119">
        <v>5123</v>
      </c>
      <c r="M971" s="119" t="s">
        <v>1508</v>
      </c>
    </row>
    <row r="972" spans="1:13">
      <c r="A972" s="119" t="s">
        <v>207</v>
      </c>
      <c r="B972" s="119" t="s">
        <v>395</v>
      </c>
      <c r="C972" s="119">
        <v>347</v>
      </c>
      <c r="D972" s="119">
        <v>350.35</v>
      </c>
      <c r="E972" s="119">
        <v>345.5</v>
      </c>
      <c r="F972" s="119">
        <v>349.85</v>
      </c>
      <c r="G972" s="119">
        <v>349.5</v>
      </c>
      <c r="H972" s="119">
        <v>349.15</v>
      </c>
      <c r="I972" s="119">
        <v>409813</v>
      </c>
      <c r="J972" s="119">
        <v>142733236.40000001</v>
      </c>
      <c r="K972" s="121">
        <v>43159</v>
      </c>
      <c r="L972" s="119">
        <v>6731</v>
      </c>
      <c r="M972" s="119" t="s">
        <v>1509</v>
      </c>
    </row>
    <row r="973" spans="1:13">
      <c r="A973" s="119" t="s">
        <v>2429</v>
      </c>
      <c r="B973" s="119" t="s">
        <v>395</v>
      </c>
      <c r="C973" s="119">
        <v>42.5</v>
      </c>
      <c r="D973" s="119">
        <v>42.9</v>
      </c>
      <c r="E973" s="119">
        <v>42</v>
      </c>
      <c r="F973" s="119">
        <v>42.6</v>
      </c>
      <c r="G973" s="119">
        <v>42.7</v>
      </c>
      <c r="H973" s="119">
        <v>42.7</v>
      </c>
      <c r="I973" s="119">
        <v>11842</v>
      </c>
      <c r="J973" s="119">
        <v>503868.9</v>
      </c>
      <c r="K973" s="121">
        <v>43159</v>
      </c>
      <c r="L973" s="119">
        <v>96</v>
      </c>
      <c r="M973" s="119" t="s">
        <v>2430</v>
      </c>
    </row>
    <row r="974" spans="1:13">
      <c r="A974" s="119" t="s">
        <v>3228</v>
      </c>
      <c r="B974" s="119" t="s">
        <v>395</v>
      </c>
      <c r="C974" s="119">
        <v>3.6</v>
      </c>
      <c r="D974" s="119">
        <v>3.8</v>
      </c>
      <c r="E974" s="119">
        <v>3.6</v>
      </c>
      <c r="F974" s="119">
        <v>3.6</v>
      </c>
      <c r="G974" s="119">
        <v>3.65</v>
      </c>
      <c r="H974" s="119">
        <v>3.75</v>
      </c>
      <c r="I974" s="119">
        <v>16120</v>
      </c>
      <c r="J974" s="119">
        <v>58958.15</v>
      </c>
      <c r="K974" s="121">
        <v>43159</v>
      </c>
      <c r="L974" s="119">
        <v>37</v>
      </c>
      <c r="M974" s="119" t="s">
        <v>3229</v>
      </c>
    </row>
    <row r="975" spans="1:13">
      <c r="A975" s="119" t="s">
        <v>1510</v>
      </c>
      <c r="B975" s="119" t="s">
        <v>395</v>
      </c>
      <c r="C975" s="119">
        <v>225.35</v>
      </c>
      <c r="D975" s="119">
        <v>228.1</v>
      </c>
      <c r="E975" s="119">
        <v>225.35</v>
      </c>
      <c r="F975" s="119">
        <v>226.4</v>
      </c>
      <c r="G975" s="119">
        <v>226.65</v>
      </c>
      <c r="H975" s="119">
        <v>225.35</v>
      </c>
      <c r="I975" s="119">
        <v>621104</v>
      </c>
      <c r="J975" s="119">
        <v>140887637.30000001</v>
      </c>
      <c r="K975" s="121">
        <v>43159</v>
      </c>
      <c r="L975" s="119">
        <v>7141</v>
      </c>
      <c r="M975" s="119" t="s">
        <v>1511</v>
      </c>
    </row>
    <row r="976" spans="1:13">
      <c r="A976" s="119" t="s">
        <v>2546</v>
      </c>
      <c r="B976" s="119" t="s">
        <v>395</v>
      </c>
      <c r="C976" s="119">
        <v>37.799999999999997</v>
      </c>
      <c r="D976" s="119">
        <v>38</v>
      </c>
      <c r="E976" s="119">
        <v>37</v>
      </c>
      <c r="F976" s="119">
        <v>37.450000000000003</v>
      </c>
      <c r="G976" s="119">
        <v>37.65</v>
      </c>
      <c r="H976" s="119">
        <v>37.700000000000003</v>
      </c>
      <c r="I976" s="119">
        <v>58004</v>
      </c>
      <c r="J976" s="119">
        <v>2179488.2999999998</v>
      </c>
      <c r="K976" s="121">
        <v>43159</v>
      </c>
      <c r="L976" s="119">
        <v>669</v>
      </c>
      <c r="M976" s="119" t="s">
        <v>2547</v>
      </c>
    </row>
    <row r="977" spans="1:13">
      <c r="A977" s="119" t="s">
        <v>1512</v>
      </c>
      <c r="B977" s="119" t="s">
        <v>395</v>
      </c>
      <c r="C977" s="119">
        <v>60.7</v>
      </c>
      <c r="D977" s="119">
        <v>60.7</v>
      </c>
      <c r="E977" s="119">
        <v>59.45</v>
      </c>
      <c r="F977" s="119">
        <v>59.75</v>
      </c>
      <c r="G977" s="119">
        <v>59.95</v>
      </c>
      <c r="H977" s="119">
        <v>61.05</v>
      </c>
      <c r="I977" s="119">
        <v>90522</v>
      </c>
      <c r="J977" s="119">
        <v>5417835.25</v>
      </c>
      <c r="K977" s="121">
        <v>43159</v>
      </c>
      <c r="L977" s="119">
        <v>544</v>
      </c>
      <c r="M977" s="119" t="s">
        <v>1513</v>
      </c>
    </row>
    <row r="978" spans="1:13">
      <c r="A978" s="119" t="s">
        <v>3230</v>
      </c>
      <c r="B978" s="119" t="s">
        <v>395</v>
      </c>
      <c r="C978" s="119">
        <v>23.65</v>
      </c>
      <c r="D978" s="119">
        <v>25.35</v>
      </c>
      <c r="E978" s="119">
        <v>23.65</v>
      </c>
      <c r="F978" s="119">
        <v>24.55</v>
      </c>
      <c r="G978" s="119">
        <v>24.6</v>
      </c>
      <c r="H978" s="119">
        <v>24.7</v>
      </c>
      <c r="I978" s="119">
        <v>1628</v>
      </c>
      <c r="J978" s="119">
        <v>40234.85</v>
      </c>
      <c r="K978" s="121">
        <v>43159</v>
      </c>
      <c r="L978" s="119">
        <v>28</v>
      </c>
      <c r="M978" s="119" t="s">
        <v>3231</v>
      </c>
    </row>
    <row r="979" spans="1:13">
      <c r="A979" s="119" t="s">
        <v>124</v>
      </c>
      <c r="B979" s="119" t="s">
        <v>395</v>
      </c>
      <c r="C979" s="119">
        <v>187.7</v>
      </c>
      <c r="D979" s="119">
        <v>190.2</v>
      </c>
      <c r="E979" s="119">
        <v>186.3</v>
      </c>
      <c r="F979" s="119">
        <v>188.3</v>
      </c>
      <c r="G979" s="119">
        <v>188</v>
      </c>
      <c r="H979" s="119">
        <v>188.5</v>
      </c>
      <c r="I979" s="119">
        <v>6147245</v>
      </c>
      <c r="J979" s="119">
        <v>1161062422.3</v>
      </c>
      <c r="K979" s="121">
        <v>43159</v>
      </c>
      <c r="L979" s="119">
        <v>48693</v>
      </c>
      <c r="M979" s="119" t="s">
        <v>1514</v>
      </c>
    </row>
    <row r="980" spans="1:13">
      <c r="A980" s="119" t="s">
        <v>1515</v>
      </c>
      <c r="B980" s="119" t="s">
        <v>395</v>
      </c>
      <c r="C980" s="119">
        <v>50.85</v>
      </c>
      <c r="D980" s="119">
        <v>50.85</v>
      </c>
      <c r="E980" s="119">
        <v>49.25</v>
      </c>
      <c r="F980" s="119">
        <v>50.1</v>
      </c>
      <c r="G980" s="119">
        <v>50.5</v>
      </c>
      <c r="H980" s="119">
        <v>50.95</v>
      </c>
      <c r="I980" s="119">
        <v>164725</v>
      </c>
      <c r="J980" s="119">
        <v>8265332.75</v>
      </c>
      <c r="K980" s="121">
        <v>43159</v>
      </c>
      <c r="L980" s="119">
        <v>921</v>
      </c>
      <c r="M980" s="119" t="s">
        <v>1516</v>
      </c>
    </row>
    <row r="981" spans="1:13">
      <c r="A981" s="119" t="s">
        <v>2512</v>
      </c>
      <c r="B981" s="119" t="s">
        <v>395</v>
      </c>
      <c r="C981" s="119">
        <v>108.9</v>
      </c>
      <c r="D981" s="119">
        <v>112.4</v>
      </c>
      <c r="E981" s="119">
        <v>105.95</v>
      </c>
      <c r="F981" s="119">
        <v>107.5</v>
      </c>
      <c r="G981" s="119">
        <v>107.1</v>
      </c>
      <c r="H981" s="119">
        <v>111.5</v>
      </c>
      <c r="I981" s="119">
        <v>173484</v>
      </c>
      <c r="J981" s="119">
        <v>18887010.949999999</v>
      </c>
      <c r="K981" s="121">
        <v>43159</v>
      </c>
      <c r="L981" s="119">
        <v>2875</v>
      </c>
      <c r="M981" s="119" t="s">
        <v>2513</v>
      </c>
    </row>
    <row r="982" spans="1:13">
      <c r="A982" s="119" t="s">
        <v>3232</v>
      </c>
      <c r="B982" s="119" t="s">
        <v>395</v>
      </c>
      <c r="C982" s="119">
        <v>9</v>
      </c>
      <c r="D982" s="119">
        <v>9.15</v>
      </c>
      <c r="E982" s="119">
        <v>8.9</v>
      </c>
      <c r="F982" s="119">
        <v>9</v>
      </c>
      <c r="G982" s="119">
        <v>9.1</v>
      </c>
      <c r="H982" s="119">
        <v>9</v>
      </c>
      <c r="I982" s="119">
        <v>331996</v>
      </c>
      <c r="J982" s="119">
        <v>2987515.4</v>
      </c>
      <c r="K982" s="121">
        <v>43159</v>
      </c>
      <c r="L982" s="119">
        <v>398</v>
      </c>
      <c r="M982" s="119" t="s">
        <v>3233</v>
      </c>
    </row>
    <row r="983" spans="1:13">
      <c r="A983" s="119" t="s">
        <v>1517</v>
      </c>
      <c r="B983" s="119" t="s">
        <v>395</v>
      </c>
      <c r="C983" s="119">
        <v>155</v>
      </c>
      <c r="D983" s="119">
        <v>159.9</v>
      </c>
      <c r="E983" s="119">
        <v>153.6</v>
      </c>
      <c r="F983" s="119">
        <v>154.94999999999999</v>
      </c>
      <c r="G983" s="119">
        <v>153.6</v>
      </c>
      <c r="H983" s="119">
        <v>156.25</v>
      </c>
      <c r="I983" s="119">
        <v>7238</v>
      </c>
      <c r="J983" s="119">
        <v>1130547.3</v>
      </c>
      <c r="K983" s="121">
        <v>43159</v>
      </c>
      <c r="L983" s="119">
        <v>130</v>
      </c>
      <c r="M983" s="119" t="s">
        <v>1518</v>
      </c>
    </row>
    <row r="984" spans="1:13">
      <c r="A984" s="119" t="s">
        <v>1519</v>
      </c>
      <c r="B984" s="119" t="s">
        <v>395</v>
      </c>
      <c r="C984" s="119">
        <v>60.35</v>
      </c>
      <c r="D984" s="119">
        <v>60.85</v>
      </c>
      <c r="E984" s="119">
        <v>59.4</v>
      </c>
      <c r="F984" s="119">
        <v>60.4</v>
      </c>
      <c r="G984" s="119">
        <v>60.25</v>
      </c>
      <c r="H984" s="119">
        <v>60.5</v>
      </c>
      <c r="I984" s="119">
        <v>144252</v>
      </c>
      <c r="J984" s="119">
        <v>8701320.5</v>
      </c>
      <c r="K984" s="121">
        <v>43159</v>
      </c>
      <c r="L984" s="119">
        <v>1353</v>
      </c>
      <c r="M984" s="119" t="s">
        <v>1520</v>
      </c>
    </row>
    <row r="985" spans="1:13">
      <c r="A985" s="119" t="s">
        <v>1521</v>
      </c>
      <c r="B985" s="119" t="s">
        <v>395</v>
      </c>
      <c r="C985" s="119">
        <v>46</v>
      </c>
      <c r="D985" s="119">
        <v>46</v>
      </c>
      <c r="E985" s="119">
        <v>43.7</v>
      </c>
      <c r="F985" s="119">
        <v>44.1</v>
      </c>
      <c r="G985" s="119">
        <v>44.4</v>
      </c>
      <c r="H985" s="119">
        <v>45.9</v>
      </c>
      <c r="I985" s="119">
        <v>30561</v>
      </c>
      <c r="J985" s="119">
        <v>1354167.6</v>
      </c>
      <c r="K985" s="121">
        <v>43159</v>
      </c>
      <c r="L985" s="119">
        <v>220</v>
      </c>
      <c r="M985" s="119" t="s">
        <v>1522</v>
      </c>
    </row>
    <row r="986" spans="1:13">
      <c r="A986" s="119" t="s">
        <v>3234</v>
      </c>
      <c r="B986" s="119" t="s">
        <v>395</v>
      </c>
      <c r="C986" s="119">
        <v>14.3</v>
      </c>
      <c r="D986" s="119">
        <v>15</v>
      </c>
      <c r="E986" s="119">
        <v>14</v>
      </c>
      <c r="F986" s="119">
        <v>14.2</v>
      </c>
      <c r="G986" s="119">
        <v>14.15</v>
      </c>
      <c r="H986" s="119">
        <v>14.6</v>
      </c>
      <c r="I986" s="119">
        <v>2030</v>
      </c>
      <c r="J986" s="119">
        <v>29180.6</v>
      </c>
      <c r="K986" s="121">
        <v>43159</v>
      </c>
      <c r="L986" s="119">
        <v>31</v>
      </c>
      <c r="M986" s="119" t="s">
        <v>3235</v>
      </c>
    </row>
    <row r="987" spans="1:13">
      <c r="A987" s="119" t="s">
        <v>125</v>
      </c>
      <c r="B987" s="119" t="s">
        <v>395</v>
      </c>
      <c r="C987" s="119">
        <v>93.7</v>
      </c>
      <c r="D987" s="119">
        <v>101.25</v>
      </c>
      <c r="E987" s="119">
        <v>93.3</v>
      </c>
      <c r="F987" s="119">
        <v>100.25</v>
      </c>
      <c r="G987" s="119">
        <v>100.8</v>
      </c>
      <c r="H987" s="119">
        <v>96.05</v>
      </c>
      <c r="I987" s="119">
        <v>15606246</v>
      </c>
      <c r="J987" s="119">
        <v>1517560320.45</v>
      </c>
      <c r="K987" s="121">
        <v>43159</v>
      </c>
      <c r="L987" s="119">
        <v>50226</v>
      </c>
      <c r="M987" s="119" t="s">
        <v>1523</v>
      </c>
    </row>
    <row r="988" spans="1:13">
      <c r="A988" s="119" t="s">
        <v>1524</v>
      </c>
      <c r="B988" s="119" t="s">
        <v>395</v>
      </c>
      <c r="C988" s="119">
        <v>285</v>
      </c>
      <c r="D988" s="119">
        <v>287</v>
      </c>
      <c r="E988" s="119">
        <v>280</v>
      </c>
      <c r="F988" s="119">
        <v>282.5</v>
      </c>
      <c r="G988" s="119">
        <v>282</v>
      </c>
      <c r="H988" s="119">
        <v>286.64999999999998</v>
      </c>
      <c r="I988" s="119">
        <v>13268</v>
      </c>
      <c r="J988" s="119">
        <v>3739635.65</v>
      </c>
      <c r="K988" s="121">
        <v>43159</v>
      </c>
      <c r="L988" s="119">
        <v>1370</v>
      </c>
      <c r="M988" s="119" t="s">
        <v>1525</v>
      </c>
    </row>
    <row r="989" spans="1:13">
      <c r="A989" s="119" t="s">
        <v>321</v>
      </c>
      <c r="B989" s="119" t="s">
        <v>395</v>
      </c>
      <c r="C989" s="119">
        <v>159.5</v>
      </c>
      <c r="D989" s="119">
        <v>160.94999999999999</v>
      </c>
      <c r="E989" s="119">
        <v>155</v>
      </c>
      <c r="F989" s="119">
        <v>159.9</v>
      </c>
      <c r="G989" s="119">
        <v>159.94999999999999</v>
      </c>
      <c r="H989" s="119">
        <v>159</v>
      </c>
      <c r="I989" s="119">
        <v>168733</v>
      </c>
      <c r="J989" s="119">
        <v>26806099.899999999</v>
      </c>
      <c r="K989" s="121">
        <v>43159</v>
      </c>
      <c r="L989" s="119">
        <v>4852</v>
      </c>
      <c r="M989" s="119" t="s">
        <v>1526</v>
      </c>
    </row>
    <row r="990" spans="1:13">
      <c r="A990" s="119" t="s">
        <v>1527</v>
      </c>
      <c r="B990" s="119" t="s">
        <v>395</v>
      </c>
      <c r="C990" s="119">
        <v>49.85</v>
      </c>
      <c r="D990" s="119">
        <v>53.45</v>
      </c>
      <c r="E990" s="119">
        <v>49.05</v>
      </c>
      <c r="F990" s="119">
        <v>51.4</v>
      </c>
      <c r="G990" s="119">
        <v>51.25</v>
      </c>
      <c r="H990" s="119">
        <v>49.8</v>
      </c>
      <c r="I990" s="119">
        <v>162032</v>
      </c>
      <c r="J990" s="119">
        <v>8358809.0499999998</v>
      </c>
      <c r="K990" s="121">
        <v>43159</v>
      </c>
      <c r="L990" s="119">
        <v>1540</v>
      </c>
      <c r="M990" s="119" t="s">
        <v>1528</v>
      </c>
    </row>
    <row r="991" spans="1:13">
      <c r="A991" s="119" t="s">
        <v>3236</v>
      </c>
      <c r="B991" s="119" t="s">
        <v>395</v>
      </c>
      <c r="C991" s="119">
        <v>233.05</v>
      </c>
      <c r="D991" s="119">
        <v>236.9</v>
      </c>
      <c r="E991" s="119">
        <v>231.7</v>
      </c>
      <c r="F991" s="119">
        <v>234.95</v>
      </c>
      <c r="G991" s="119">
        <v>234.95</v>
      </c>
      <c r="H991" s="119">
        <v>236.9</v>
      </c>
      <c r="I991" s="119">
        <v>1275</v>
      </c>
      <c r="J991" s="119">
        <v>296060.90000000002</v>
      </c>
      <c r="K991" s="121">
        <v>43159</v>
      </c>
      <c r="L991" s="119">
        <v>14</v>
      </c>
      <c r="M991" s="119" t="s">
        <v>3237</v>
      </c>
    </row>
    <row r="992" spans="1:13">
      <c r="A992" s="119" t="s">
        <v>2971</v>
      </c>
      <c r="B992" s="119" t="s">
        <v>395</v>
      </c>
      <c r="C992" s="119">
        <v>40</v>
      </c>
      <c r="D992" s="119">
        <v>41.15</v>
      </c>
      <c r="E992" s="119">
        <v>40</v>
      </c>
      <c r="F992" s="119">
        <v>41.05</v>
      </c>
      <c r="G992" s="119">
        <v>41</v>
      </c>
      <c r="H992" s="119">
        <v>40.700000000000003</v>
      </c>
      <c r="I992" s="119">
        <v>176982</v>
      </c>
      <c r="J992" s="119">
        <v>7183519</v>
      </c>
      <c r="K992" s="121">
        <v>43159</v>
      </c>
      <c r="L992" s="119">
        <v>1035</v>
      </c>
      <c r="M992" s="119" t="s">
        <v>2972</v>
      </c>
    </row>
    <row r="993" spans="1:13">
      <c r="A993" s="119" t="s">
        <v>1529</v>
      </c>
      <c r="B993" s="119" t="s">
        <v>395</v>
      </c>
      <c r="C993" s="119">
        <v>170.5</v>
      </c>
      <c r="D993" s="119">
        <v>170.6</v>
      </c>
      <c r="E993" s="119">
        <v>166</v>
      </c>
      <c r="F993" s="119">
        <v>167.4</v>
      </c>
      <c r="G993" s="119">
        <v>167</v>
      </c>
      <c r="H993" s="119">
        <v>171.5</v>
      </c>
      <c r="I993" s="119">
        <v>17362</v>
      </c>
      <c r="J993" s="119">
        <v>2918774.85</v>
      </c>
      <c r="K993" s="121">
        <v>43159</v>
      </c>
      <c r="L993" s="119">
        <v>274</v>
      </c>
      <c r="M993" s="119" t="s">
        <v>1530</v>
      </c>
    </row>
    <row r="994" spans="1:13">
      <c r="A994" s="119" t="s">
        <v>1531</v>
      </c>
      <c r="B994" s="119" t="s">
        <v>395</v>
      </c>
      <c r="C994" s="119">
        <v>1692.5</v>
      </c>
      <c r="D994" s="119">
        <v>1705</v>
      </c>
      <c r="E994" s="119">
        <v>1682.5</v>
      </c>
      <c r="F994" s="119">
        <v>1692.35</v>
      </c>
      <c r="G994" s="119">
        <v>1683.45</v>
      </c>
      <c r="H994" s="119">
        <v>1697.3</v>
      </c>
      <c r="I994" s="119">
        <v>2933</v>
      </c>
      <c r="J994" s="119">
        <v>4958655.45</v>
      </c>
      <c r="K994" s="121">
        <v>43159</v>
      </c>
      <c r="L994" s="119">
        <v>318</v>
      </c>
      <c r="M994" s="119" t="s">
        <v>1532</v>
      </c>
    </row>
    <row r="995" spans="1:13">
      <c r="A995" s="119" t="s">
        <v>2359</v>
      </c>
      <c r="B995" s="119" t="s">
        <v>395</v>
      </c>
      <c r="C995" s="119">
        <v>27.05</v>
      </c>
      <c r="D995" s="119">
        <v>28.5</v>
      </c>
      <c r="E995" s="119">
        <v>26.8</v>
      </c>
      <c r="F995" s="119">
        <v>27.25</v>
      </c>
      <c r="G995" s="119">
        <v>26.8</v>
      </c>
      <c r="H995" s="119">
        <v>27.4</v>
      </c>
      <c r="I995" s="119">
        <v>16405</v>
      </c>
      <c r="J995" s="119">
        <v>457745.75</v>
      </c>
      <c r="K995" s="121">
        <v>43159</v>
      </c>
      <c r="L995" s="119">
        <v>60</v>
      </c>
      <c r="M995" s="119" t="s">
        <v>2360</v>
      </c>
    </row>
    <row r="996" spans="1:13">
      <c r="A996" s="119" t="s">
        <v>3238</v>
      </c>
      <c r="B996" s="119" t="s">
        <v>395</v>
      </c>
      <c r="C996" s="119">
        <v>19.7</v>
      </c>
      <c r="D996" s="119">
        <v>20.25</v>
      </c>
      <c r="E996" s="119">
        <v>19.7</v>
      </c>
      <c r="F996" s="119">
        <v>20.100000000000001</v>
      </c>
      <c r="G996" s="119">
        <v>20.25</v>
      </c>
      <c r="H996" s="119">
        <v>20.149999999999999</v>
      </c>
      <c r="I996" s="119">
        <v>3033</v>
      </c>
      <c r="J996" s="119">
        <v>61052.7</v>
      </c>
      <c r="K996" s="121">
        <v>43159</v>
      </c>
      <c r="L996" s="119">
        <v>31</v>
      </c>
      <c r="M996" s="119" t="s">
        <v>3239</v>
      </c>
    </row>
    <row r="997" spans="1:13">
      <c r="A997" s="119" t="s">
        <v>231</v>
      </c>
      <c r="B997" s="119" t="s">
        <v>395</v>
      </c>
      <c r="C997" s="119">
        <v>22200</v>
      </c>
      <c r="D997" s="119">
        <v>22270</v>
      </c>
      <c r="E997" s="119">
        <v>21801</v>
      </c>
      <c r="F997" s="119">
        <v>21887.7</v>
      </c>
      <c r="G997" s="119">
        <v>21852</v>
      </c>
      <c r="H997" s="119">
        <v>22432.5</v>
      </c>
      <c r="I997" s="119">
        <v>14598</v>
      </c>
      <c r="J997" s="119">
        <v>320057517.5</v>
      </c>
      <c r="K997" s="121">
        <v>43159</v>
      </c>
      <c r="L997" s="119">
        <v>6654</v>
      </c>
      <c r="M997" s="119" t="s">
        <v>1533</v>
      </c>
    </row>
    <row r="998" spans="1:13">
      <c r="A998" s="119" t="s">
        <v>2970</v>
      </c>
      <c r="B998" s="119" t="s">
        <v>395</v>
      </c>
      <c r="C998" s="119">
        <v>289</v>
      </c>
      <c r="D998" s="119">
        <v>294.8</v>
      </c>
      <c r="E998" s="119">
        <v>289</v>
      </c>
      <c r="F998" s="119">
        <v>290.05</v>
      </c>
      <c r="G998" s="119">
        <v>292.39999999999998</v>
      </c>
      <c r="H998" s="119">
        <v>291.2</v>
      </c>
      <c r="I998" s="119">
        <v>23666</v>
      </c>
      <c r="J998" s="119">
        <v>6919932.75</v>
      </c>
      <c r="K998" s="121">
        <v>43159</v>
      </c>
      <c r="L998" s="119">
        <v>125</v>
      </c>
      <c r="M998" s="119" t="s">
        <v>2237</v>
      </c>
    </row>
    <row r="999" spans="1:13">
      <c r="A999" s="119" t="s">
        <v>3240</v>
      </c>
      <c r="B999" s="119" t="s">
        <v>395</v>
      </c>
      <c r="C999" s="119">
        <v>75</v>
      </c>
      <c r="D999" s="119">
        <v>75</v>
      </c>
      <c r="E999" s="119">
        <v>72.400000000000006</v>
      </c>
      <c r="F999" s="119">
        <v>72.55</v>
      </c>
      <c r="G999" s="119">
        <v>72.5</v>
      </c>
      <c r="H999" s="119">
        <v>75</v>
      </c>
      <c r="I999" s="119">
        <v>553</v>
      </c>
      <c r="J999" s="119">
        <v>40243.699999999997</v>
      </c>
      <c r="K999" s="121">
        <v>43159</v>
      </c>
      <c r="L999" s="119">
        <v>14</v>
      </c>
      <c r="M999" s="119" t="s">
        <v>3241</v>
      </c>
    </row>
    <row r="1000" spans="1:13">
      <c r="A1000" s="119" t="s">
        <v>2514</v>
      </c>
      <c r="B1000" s="119" t="s">
        <v>395</v>
      </c>
      <c r="C1000" s="119">
        <v>92.5</v>
      </c>
      <c r="D1000" s="119">
        <v>94.6</v>
      </c>
      <c r="E1000" s="119">
        <v>90.15</v>
      </c>
      <c r="F1000" s="119">
        <v>90.35</v>
      </c>
      <c r="G1000" s="119">
        <v>90.3</v>
      </c>
      <c r="H1000" s="119">
        <v>92.65</v>
      </c>
      <c r="I1000" s="119">
        <v>5347</v>
      </c>
      <c r="J1000" s="119">
        <v>488853.85</v>
      </c>
      <c r="K1000" s="121">
        <v>43159</v>
      </c>
      <c r="L1000" s="119">
        <v>178</v>
      </c>
      <c r="M1000" s="119" t="s">
        <v>2515</v>
      </c>
    </row>
    <row r="1001" spans="1:13">
      <c r="A1001" s="119" t="s">
        <v>1534</v>
      </c>
      <c r="B1001" s="119" t="s">
        <v>395</v>
      </c>
      <c r="C1001" s="119">
        <v>314.60000000000002</v>
      </c>
      <c r="D1001" s="119">
        <v>317.89999999999998</v>
      </c>
      <c r="E1001" s="119">
        <v>308.3</v>
      </c>
      <c r="F1001" s="119">
        <v>310.95</v>
      </c>
      <c r="G1001" s="119">
        <v>310</v>
      </c>
      <c r="H1001" s="119">
        <v>318.75</v>
      </c>
      <c r="I1001" s="119">
        <v>167538</v>
      </c>
      <c r="J1001" s="119">
        <v>52521539.100000001</v>
      </c>
      <c r="K1001" s="121">
        <v>43159</v>
      </c>
      <c r="L1001" s="119">
        <v>3537</v>
      </c>
      <c r="M1001" s="119" t="s">
        <v>1535</v>
      </c>
    </row>
    <row r="1002" spans="1:13">
      <c r="A1002" s="119" t="s">
        <v>1536</v>
      </c>
      <c r="B1002" s="119" t="s">
        <v>395</v>
      </c>
      <c r="C1002" s="119">
        <v>189.8</v>
      </c>
      <c r="D1002" s="119">
        <v>193</v>
      </c>
      <c r="E1002" s="119">
        <v>185.5</v>
      </c>
      <c r="F1002" s="119">
        <v>191.25</v>
      </c>
      <c r="G1002" s="119">
        <v>192</v>
      </c>
      <c r="H1002" s="119">
        <v>191.1</v>
      </c>
      <c r="I1002" s="119">
        <v>24503</v>
      </c>
      <c r="J1002" s="119">
        <v>4622519.3499999996</v>
      </c>
      <c r="K1002" s="121">
        <v>43159</v>
      </c>
      <c r="L1002" s="119">
        <v>740</v>
      </c>
      <c r="M1002" s="119" t="s">
        <v>1537</v>
      </c>
    </row>
    <row r="1003" spans="1:13">
      <c r="A1003" s="119" t="s">
        <v>1538</v>
      </c>
      <c r="B1003" s="119" t="s">
        <v>395</v>
      </c>
      <c r="C1003" s="119">
        <v>8.9</v>
      </c>
      <c r="D1003" s="119">
        <v>9</v>
      </c>
      <c r="E1003" s="119">
        <v>8.8000000000000007</v>
      </c>
      <c r="F1003" s="119">
        <v>8.85</v>
      </c>
      <c r="G1003" s="119">
        <v>9</v>
      </c>
      <c r="H1003" s="119">
        <v>8.9</v>
      </c>
      <c r="I1003" s="119">
        <v>3762</v>
      </c>
      <c r="J1003" s="119">
        <v>33496.65</v>
      </c>
      <c r="K1003" s="121">
        <v>43159</v>
      </c>
      <c r="L1003" s="119">
        <v>30</v>
      </c>
      <c r="M1003" s="119" t="s">
        <v>1539</v>
      </c>
    </row>
    <row r="1004" spans="1:13">
      <c r="A1004" s="119" t="s">
        <v>1540</v>
      </c>
      <c r="B1004" s="119" t="s">
        <v>395</v>
      </c>
      <c r="C1004" s="119">
        <v>320.60000000000002</v>
      </c>
      <c r="D1004" s="119">
        <v>320.60000000000002</v>
      </c>
      <c r="E1004" s="119">
        <v>312</v>
      </c>
      <c r="F1004" s="119">
        <v>313.8</v>
      </c>
      <c r="G1004" s="119">
        <v>313.05</v>
      </c>
      <c r="H1004" s="119">
        <v>320.64999999999998</v>
      </c>
      <c r="I1004" s="119">
        <v>77035</v>
      </c>
      <c r="J1004" s="119">
        <v>24240022.600000001</v>
      </c>
      <c r="K1004" s="121">
        <v>43159</v>
      </c>
      <c r="L1004" s="119">
        <v>618</v>
      </c>
      <c r="M1004" s="119" t="s">
        <v>1541</v>
      </c>
    </row>
    <row r="1005" spans="1:13">
      <c r="A1005" s="119" t="s">
        <v>3242</v>
      </c>
      <c r="B1005" s="119" t="s">
        <v>395</v>
      </c>
      <c r="C1005" s="119">
        <v>8</v>
      </c>
      <c r="D1005" s="119">
        <v>8.65</v>
      </c>
      <c r="E1005" s="119">
        <v>8</v>
      </c>
      <c r="F1005" s="119">
        <v>8.1999999999999993</v>
      </c>
      <c r="G1005" s="119">
        <v>8.15</v>
      </c>
      <c r="H1005" s="119">
        <v>8.35</v>
      </c>
      <c r="I1005" s="119">
        <v>12485</v>
      </c>
      <c r="J1005" s="119">
        <v>102702.2</v>
      </c>
      <c r="K1005" s="121">
        <v>43159</v>
      </c>
      <c r="L1005" s="119">
        <v>33</v>
      </c>
      <c r="M1005" s="119" t="s">
        <v>3243</v>
      </c>
    </row>
    <row r="1006" spans="1:13">
      <c r="A1006" s="119" t="s">
        <v>2879</v>
      </c>
      <c r="B1006" s="119" t="s">
        <v>395</v>
      </c>
      <c r="C1006" s="119">
        <v>13.75</v>
      </c>
      <c r="D1006" s="119">
        <v>14.7</v>
      </c>
      <c r="E1006" s="119">
        <v>13.65</v>
      </c>
      <c r="F1006" s="119">
        <v>13.75</v>
      </c>
      <c r="G1006" s="119">
        <v>13.8</v>
      </c>
      <c r="H1006" s="119">
        <v>14.25</v>
      </c>
      <c r="I1006" s="119">
        <v>81812</v>
      </c>
      <c r="J1006" s="119">
        <v>1153016.6000000001</v>
      </c>
      <c r="K1006" s="121">
        <v>43159</v>
      </c>
      <c r="L1006" s="119">
        <v>294</v>
      </c>
      <c r="M1006" s="119" t="s">
        <v>2880</v>
      </c>
    </row>
    <row r="1007" spans="1:13">
      <c r="A1007" s="119" t="s">
        <v>1542</v>
      </c>
      <c r="B1007" s="119" t="s">
        <v>395</v>
      </c>
      <c r="C1007" s="119">
        <v>282.10000000000002</v>
      </c>
      <c r="D1007" s="119">
        <v>283.75</v>
      </c>
      <c r="E1007" s="119">
        <v>278.05</v>
      </c>
      <c r="F1007" s="119">
        <v>279.5</v>
      </c>
      <c r="G1007" s="119">
        <v>280</v>
      </c>
      <c r="H1007" s="119">
        <v>284.05</v>
      </c>
      <c r="I1007" s="119">
        <v>224893</v>
      </c>
      <c r="J1007" s="119">
        <v>63091820.75</v>
      </c>
      <c r="K1007" s="121">
        <v>43159</v>
      </c>
      <c r="L1007" s="119">
        <v>8112</v>
      </c>
      <c r="M1007" s="119" t="s">
        <v>1543</v>
      </c>
    </row>
    <row r="1008" spans="1:13">
      <c r="A1008" s="119" t="s">
        <v>2881</v>
      </c>
      <c r="B1008" s="119" t="s">
        <v>395</v>
      </c>
      <c r="C1008" s="119">
        <v>21.15</v>
      </c>
      <c r="D1008" s="119">
        <v>21.25</v>
      </c>
      <c r="E1008" s="119">
        <v>20.7</v>
      </c>
      <c r="F1008" s="119">
        <v>20.75</v>
      </c>
      <c r="G1008" s="119">
        <v>20.75</v>
      </c>
      <c r="H1008" s="119">
        <v>21.15</v>
      </c>
      <c r="I1008" s="119">
        <v>338304</v>
      </c>
      <c r="J1008" s="119">
        <v>7101859.2000000002</v>
      </c>
      <c r="K1008" s="121">
        <v>43159</v>
      </c>
      <c r="L1008" s="119">
        <v>207</v>
      </c>
      <c r="M1008" s="119" t="s">
        <v>2882</v>
      </c>
    </row>
    <row r="1009" spans="1:13">
      <c r="A1009" s="119" t="s">
        <v>1544</v>
      </c>
      <c r="B1009" s="119" t="s">
        <v>395</v>
      </c>
      <c r="C1009" s="119">
        <v>70.95</v>
      </c>
      <c r="D1009" s="119">
        <v>72.25</v>
      </c>
      <c r="E1009" s="119">
        <v>70.150000000000006</v>
      </c>
      <c r="F1009" s="119">
        <v>71.099999999999994</v>
      </c>
      <c r="G1009" s="119">
        <v>71.099999999999994</v>
      </c>
      <c r="H1009" s="119">
        <v>71.45</v>
      </c>
      <c r="I1009" s="119">
        <v>168814</v>
      </c>
      <c r="J1009" s="119">
        <v>12015341.800000001</v>
      </c>
      <c r="K1009" s="121">
        <v>43159</v>
      </c>
      <c r="L1009" s="119">
        <v>1604</v>
      </c>
      <c r="M1009" s="119" t="s">
        <v>1545</v>
      </c>
    </row>
    <row r="1010" spans="1:13">
      <c r="A1010" s="119" t="s">
        <v>391</v>
      </c>
      <c r="B1010" s="119" t="s">
        <v>395</v>
      </c>
      <c r="C1010" s="119">
        <v>68</v>
      </c>
      <c r="D1010" s="119">
        <v>70</v>
      </c>
      <c r="E1010" s="119">
        <v>66.400000000000006</v>
      </c>
      <c r="F1010" s="119">
        <v>67.099999999999994</v>
      </c>
      <c r="G1010" s="119">
        <v>66.900000000000006</v>
      </c>
      <c r="H1010" s="119">
        <v>68.7</v>
      </c>
      <c r="I1010" s="119">
        <v>80199</v>
      </c>
      <c r="J1010" s="119">
        <v>5456467.5499999998</v>
      </c>
      <c r="K1010" s="121">
        <v>43159</v>
      </c>
      <c r="L1010" s="119">
        <v>1031</v>
      </c>
      <c r="M1010" s="119" t="s">
        <v>1546</v>
      </c>
    </row>
    <row r="1011" spans="1:13">
      <c r="A1011" s="119" t="s">
        <v>2356</v>
      </c>
      <c r="B1011" s="119" t="s">
        <v>395</v>
      </c>
      <c r="C1011" s="119">
        <v>21.4</v>
      </c>
      <c r="D1011" s="119">
        <v>21.4</v>
      </c>
      <c r="E1011" s="119">
        <v>20.3</v>
      </c>
      <c r="F1011" s="119">
        <v>21.15</v>
      </c>
      <c r="G1011" s="119">
        <v>21.25</v>
      </c>
      <c r="H1011" s="119">
        <v>20.8</v>
      </c>
      <c r="I1011" s="119">
        <v>7669</v>
      </c>
      <c r="J1011" s="119">
        <v>160874.85</v>
      </c>
      <c r="K1011" s="121">
        <v>43159</v>
      </c>
      <c r="L1011" s="119">
        <v>44</v>
      </c>
      <c r="M1011" s="119" t="s">
        <v>2357</v>
      </c>
    </row>
    <row r="1012" spans="1:13">
      <c r="A1012" s="119" t="s">
        <v>3244</v>
      </c>
      <c r="B1012" s="119" t="s">
        <v>395</v>
      </c>
      <c r="C1012" s="119">
        <v>14</v>
      </c>
      <c r="D1012" s="119">
        <v>14.8</v>
      </c>
      <c r="E1012" s="119">
        <v>14</v>
      </c>
      <c r="F1012" s="119">
        <v>14.4</v>
      </c>
      <c r="G1012" s="119">
        <v>14.75</v>
      </c>
      <c r="H1012" s="119">
        <v>14.45</v>
      </c>
      <c r="I1012" s="119">
        <v>10844</v>
      </c>
      <c r="J1012" s="119">
        <v>155829.4</v>
      </c>
      <c r="K1012" s="121">
        <v>43159</v>
      </c>
      <c r="L1012" s="119">
        <v>40</v>
      </c>
      <c r="M1012" s="119" t="s">
        <v>3245</v>
      </c>
    </row>
    <row r="1013" spans="1:13">
      <c r="A1013" s="119" t="s">
        <v>358</v>
      </c>
      <c r="B1013" s="119" t="s">
        <v>395</v>
      </c>
      <c r="C1013" s="119">
        <v>333.9</v>
      </c>
      <c r="D1013" s="119">
        <v>337.6</v>
      </c>
      <c r="E1013" s="119">
        <v>330.15</v>
      </c>
      <c r="F1013" s="119">
        <v>333.15</v>
      </c>
      <c r="G1013" s="119">
        <v>333.3</v>
      </c>
      <c r="H1013" s="119">
        <v>338.35</v>
      </c>
      <c r="I1013" s="119">
        <v>5046292</v>
      </c>
      <c r="J1013" s="119">
        <v>1685237219.8499999</v>
      </c>
      <c r="K1013" s="121">
        <v>43159</v>
      </c>
      <c r="L1013" s="119">
        <v>40758</v>
      </c>
      <c r="M1013" s="119" t="s">
        <v>1547</v>
      </c>
    </row>
    <row r="1014" spans="1:13">
      <c r="A1014" s="119" t="s">
        <v>2238</v>
      </c>
      <c r="B1014" s="119" t="s">
        <v>395</v>
      </c>
      <c r="C1014" s="119">
        <v>28.4</v>
      </c>
      <c r="D1014" s="119">
        <v>28.4</v>
      </c>
      <c r="E1014" s="119">
        <v>27.95</v>
      </c>
      <c r="F1014" s="119">
        <v>28.2</v>
      </c>
      <c r="G1014" s="119">
        <v>28.15</v>
      </c>
      <c r="H1014" s="119">
        <v>28.4</v>
      </c>
      <c r="I1014" s="119">
        <v>17724</v>
      </c>
      <c r="J1014" s="119">
        <v>498762.95</v>
      </c>
      <c r="K1014" s="121">
        <v>43159</v>
      </c>
      <c r="L1014" s="119">
        <v>161</v>
      </c>
      <c r="M1014" s="119" t="s">
        <v>2239</v>
      </c>
    </row>
    <row r="1015" spans="1:13">
      <c r="A1015" s="119" t="s">
        <v>3246</v>
      </c>
      <c r="B1015" s="119" t="s">
        <v>395</v>
      </c>
      <c r="C1015" s="119">
        <v>18.149999999999999</v>
      </c>
      <c r="D1015" s="119">
        <v>19.25</v>
      </c>
      <c r="E1015" s="119">
        <v>18</v>
      </c>
      <c r="F1015" s="119">
        <v>18.850000000000001</v>
      </c>
      <c r="G1015" s="119">
        <v>19.25</v>
      </c>
      <c r="H1015" s="119">
        <v>18.45</v>
      </c>
      <c r="I1015" s="119">
        <v>3640</v>
      </c>
      <c r="J1015" s="119">
        <v>67161.5</v>
      </c>
      <c r="K1015" s="121">
        <v>43159</v>
      </c>
      <c r="L1015" s="119">
        <v>23</v>
      </c>
      <c r="M1015" s="119" t="s">
        <v>3247</v>
      </c>
    </row>
    <row r="1016" spans="1:13">
      <c r="A1016" s="119" t="s">
        <v>1548</v>
      </c>
      <c r="B1016" s="119" t="s">
        <v>395</v>
      </c>
      <c r="C1016" s="119">
        <v>294.95</v>
      </c>
      <c r="D1016" s="119">
        <v>298.89999999999998</v>
      </c>
      <c r="E1016" s="119">
        <v>294</v>
      </c>
      <c r="F1016" s="119">
        <v>296.95</v>
      </c>
      <c r="G1016" s="119">
        <v>297.39999999999998</v>
      </c>
      <c r="H1016" s="119">
        <v>293.5</v>
      </c>
      <c r="I1016" s="119">
        <v>4090</v>
      </c>
      <c r="J1016" s="119">
        <v>1210030</v>
      </c>
      <c r="K1016" s="121">
        <v>43159</v>
      </c>
      <c r="L1016" s="119">
        <v>44</v>
      </c>
      <c r="M1016" s="119" t="s">
        <v>1549</v>
      </c>
    </row>
    <row r="1017" spans="1:13">
      <c r="A1017" s="119" t="s">
        <v>2960</v>
      </c>
      <c r="B1017" s="119" t="s">
        <v>395</v>
      </c>
      <c r="C1017" s="119">
        <v>14.4</v>
      </c>
      <c r="D1017" s="119">
        <v>16.600000000000001</v>
      </c>
      <c r="E1017" s="119">
        <v>13.45</v>
      </c>
      <c r="F1017" s="119">
        <v>15.45</v>
      </c>
      <c r="G1017" s="119">
        <v>15.2</v>
      </c>
      <c r="H1017" s="119">
        <v>14.2</v>
      </c>
      <c r="I1017" s="119">
        <v>59302</v>
      </c>
      <c r="J1017" s="119">
        <v>923440.65</v>
      </c>
      <c r="K1017" s="121">
        <v>43159</v>
      </c>
      <c r="L1017" s="119">
        <v>150</v>
      </c>
      <c r="M1017" s="119" t="s">
        <v>2961</v>
      </c>
    </row>
    <row r="1018" spans="1:13">
      <c r="A1018" s="119" t="s">
        <v>209</v>
      </c>
      <c r="B1018" s="119" t="s">
        <v>395</v>
      </c>
      <c r="C1018" s="119">
        <v>2629.05</v>
      </c>
      <c r="D1018" s="119">
        <v>2629.05</v>
      </c>
      <c r="E1018" s="119">
        <v>2575</v>
      </c>
      <c r="F1018" s="119">
        <v>2582.5500000000002</v>
      </c>
      <c r="G1018" s="119">
        <v>2578</v>
      </c>
      <c r="H1018" s="119">
        <v>2618.25</v>
      </c>
      <c r="I1018" s="119">
        <v>205790</v>
      </c>
      <c r="J1018" s="119">
        <v>533111885.64999998</v>
      </c>
      <c r="K1018" s="121">
        <v>43159</v>
      </c>
      <c r="L1018" s="119">
        <v>24678</v>
      </c>
      <c r="M1018" s="119" t="s">
        <v>1551</v>
      </c>
    </row>
    <row r="1019" spans="1:13">
      <c r="A1019" s="119" t="s">
        <v>1552</v>
      </c>
      <c r="B1019" s="119" t="s">
        <v>395</v>
      </c>
      <c r="C1019" s="119">
        <v>60</v>
      </c>
      <c r="D1019" s="119">
        <v>60</v>
      </c>
      <c r="E1019" s="119">
        <v>58.15</v>
      </c>
      <c r="F1019" s="119">
        <v>58.5</v>
      </c>
      <c r="G1019" s="119">
        <v>58.6</v>
      </c>
      <c r="H1019" s="119">
        <v>60.65</v>
      </c>
      <c r="I1019" s="119">
        <v>352532</v>
      </c>
      <c r="J1019" s="119">
        <v>20756479.550000001</v>
      </c>
      <c r="K1019" s="121">
        <v>43159</v>
      </c>
      <c r="L1019" s="119">
        <v>3993</v>
      </c>
      <c r="M1019" s="119" t="s">
        <v>1553</v>
      </c>
    </row>
    <row r="1020" spans="1:13">
      <c r="A1020" s="119" t="s">
        <v>1554</v>
      </c>
      <c r="B1020" s="119" t="s">
        <v>395</v>
      </c>
      <c r="C1020" s="119">
        <v>27.9</v>
      </c>
      <c r="D1020" s="119">
        <v>28.3</v>
      </c>
      <c r="E1020" s="119">
        <v>27.6</v>
      </c>
      <c r="F1020" s="119">
        <v>27.9</v>
      </c>
      <c r="G1020" s="119">
        <v>27.85</v>
      </c>
      <c r="H1020" s="119">
        <v>28.3</v>
      </c>
      <c r="I1020" s="119">
        <v>213687</v>
      </c>
      <c r="J1020" s="119">
        <v>5981342.5</v>
      </c>
      <c r="K1020" s="121">
        <v>43159</v>
      </c>
      <c r="L1020" s="119">
        <v>886</v>
      </c>
      <c r="M1020" s="119" t="s">
        <v>1555</v>
      </c>
    </row>
    <row r="1021" spans="1:13">
      <c r="A1021" s="119" t="s">
        <v>1556</v>
      </c>
      <c r="B1021" s="119" t="s">
        <v>395</v>
      </c>
      <c r="C1021" s="119">
        <v>87.5</v>
      </c>
      <c r="D1021" s="119">
        <v>89.9</v>
      </c>
      <c r="E1021" s="119">
        <v>87</v>
      </c>
      <c r="F1021" s="119">
        <v>87.5</v>
      </c>
      <c r="G1021" s="119">
        <v>88.3</v>
      </c>
      <c r="H1021" s="119">
        <v>89.15</v>
      </c>
      <c r="I1021" s="119">
        <v>19431</v>
      </c>
      <c r="J1021" s="119">
        <v>1707142.55</v>
      </c>
      <c r="K1021" s="121">
        <v>43159</v>
      </c>
      <c r="L1021" s="119">
        <v>400</v>
      </c>
      <c r="M1021" s="119" t="s">
        <v>1557</v>
      </c>
    </row>
    <row r="1022" spans="1:13">
      <c r="A1022" s="119" t="s">
        <v>1558</v>
      </c>
      <c r="B1022" s="119" t="s">
        <v>395</v>
      </c>
      <c r="C1022" s="119">
        <v>836.65</v>
      </c>
      <c r="D1022" s="119">
        <v>860</v>
      </c>
      <c r="E1022" s="119">
        <v>820.1</v>
      </c>
      <c r="F1022" s="119">
        <v>855.25</v>
      </c>
      <c r="G1022" s="119">
        <v>856</v>
      </c>
      <c r="H1022" s="119">
        <v>847.3</v>
      </c>
      <c r="I1022" s="119">
        <v>276190</v>
      </c>
      <c r="J1022" s="119">
        <v>234232010.09999999</v>
      </c>
      <c r="K1022" s="121">
        <v>43159</v>
      </c>
      <c r="L1022" s="119">
        <v>14041</v>
      </c>
      <c r="M1022" s="119" t="s">
        <v>1559</v>
      </c>
    </row>
    <row r="1023" spans="1:13">
      <c r="A1023" s="119" t="s">
        <v>2672</v>
      </c>
      <c r="B1023" s="119" t="s">
        <v>395</v>
      </c>
      <c r="C1023" s="119">
        <v>115.9</v>
      </c>
      <c r="D1023" s="119">
        <v>115.9</v>
      </c>
      <c r="E1023" s="119">
        <v>112.15</v>
      </c>
      <c r="F1023" s="119">
        <v>113.25</v>
      </c>
      <c r="G1023" s="119">
        <v>112.8</v>
      </c>
      <c r="H1023" s="119">
        <v>113.7</v>
      </c>
      <c r="I1023" s="119">
        <v>5116</v>
      </c>
      <c r="J1023" s="119">
        <v>579290.75</v>
      </c>
      <c r="K1023" s="121">
        <v>43159</v>
      </c>
      <c r="L1023" s="119">
        <v>61</v>
      </c>
      <c r="M1023" s="119" t="s">
        <v>2673</v>
      </c>
    </row>
    <row r="1024" spans="1:13">
      <c r="A1024" s="119" t="s">
        <v>126</v>
      </c>
      <c r="B1024" s="119" t="s">
        <v>395</v>
      </c>
      <c r="C1024" s="119">
        <v>248.2</v>
      </c>
      <c r="D1024" s="119">
        <v>252.2</v>
      </c>
      <c r="E1024" s="119">
        <v>244.95</v>
      </c>
      <c r="F1024" s="119">
        <v>247.3</v>
      </c>
      <c r="G1024" s="119">
        <v>246</v>
      </c>
      <c r="H1024" s="119">
        <v>249.65</v>
      </c>
      <c r="I1024" s="119">
        <v>11377512</v>
      </c>
      <c r="J1024" s="119">
        <v>2819943311.1999998</v>
      </c>
      <c r="K1024" s="121">
        <v>43159</v>
      </c>
      <c r="L1024" s="119">
        <v>128275</v>
      </c>
      <c r="M1024" s="119" t="s">
        <v>1560</v>
      </c>
    </row>
    <row r="1025" spans="1:13">
      <c r="A1025" s="119" t="s">
        <v>127</v>
      </c>
      <c r="B1025" s="119" t="s">
        <v>395</v>
      </c>
      <c r="C1025" s="119">
        <v>106.5</v>
      </c>
      <c r="D1025" s="119">
        <v>106.65</v>
      </c>
      <c r="E1025" s="119">
        <v>105</v>
      </c>
      <c r="F1025" s="119">
        <v>105.1</v>
      </c>
      <c r="G1025" s="119">
        <v>105.05</v>
      </c>
      <c r="H1025" s="119">
        <v>107.4</v>
      </c>
      <c r="I1025" s="119">
        <v>6866804</v>
      </c>
      <c r="J1025" s="119">
        <v>725349784.95000005</v>
      </c>
      <c r="K1025" s="121">
        <v>43159</v>
      </c>
      <c r="L1025" s="119">
        <v>32290</v>
      </c>
      <c r="M1025" s="119" t="s">
        <v>1561</v>
      </c>
    </row>
    <row r="1026" spans="1:13">
      <c r="A1026" s="119" t="s">
        <v>1562</v>
      </c>
      <c r="B1026" s="119" t="s">
        <v>395</v>
      </c>
      <c r="C1026" s="119">
        <v>2270</v>
      </c>
      <c r="D1026" s="119">
        <v>2285</v>
      </c>
      <c r="E1026" s="119">
        <v>2253</v>
      </c>
      <c r="F1026" s="119">
        <v>2272.1999999999998</v>
      </c>
      <c r="G1026" s="119">
        <v>2267</v>
      </c>
      <c r="H1026" s="119">
        <v>2270.0500000000002</v>
      </c>
      <c r="I1026" s="119">
        <v>10331</v>
      </c>
      <c r="J1026" s="119">
        <v>23417072.399999999</v>
      </c>
      <c r="K1026" s="121">
        <v>43159</v>
      </c>
      <c r="L1026" s="119">
        <v>3031</v>
      </c>
      <c r="M1026" s="119" t="s">
        <v>1563</v>
      </c>
    </row>
    <row r="1027" spans="1:13">
      <c r="A1027" s="119" t="s">
        <v>1564</v>
      </c>
      <c r="B1027" s="119" t="s">
        <v>395</v>
      </c>
      <c r="C1027" s="119">
        <v>100.1</v>
      </c>
      <c r="D1027" s="119">
        <v>103</v>
      </c>
      <c r="E1027" s="119">
        <v>98.55</v>
      </c>
      <c r="F1027" s="119">
        <v>101.8</v>
      </c>
      <c r="G1027" s="119">
        <v>102.95</v>
      </c>
      <c r="H1027" s="119">
        <v>101.15</v>
      </c>
      <c r="I1027" s="119">
        <v>61668</v>
      </c>
      <c r="J1027" s="119">
        <v>6242417.2999999998</v>
      </c>
      <c r="K1027" s="121">
        <v>43159</v>
      </c>
      <c r="L1027" s="119">
        <v>614</v>
      </c>
      <c r="M1027" s="119" t="s">
        <v>1565</v>
      </c>
    </row>
    <row r="1028" spans="1:13">
      <c r="A1028" s="119" t="s">
        <v>323</v>
      </c>
      <c r="B1028" s="119" t="s">
        <v>395</v>
      </c>
      <c r="C1028" s="119">
        <v>30.4</v>
      </c>
      <c r="D1028" s="119">
        <v>30.5</v>
      </c>
      <c r="E1028" s="119">
        <v>30.05</v>
      </c>
      <c r="F1028" s="119">
        <v>30.15</v>
      </c>
      <c r="G1028" s="119">
        <v>30.2</v>
      </c>
      <c r="H1028" s="119">
        <v>30.6</v>
      </c>
      <c r="I1028" s="119">
        <v>1260653</v>
      </c>
      <c r="J1028" s="119">
        <v>38138989.399999999</v>
      </c>
      <c r="K1028" s="121">
        <v>43159</v>
      </c>
      <c r="L1028" s="119">
        <v>3115</v>
      </c>
      <c r="M1028" s="119" t="s">
        <v>1566</v>
      </c>
    </row>
    <row r="1029" spans="1:13">
      <c r="A1029" s="119" t="s">
        <v>1567</v>
      </c>
      <c r="B1029" s="119" t="s">
        <v>395</v>
      </c>
      <c r="C1029" s="119">
        <v>303.75</v>
      </c>
      <c r="D1029" s="119">
        <v>313.55</v>
      </c>
      <c r="E1029" s="119">
        <v>303.75</v>
      </c>
      <c r="F1029" s="119">
        <v>310.3</v>
      </c>
      <c r="G1029" s="119">
        <v>310</v>
      </c>
      <c r="H1029" s="119">
        <v>309.95</v>
      </c>
      <c r="I1029" s="119">
        <v>38171</v>
      </c>
      <c r="J1029" s="119">
        <v>11842230.65</v>
      </c>
      <c r="K1029" s="121">
        <v>43159</v>
      </c>
      <c r="L1029" s="119">
        <v>382</v>
      </c>
      <c r="M1029" s="119" t="s">
        <v>1568</v>
      </c>
    </row>
    <row r="1030" spans="1:13">
      <c r="A1030" s="119" t="s">
        <v>210</v>
      </c>
      <c r="B1030" s="119" t="s">
        <v>395</v>
      </c>
      <c r="C1030" s="119">
        <v>9301</v>
      </c>
      <c r="D1030" s="119">
        <v>9400</v>
      </c>
      <c r="E1030" s="119">
        <v>9301</v>
      </c>
      <c r="F1030" s="119">
        <v>9392.75</v>
      </c>
      <c r="G1030" s="119">
        <v>9400</v>
      </c>
      <c r="H1030" s="119">
        <v>9370.85</v>
      </c>
      <c r="I1030" s="119">
        <v>704</v>
      </c>
      <c r="J1030" s="119">
        <v>6587174.1500000004</v>
      </c>
      <c r="K1030" s="121">
        <v>43159</v>
      </c>
      <c r="L1030" s="119">
        <v>175</v>
      </c>
      <c r="M1030" s="119" t="s">
        <v>1569</v>
      </c>
    </row>
    <row r="1031" spans="1:13">
      <c r="A1031" s="119" t="s">
        <v>1570</v>
      </c>
      <c r="B1031" s="119" t="s">
        <v>395</v>
      </c>
      <c r="C1031" s="119">
        <v>114.55</v>
      </c>
      <c r="D1031" s="119">
        <v>114.55</v>
      </c>
      <c r="E1031" s="119">
        <v>112</v>
      </c>
      <c r="F1031" s="119">
        <v>112.6</v>
      </c>
      <c r="G1031" s="119">
        <v>114</v>
      </c>
      <c r="H1031" s="119">
        <v>112.7</v>
      </c>
      <c r="I1031" s="119">
        <v>5598</v>
      </c>
      <c r="J1031" s="119">
        <v>630390.1</v>
      </c>
      <c r="K1031" s="121">
        <v>43159</v>
      </c>
      <c r="L1031" s="119">
        <v>90</v>
      </c>
      <c r="M1031" s="119" t="s">
        <v>1571</v>
      </c>
    </row>
    <row r="1032" spans="1:13">
      <c r="A1032" s="119" t="s">
        <v>1572</v>
      </c>
      <c r="B1032" s="119" t="s">
        <v>395</v>
      </c>
      <c r="C1032" s="119">
        <v>1199.5</v>
      </c>
      <c r="D1032" s="119">
        <v>1226.5</v>
      </c>
      <c r="E1032" s="119">
        <v>1188</v>
      </c>
      <c r="F1032" s="119">
        <v>1199.7</v>
      </c>
      <c r="G1032" s="119">
        <v>1201.2</v>
      </c>
      <c r="H1032" s="119">
        <v>1208.25</v>
      </c>
      <c r="I1032" s="119">
        <v>301753</v>
      </c>
      <c r="J1032" s="119">
        <v>364517345.55000001</v>
      </c>
      <c r="K1032" s="121">
        <v>43159</v>
      </c>
      <c r="L1032" s="119">
        <v>12438</v>
      </c>
      <c r="M1032" s="119" t="s">
        <v>1573</v>
      </c>
    </row>
    <row r="1033" spans="1:13">
      <c r="A1033" s="119" t="s">
        <v>1574</v>
      </c>
      <c r="B1033" s="119" t="s">
        <v>395</v>
      </c>
      <c r="C1033" s="119">
        <v>588.5</v>
      </c>
      <c r="D1033" s="119">
        <v>588.5</v>
      </c>
      <c r="E1033" s="119">
        <v>570.04999999999995</v>
      </c>
      <c r="F1033" s="119">
        <v>576.6</v>
      </c>
      <c r="G1033" s="119">
        <v>575</v>
      </c>
      <c r="H1033" s="119">
        <v>584.54999999999995</v>
      </c>
      <c r="I1033" s="119">
        <v>168213</v>
      </c>
      <c r="J1033" s="119">
        <v>97305844.450000003</v>
      </c>
      <c r="K1033" s="121">
        <v>43159</v>
      </c>
      <c r="L1033" s="119">
        <v>7033</v>
      </c>
      <c r="M1033" s="119" t="s">
        <v>1575</v>
      </c>
    </row>
    <row r="1034" spans="1:13">
      <c r="A1034" s="119" t="s">
        <v>208</v>
      </c>
      <c r="B1034" s="119" t="s">
        <v>395</v>
      </c>
      <c r="C1034" s="119">
        <v>882.25</v>
      </c>
      <c r="D1034" s="119">
        <v>908.8</v>
      </c>
      <c r="E1034" s="119">
        <v>875</v>
      </c>
      <c r="F1034" s="119">
        <v>900.95</v>
      </c>
      <c r="G1034" s="119">
        <v>899.25</v>
      </c>
      <c r="H1034" s="119">
        <v>885.8</v>
      </c>
      <c r="I1034" s="119">
        <v>1120499</v>
      </c>
      <c r="J1034" s="119">
        <v>1001830518.45</v>
      </c>
      <c r="K1034" s="121">
        <v>43159</v>
      </c>
      <c r="L1034" s="119">
        <v>18630</v>
      </c>
      <c r="M1034" s="119" t="s">
        <v>1576</v>
      </c>
    </row>
    <row r="1035" spans="1:13">
      <c r="A1035" s="119" t="s">
        <v>1577</v>
      </c>
      <c r="B1035" s="119" t="s">
        <v>395</v>
      </c>
      <c r="C1035" s="119">
        <v>880</v>
      </c>
      <c r="D1035" s="119">
        <v>881.75</v>
      </c>
      <c r="E1035" s="119">
        <v>850.5</v>
      </c>
      <c r="F1035" s="119">
        <v>872.6</v>
      </c>
      <c r="G1035" s="119">
        <v>868</v>
      </c>
      <c r="H1035" s="119">
        <v>885.2</v>
      </c>
      <c r="I1035" s="119">
        <v>79158</v>
      </c>
      <c r="J1035" s="119">
        <v>68390852.650000006</v>
      </c>
      <c r="K1035" s="121">
        <v>43159</v>
      </c>
      <c r="L1035" s="119">
        <v>4706</v>
      </c>
      <c r="M1035" s="119" t="s">
        <v>1578</v>
      </c>
    </row>
    <row r="1036" spans="1:13">
      <c r="A1036" s="119" t="s">
        <v>2600</v>
      </c>
      <c r="B1036" s="119" t="s">
        <v>395</v>
      </c>
      <c r="C1036" s="119">
        <v>32.1</v>
      </c>
      <c r="D1036" s="119">
        <v>33.75</v>
      </c>
      <c r="E1036" s="119">
        <v>31.7</v>
      </c>
      <c r="F1036" s="119">
        <v>33.200000000000003</v>
      </c>
      <c r="G1036" s="119">
        <v>33.299999999999997</v>
      </c>
      <c r="H1036" s="119">
        <v>32.549999999999997</v>
      </c>
      <c r="I1036" s="119">
        <v>181666</v>
      </c>
      <c r="J1036" s="119">
        <v>5990225.7000000002</v>
      </c>
      <c r="K1036" s="121">
        <v>43159</v>
      </c>
      <c r="L1036" s="119">
        <v>949</v>
      </c>
      <c r="M1036" s="119" t="s">
        <v>2601</v>
      </c>
    </row>
    <row r="1037" spans="1:13">
      <c r="A1037" s="119" t="s">
        <v>2674</v>
      </c>
      <c r="B1037" s="119" t="s">
        <v>395</v>
      </c>
      <c r="C1037" s="119">
        <v>185</v>
      </c>
      <c r="D1037" s="119">
        <v>199.9</v>
      </c>
      <c r="E1037" s="119">
        <v>178</v>
      </c>
      <c r="F1037" s="119">
        <v>188.6</v>
      </c>
      <c r="G1037" s="119">
        <v>189</v>
      </c>
      <c r="H1037" s="119">
        <v>186.9</v>
      </c>
      <c r="I1037" s="119">
        <v>5452</v>
      </c>
      <c r="J1037" s="119">
        <v>1033882.65</v>
      </c>
      <c r="K1037" s="121">
        <v>43159</v>
      </c>
      <c r="L1037" s="119">
        <v>208</v>
      </c>
      <c r="M1037" s="119" t="s">
        <v>2675</v>
      </c>
    </row>
    <row r="1038" spans="1:13">
      <c r="A1038" s="119" t="s">
        <v>1579</v>
      </c>
      <c r="B1038" s="119" t="s">
        <v>395</v>
      </c>
      <c r="C1038" s="119">
        <v>36.299999999999997</v>
      </c>
      <c r="D1038" s="119">
        <v>36.9</v>
      </c>
      <c r="E1038" s="119">
        <v>35.299999999999997</v>
      </c>
      <c r="F1038" s="119">
        <v>35.549999999999997</v>
      </c>
      <c r="G1038" s="119">
        <v>35.299999999999997</v>
      </c>
      <c r="H1038" s="119">
        <v>36.65</v>
      </c>
      <c r="I1038" s="119">
        <v>29474</v>
      </c>
      <c r="J1038" s="119">
        <v>1057946.3500000001</v>
      </c>
      <c r="K1038" s="121">
        <v>43159</v>
      </c>
      <c r="L1038" s="119">
        <v>256</v>
      </c>
      <c r="M1038" s="119" t="s">
        <v>1580</v>
      </c>
    </row>
    <row r="1039" spans="1:13">
      <c r="A1039" s="119" t="s">
        <v>1581</v>
      </c>
      <c r="B1039" s="119" t="s">
        <v>395</v>
      </c>
      <c r="C1039" s="119">
        <v>91.05</v>
      </c>
      <c r="D1039" s="119">
        <v>94.9</v>
      </c>
      <c r="E1039" s="119">
        <v>91</v>
      </c>
      <c r="F1039" s="119">
        <v>93.95</v>
      </c>
      <c r="G1039" s="119">
        <v>94.9</v>
      </c>
      <c r="H1039" s="119">
        <v>91.5</v>
      </c>
      <c r="I1039" s="119">
        <v>87033</v>
      </c>
      <c r="J1039" s="119">
        <v>8131926.9000000004</v>
      </c>
      <c r="K1039" s="121">
        <v>43159</v>
      </c>
      <c r="L1039" s="119">
        <v>740</v>
      </c>
      <c r="M1039" s="119" t="s">
        <v>1582</v>
      </c>
    </row>
    <row r="1040" spans="1:13">
      <c r="A1040" s="119" t="s">
        <v>1583</v>
      </c>
      <c r="B1040" s="119" t="s">
        <v>395</v>
      </c>
      <c r="C1040" s="119">
        <v>195</v>
      </c>
      <c r="D1040" s="119">
        <v>208</v>
      </c>
      <c r="E1040" s="119">
        <v>194</v>
      </c>
      <c r="F1040" s="119">
        <v>204.2</v>
      </c>
      <c r="G1040" s="119">
        <v>208</v>
      </c>
      <c r="H1040" s="119">
        <v>196.35</v>
      </c>
      <c r="I1040" s="119">
        <v>25126</v>
      </c>
      <c r="J1040" s="119">
        <v>5057926.3</v>
      </c>
      <c r="K1040" s="121">
        <v>43159</v>
      </c>
      <c r="L1040" s="119">
        <v>2408</v>
      </c>
      <c r="M1040" s="119" t="s">
        <v>1584</v>
      </c>
    </row>
    <row r="1041" spans="1:13">
      <c r="A1041" s="119" t="s">
        <v>128</v>
      </c>
      <c r="B1041" s="119" t="s">
        <v>395</v>
      </c>
      <c r="C1041" s="119">
        <v>93.6</v>
      </c>
      <c r="D1041" s="119">
        <v>102.4</v>
      </c>
      <c r="E1041" s="119">
        <v>92</v>
      </c>
      <c r="F1041" s="119">
        <v>101.4</v>
      </c>
      <c r="G1041" s="119">
        <v>101.4</v>
      </c>
      <c r="H1041" s="119">
        <v>98.35</v>
      </c>
      <c r="I1041" s="119">
        <v>210781693</v>
      </c>
      <c r="J1041" s="119">
        <v>20451980887.400002</v>
      </c>
      <c r="K1041" s="121">
        <v>43159</v>
      </c>
      <c r="L1041" s="119">
        <v>517399</v>
      </c>
      <c r="M1041" s="119" t="s">
        <v>1585</v>
      </c>
    </row>
    <row r="1042" spans="1:13">
      <c r="A1042" s="119" t="s">
        <v>1586</v>
      </c>
      <c r="B1042" s="119" t="s">
        <v>395</v>
      </c>
      <c r="C1042" s="119">
        <v>36.6</v>
      </c>
      <c r="D1042" s="119">
        <v>37.450000000000003</v>
      </c>
      <c r="E1042" s="119">
        <v>36</v>
      </c>
      <c r="F1042" s="119">
        <v>36.799999999999997</v>
      </c>
      <c r="G1042" s="119">
        <v>36.65</v>
      </c>
      <c r="H1042" s="119">
        <v>36.6</v>
      </c>
      <c r="I1042" s="119">
        <v>426401</v>
      </c>
      <c r="J1042" s="119">
        <v>15722440.199999999</v>
      </c>
      <c r="K1042" s="121">
        <v>43159</v>
      </c>
      <c r="L1042" s="119">
        <v>1891</v>
      </c>
      <c r="M1042" s="119" t="s">
        <v>1587</v>
      </c>
    </row>
    <row r="1043" spans="1:13">
      <c r="A1043" s="119" t="s">
        <v>2292</v>
      </c>
      <c r="B1043" s="119" t="s">
        <v>395</v>
      </c>
      <c r="C1043" s="119">
        <v>1210.1500000000001</v>
      </c>
      <c r="D1043" s="119">
        <v>1226.9000000000001</v>
      </c>
      <c r="E1043" s="119">
        <v>1201.4000000000001</v>
      </c>
      <c r="F1043" s="119">
        <v>1209.9000000000001</v>
      </c>
      <c r="G1043" s="119">
        <v>1212</v>
      </c>
      <c r="H1043" s="119">
        <v>1221.9000000000001</v>
      </c>
      <c r="I1043" s="119">
        <v>61945</v>
      </c>
      <c r="J1043" s="119">
        <v>75368524.700000003</v>
      </c>
      <c r="K1043" s="121">
        <v>43159</v>
      </c>
      <c r="L1043" s="119">
        <v>5337</v>
      </c>
      <c r="M1043" s="119" t="s">
        <v>2293</v>
      </c>
    </row>
    <row r="1044" spans="1:13">
      <c r="A1044" s="119" t="s">
        <v>3248</v>
      </c>
      <c r="B1044" s="119" t="s">
        <v>395</v>
      </c>
      <c r="C1044" s="119">
        <v>18.45</v>
      </c>
      <c r="D1044" s="119">
        <v>19.850000000000001</v>
      </c>
      <c r="E1044" s="119">
        <v>18.45</v>
      </c>
      <c r="F1044" s="119">
        <v>19.25</v>
      </c>
      <c r="G1044" s="119">
        <v>18.850000000000001</v>
      </c>
      <c r="H1044" s="119">
        <v>19.3</v>
      </c>
      <c r="I1044" s="119">
        <v>3104</v>
      </c>
      <c r="J1044" s="119">
        <v>60414.65</v>
      </c>
      <c r="K1044" s="121">
        <v>43159</v>
      </c>
      <c r="L1044" s="119">
        <v>38</v>
      </c>
      <c r="M1044" s="119" t="s">
        <v>3249</v>
      </c>
    </row>
    <row r="1045" spans="1:13">
      <c r="A1045" s="119" t="s">
        <v>1588</v>
      </c>
      <c r="B1045" s="119" t="s">
        <v>395</v>
      </c>
      <c r="C1045" s="119">
        <v>166</v>
      </c>
      <c r="D1045" s="119">
        <v>167.7</v>
      </c>
      <c r="E1045" s="119">
        <v>162.30000000000001</v>
      </c>
      <c r="F1045" s="119">
        <v>164.85</v>
      </c>
      <c r="G1045" s="119">
        <v>164.5</v>
      </c>
      <c r="H1045" s="119">
        <v>167.25</v>
      </c>
      <c r="I1045" s="119">
        <v>200699</v>
      </c>
      <c r="J1045" s="119">
        <v>33009148.800000001</v>
      </c>
      <c r="K1045" s="121">
        <v>43159</v>
      </c>
      <c r="L1045" s="119">
        <v>5673</v>
      </c>
      <c r="M1045" s="119" t="s">
        <v>2229</v>
      </c>
    </row>
    <row r="1046" spans="1:13">
      <c r="A1046" s="119" t="s">
        <v>2581</v>
      </c>
      <c r="B1046" s="119" t="s">
        <v>395</v>
      </c>
      <c r="C1046" s="119">
        <v>1270</v>
      </c>
      <c r="D1046" s="119">
        <v>1270</v>
      </c>
      <c r="E1046" s="119">
        <v>1159</v>
      </c>
      <c r="F1046" s="119">
        <v>1193.95</v>
      </c>
      <c r="G1046" s="119">
        <v>1199</v>
      </c>
      <c r="H1046" s="119">
        <v>1200.5</v>
      </c>
      <c r="I1046" s="119">
        <v>3486</v>
      </c>
      <c r="J1046" s="119">
        <v>4152285.9</v>
      </c>
      <c r="K1046" s="121">
        <v>43159</v>
      </c>
      <c r="L1046" s="119">
        <v>555</v>
      </c>
      <c r="M1046" s="119" t="s">
        <v>2582</v>
      </c>
    </row>
    <row r="1047" spans="1:13">
      <c r="A1047" s="119" t="s">
        <v>2303</v>
      </c>
      <c r="B1047" s="119" t="s">
        <v>395</v>
      </c>
      <c r="C1047" s="119">
        <v>281.45</v>
      </c>
      <c r="D1047" s="119">
        <v>286.10000000000002</v>
      </c>
      <c r="E1047" s="119">
        <v>277</v>
      </c>
      <c r="F1047" s="119">
        <v>279.95</v>
      </c>
      <c r="G1047" s="119">
        <v>279</v>
      </c>
      <c r="H1047" s="119">
        <v>283.95</v>
      </c>
      <c r="I1047" s="119">
        <v>3848</v>
      </c>
      <c r="J1047" s="119">
        <v>1079291.75</v>
      </c>
      <c r="K1047" s="121">
        <v>43159</v>
      </c>
      <c r="L1047" s="119">
        <v>184</v>
      </c>
      <c r="M1047" s="119" t="s">
        <v>2304</v>
      </c>
    </row>
    <row r="1048" spans="1:13">
      <c r="A1048" s="119" t="s">
        <v>2196</v>
      </c>
      <c r="B1048" s="119" t="s">
        <v>395</v>
      </c>
      <c r="C1048" s="119">
        <v>215</v>
      </c>
      <c r="D1048" s="119">
        <v>218.05</v>
      </c>
      <c r="E1048" s="119">
        <v>212.2</v>
      </c>
      <c r="F1048" s="119">
        <v>215.15</v>
      </c>
      <c r="G1048" s="119">
        <v>217.9</v>
      </c>
      <c r="H1048" s="119">
        <v>216.6</v>
      </c>
      <c r="I1048" s="119">
        <v>10043</v>
      </c>
      <c r="J1048" s="119">
        <v>2161266.6</v>
      </c>
      <c r="K1048" s="121">
        <v>43159</v>
      </c>
      <c r="L1048" s="119">
        <v>295</v>
      </c>
      <c r="M1048" s="119" t="s">
        <v>2790</v>
      </c>
    </row>
    <row r="1049" spans="1:13">
      <c r="A1049" s="119" t="s">
        <v>1589</v>
      </c>
      <c r="B1049" s="119" t="s">
        <v>395</v>
      </c>
      <c r="C1049" s="119">
        <v>470.1</v>
      </c>
      <c r="D1049" s="119">
        <v>472</v>
      </c>
      <c r="E1049" s="119">
        <v>469.5</v>
      </c>
      <c r="F1049" s="119">
        <v>471</v>
      </c>
      <c r="G1049" s="119">
        <v>470.5</v>
      </c>
      <c r="H1049" s="119">
        <v>470.75</v>
      </c>
      <c r="I1049" s="119">
        <v>58583</v>
      </c>
      <c r="J1049" s="119">
        <v>27593146.199999999</v>
      </c>
      <c r="K1049" s="121">
        <v>43159</v>
      </c>
      <c r="L1049" s="119">
        <v>3301</v>
      </c>
      <c r="M1049" s="119" t="s">
        <v>1590</v>
      </c>
    </row>
    <row r="1050" spans="1:13">
      <c r="A1050" s="119" t="s">
        <v>1591</v>
      </c>
      <c r="B1050" s="119" t="s">
        <v>395</v>
      </c>
      <c r="C1050" s="119">
        <v>253.3</v>
      </c>
      <c r="D1050" s="119">
        <v>254.7</v>
      </c>
      <c r="E1050" s="119">
        <v>247.5</v>
      </c>
      <c r="F1050" s="119">
        <v>252.45</v>
      </c>
      <c r="G1050" s="119">
        <v>253.1</v>
      </c>
      <c r="H1050" s="119">
        <v>250.75</v>
      </c>
      <c r="I1050" s="119">
        <v>4194</v>
      </c>
      <c r="J1050" s="119">
        <v>1058692.95</v>
      </c>
      <c r="K1050" s="121">
        <v>43159</v>
      </c>
      <c r="L1050" s="119">
        <v>184</v>
      </c>
      <c r="M1050" s="119" t="s">
        <v>1592</v>
      </c>
    </row>
    <row r="1051" spans="1:13">
      <c r="A1051" s="119" t="s">
        <v>1593</v>
      </c>
      <c r="B1051" s="119" t="s">
        <v>395</v>
      </c>
      <c r="C1051" s="119">
        <v>507</v>
      </c>
      <c r="D1051" s="119">
        <v>518</v>
      </c>
      <c r="E1051" s="119">
        <v>498.2</v>
      </c>
      <c r="F1051" s="119">
        <v>511.6</v>
      </c>
      <c r="G1051" s="119">
        <v>516.85</v>
      </c>
      <c r="H1051" s="119">
        <v>507.7</v>
      </c>
      <c r="I1051" s="119">
        <v>49457</v>
      </c>
      <c r="J1051" s="119">
        <v>25288241.699999999</v>
      </c>
      <c r="K1051" s="121">
        <v>43159</v>
      </c>
      <c r="L1051" s="119">
        <v>1580</v>
      </c>
      <c r="M1051" s="119" t="s">
        <v>1594</v>
      </c>
    </row>
    <row r="1052" spans="1:13">
      <c r="A1052" s="119" t="s">
        <v>1595</v>
      </c>
      <c r="B1052" s="119" t="s">
        <v>395</v>
      </c>
      <c r="C1052" s="119">
        <v>166</v>
      </c>
      <c r="D1052" s="119">
        <v>169.7</v>
      </c>
      <c r="E1052" s="119">
        <v>165.1</v>
      </c>
      <c r="F1052" s="119">
        <v>165.1</v>
      </c>
      <c r="G1052" s="119">
        <v>165.1</v>
      </c>
      <c r="H1052" s="119">
        <v>166.45</v>
      </c>
      <c r="I1052" s="119">
        <v>656</v>
      </c>
      <c r="J1052" s="119">
        <v>109610.8</v>
      </c>
      <c r="K1052" s="121">
        <v>43159</v>
      </c>
      <c r="L1052" s="119">
        <v>26</v>
      </c>
      <c r="M1052" s="119" t="s">
        <v>1596</v>
      </c>
    </row>
    <row r="1053" spans="1:13">
      <c r="A1053" s="119" t="s">
        <v>129</v>
      </c>
      <c r="B1053" s="119" t="s">
        <v>395</v>
      </c>
      <c r="C1053" s="119">
        <v>196.8</v>
      </c>
      <c r="D1053" s="119">
        <v>198.2</v>
      </c>
      <c r="E1053" s="119">
        <v>195.4</v>
      </c>
      <c r="F1053" s="119">
        <v>197.7</v>
      </c>
      <c r="G1053" s="119">
        <v>198.1</v>
      </c>
      <c r="H1053" s="119">
        <v>197.75</v>
      </c>
      <c r="I1053" s="119">
        <v>3259699</v>
      </c>
      <c r="J1053" s="119">
        <v>641037990.04999995</v>
      </c>
      <c r="K1053" s="121">
        <v>43159</v>
      </c>
      <c r="L1053" s="119">
        <v>53079</v>
      </c>
      <c r="M1053" s="119" t="s">
        <v>1597</v>
      </c>
    </row>
    <row r="1054" spans="1:13">
      <c r="A1054" s="119" t="s">
        <v>1598</v>
      </c>
      <c r="B1054" s="119" t="s">
        <v>395</v>
      </c>
      <c r="C1054" s="119">
        <v>953.75</v>
      </c>
      <c r="D1054" s="119">
        <v>969</v>
      </c>
      <c r="E1054" s="119">
        <v>930.05</v>
      </c>
      <c r="F1054" s="119">
        <v>944.1</v>
      </c>
      <c r="G1054" s="119">
        <v>941.95</v>
      </c>
      <c r="H1054" s="119">
        <v>953.75</v>
      </c>
      <c r="I1054" s="119">
        <v>2811</v>
      </c>
      <c r="J1054" s="119">
        <v>2652786.4500000002</v>
      </c>
      <c r="K1054" s="121">
        <v>43159</v>
      </c>
      <c r="L1054" s="119">
        <v>315</v>
      </c>
      <c r="M1054" s="119" t="s">
        <v>1599</v>
      </c>
    </row>
    <row r="1055" spans="1:13">
      <c r="A1055" s="119" t="s">
        <v>1600</v>
      </c>
      <c r="B1055" s="119" t="s">
        <v>395</v>
      </c>
      <c r="C1055" s="119">
        <v>550</v>
      </c>
      <c r="D1055" s="119">
        <v>563.45000000000005</v>
      </c>
      <c r="E1055" s="119">
        <v>544.95000000000005</v>
      </c>
      <c r="F1055" s="119">
        <v>557.29999999999995</v>
      </c>
      <c r="G1055" s="119">
        <v>562</v>
      </c>
      <c r="H1055" s="119">
        <v>553.79999999999995</v>
      </c>
      <c r="I1055" s="119">
        <v>12318</v>
      </c>
      <c r="J1055" s="119">
        <v>6812075.4000000004</v>
      </c>
      <c r="K1055" s="121">
        <v>43159</v>
      </c>
      <c r="L1055" s="119">
        <v>389</v>
      </c>
      <c r="M1055" s="119" t="s">
        <v>1601</v>
      </c>
    </row>
    <row r="1056" spans="1:13">
      <c r="A1056" s="119" t="s">
        <v>1602</v>
      </c>
      <c r="B1056" s="119" t="s">
        <v>395</v>
      </c>
      <c r="C1056" s="119">
        <v>172.3</v>
      </c>
      <c r="D1056" s="119">
        <v>176.7</v>
      </c>
      <c r="E1056" s="119">
        <v>171</v>
      </c>
      <c r="F1056" s="119">
        <v>172.25</v>
      </c>
      <c r="G1056" s="119">
        <v>172</v>
      </c>
      <c r="H1056" s="119">
        <v>173.7</v>
      </c>
      <c r="I1056" s="119">
        <v>68515</v>
      </c>
      <c r="J1056" s="119">
        <v>11885499.550000001</v>
      </c>
      <c r="K1056" s="121">
        <v>43159</v>
      </c>
      <c r="L1056" s="119">
        <v>1500</v>
      </c>
      <c r="M1056" s="119" t="s">
        <v>1603</v>
      </c>
    </row>
    <row r="1057" spans="1:13">
      <c r="A1057" s="119" t="s">
        <v>2431</v>
      </c>
      <c r="B1057" s="119" t="s">
        <v>395</v>
      </c>
      <c r="C1057" s="119">
        <v>12</v>
      </c>
      <c r="D1057" s="119">
        <v>12.5</v>
      </c>
      <c r="E1057" s="119">
        <v>11.75</v>
      </c>
      <c r="F1057" s="119">
        <v>11.85</v>
      </c>
      <c r="G1057" s="119">
        <v>11.75</v>
      </c>
      <c r="H1057" s="119">
        <v>12.35</v>
      </c>
      <c r="I1057" s="119">
        <v>142409</v>
      </c>
      <c r="J1057" s="119">
        <v>1679499.35</v>
      </c>
      <c r="K1057" s="121">
        <v>43159</v>
      </c>
      <c r="L1057" s="119">
        <v>303</v>
      </c>
      <c r="M1057" s="119" t="s">
        <v>2432</v>
      </c>
    </row>
    <row r="1058" spans="1:13">
      <c r="A1058" s="119" t="s">
        <v>1604</v>
      </c>
      <c r="B1058" s="119" t="s">
        <v>395</v>
      </c>
      <c r="C1058" s="119">
        <v>91.7</v>
      </c>
      <c r="D1058" s="119">
        <v>91.7</v>
      </c>
      <c r="E1058" s="119">
        <v>89.7</v>
      </c>
      <c r="F1058" s="119">
        <v>90.75</v>
      </c>
      <c r="G1058" s="119">
        <v>90.85</v>
      </c>
      <c r="H1058" s="119">
        <v>92.75</v>
      </c>
      <c r="I1058" s="119">
        <v>423669</v>
      </c>
      <c r="J1058" s="119">
        <v>38529188.799999997</v>
      </c>
      <c r="K1058" s="121">
        <v>43159</v>
      </c>
      <c r="L1058" s="119">
        <v>3588</v>
      </c>
      <c r="M1058" s="119" t="s">
        <v>1605</v>
      </c>
    </row>
    <row r="1059" spans="1:13">
      <c r="A1059" s="119" t="s">
        <v>2598</v>
      </c>
      <c r="B1059" s="119" t="s">
        <v>395</v>
      </c>
      <c r="C1059" s="119">
        <v>209</v>
      </c>
      <c r="D1059" s="119">
        <v>210.95</v>
      </c>
      <c r="E1059" s="119">
        <v>206.3</v>
      </c>
      <c r="F1059" s="119">
        <v>209.4</v>
      </c>
      <c r="G1059" s="119">
        <v>210.75</v>
      </c>
      <c r="H1059" s="119">
        <v>212.55</v>
      </c>
      <c r="I1059" s="119">
        <v>1106237</v>
      </c>
      <c r="J1059" s="119">
        <v>231324654.25</v>
      </c>
      <c r="K1059" s="121">
        <v>43159</v>
      </c>
      <c r="L1059" s="119">
        <v>10539</v>
      </c>
      <c r="M1059" s="119" t="s">
        <v>2599</v>
      </c>
    </row>
    <row r="1060" spans="1:13">
      <c r="A1060" s="119" t="s">
        <v>1606</v>
      </c>
      <c r="B1060" s="119" t="s">
        <v>395</v>
      </c>
      <c r="C1060" s="119">
        <v>6.9</v>
      </c>
      <c r="D1060" s="119">
        <v>7</v>
      </c>
      <c r="E1060" s="119">
        <v>6.75</v>
      </c>
      <c r="F1060" s="119">
        <v>6.9</v>
      </c>
      <c r="G1060" s="119">
        <v>6.95</v>
      </c>
      <c r="H1060" s="119">
        <v>7</v>
      </c>
      <c r="I1060" s="119">
        <v>341010</v>
      </c>
      <c r="J1060" s="119">
        <v>2336386.5</v>
      </c>
      <c r="K1060" s="121">
        <v>43159</v>
      </c>
      <c r="L1060" s="119">
        <v>351</v>
      </c>
      <c r="M1060" s="119" t="s">
        <v>1607</v>
      </c>
    </row>
    <row r="1061" spans="1:13">
      <c r="A1061" s="119" t="s">
        <v>3250</v>
      </c>
      <c r="B1061" s="119" t="s">
        <v>395</v>
      </c>
      <c r="C1061" s="119">
        <v>7.1</v>
      </c>
      <c r="D1061" s="119">
        <v>7.35</v>
      </c>
      <c r="E1061" s="119">
        <v>7.05</v>
      </c>
      <c r="F1061" s="119">
        <v>7.1</v>
      </c>
      <c r="G1061" s="119">
        <v>7.15</v>
      </c>
      <c r="H1061" s="119">
        <v>7.25</v>
      </c>
      <c r="I1061" s="119">
        <v>40400</v>
      </c>
      <c r="J1061" s="119">
        <v>288254.45</v>
      </c>
      <c r="K1061" s="121">
        <v>43159</v>
      </c>
      <c r="L1061" s="119">
        <v>103</v>
      </c>
      <c r="M1061" s="119" t="s">
        <v>3251</v>
      </c>
    </row>
    <row r="1062" spans="1:13">
      <c r="A1062" s="119" t="s">
        <v>3403</v>
      </c>
      <c r="B1062" s="119" t="s">
        <v>395</v>
      </c>
      <c r="C1062" s="119">
        <v>155</v>
      </c>
      <c r="D1062" s="119">
        <v>161.35</v>
      </c>
      <c r="E1062" s="119">
        <v>155</v>
      </c>
      <c r="F1062" s="119">
        <v>159.69999999999999</v>
      </c>
      <c r="G1062" s="119">
        <v>161</v>
      </c>
      <c r="H1062" s="119">
        <v>158.35</v>
      </c>
      <c r="I1062" s="119">
        <v>138527</v>
      </c>
      <c r="J1062" s="119">
        <v>22072979.399999999</v>
      </c>
      <c r="K1062" s="121">
        <v>43159</v>
      </c>
      <c r="L1062" s="119">
        <v>710</v>
      </c>
      <c r="M1062" s="119" t="s">
        <v>3404</v>
      </c>
    </row>
    <row r="1063" spans="1:13">
      <c r="A1063" s="119" t="s">
        <v>1608</v>
      </c>
      <c r="B1063" s="119" t="s">
        <v>395</v>
      </c>
      <c r="C1063" s="119">
        <v>109.1</v>
      </c>
      <c r="D1063" s="119">
        <v>112.5</v>
      </c>
      <c r="E1063" s="119">
        <v>108.1</v>
      </c>
      <c r="F1063" s="119">
        <v>110.4</v>
      </c>
      <c r="G1063" s="119">
        <v>110.6</v>
      </c>
      <c r="H1063" s="119">
        <v>110.95</v>
      </c>
      <c r="I1063" s="119">
        <v>25990</v>
      </c>
      <c r="J1063" s="119">
        <v>2847060.7</v>
      </c>
      <c r="K1063" s="121">
        <v>43159</v>
      </c>
      <c r="L1063" s="119">
        <v>488</v>
      </c>
      <c r="M1063" s="119" t="s">
        <v>1609</v>
      </c>
    </row>
    <row r="1064" spans="1:13">
      <c r="A1064" s="119" t="s">
        <v>2516</v>
      </c>
      <c r="B1064" s="119" t="s">
        <v>395</v>
      </c>
      <c r="C1064" s="119">
        <v>68</v>
      </c>
      <c r="D1064" s="119">
        <v>69</v>
      </c>
      <c r="E1064" s="119">
        <v>65.599999999999994</v>
      </c>
      <c r="F1064" s="119">
        <v>66.25</v>
      </c>
      <c r="G1064" s="119">
        <v>65.95</v>
      </c>
      <c r="H1064" s="119">
        <v>69.05</v>
      </c>
      <c r="I1064" s="119">
        <v>5476</v>
      </c>
      <c r="J1064" s="119">
        <v>366129.85</v>
      </c>
      <c r="K1064" s="121">
        <v>43159</v>
      </c>
      <c r="L1064" s="119">
        <v>68</v>
      </c>
      <c r="M1064" s="119" t="s">
        <v>2517</v>
      </c>
    </row>
    <row r="1065" spans="1:13">
      <c r="A1065" s="119" t="s">
        <v>1610</v>
      </c>
      <c r="B1065" s="119" t="s">
        <v>395</v>
      </c>
      <c r="C1065" s="119">
        <v>303.55</v>
      </c>
      <c r="D1065" s="119">
        <v>312</v>
      </c>
      <c r="E1065" s="119">
        <v>301.3</v>
      </c>
      <c r="F1065" s="119">
        <v>303.05</v>
      </c>
      <c r="G1065" s="119">
        <v>303</v>
      </c>
      <c r="H1065" s="119">
        <v>305.3</v>
      </c>
      <c r="I1065" s="119">
        <v>36479</v>
      </c>
      <c r="J1065" s="119">
        <v>11218087.050000001</v>
      </c>
      <c r="K1065" s="121">
        <v>43159</v>
      </c>
      <c r="L1065" s="119">
        <v>1065</v>
      </c>
      <c r="M1065" s="119" t="s">
        <v>1611</v>
      </c>
    </row>
    <row r="1066" spans="1:13">
      <c r="A1066" s="119" t="s">
        <v>2172</v>
      </c>
      <c r="B1066" s="119" t="s">
        <v>395</v>
      </c>
      <c r="C1066" s="119">
        <v>388</v>
      </c>
      <c r="D1066" s="119">
        <v>391</v>
      </c>
      <c r="E1066" s="119">
        <v>385.2</v>
      </c>
      <c r="F1066" s="119">
        <v>387.35</v>
      </c>
      <c r="G1066" s="119">
        <v>388</v>
      </c>
      <c r="H1066" s="119">
        <v>392.1</v>
      </c>
      <c r="I1066" s="119">
        <v>3384</v>
      </c>
      <c r="J1066" s="119">
        <v>1309913.8500000001</v>
      </c>
      <c r="K1066" s="121">
        <v>43159</v>
      </c>
      <c r="L1066" s="119">
        <v>245</v>
      </c>
      <c r="M1066" s="119" t="s">
        <v>2173</v>
      </c>
    </row>
    <row r="1067" spans="1:13">
      <c r="A1067" s="119" t="s">
        <v>1612</v>
      </c>
      <c r="B1067" s="119" t="s">
        <v>395</v>
      </c>
      <c r="C1067" s="119">
        <v>30</v>
      </c>
      <c r="D1067" s="119">
        <v>30.2</v>
      </c>
      <c r="E1067" s="119">
        <v>29.1</v>
      </c>
      <c r="F1067" s="119">
        <v>29.1</v>
      </c>
      <c r="G1067" s="119">
        <v>29.1</v>
      </c>
      <c r="H1067" s="119">
        <v>29.9</v>
      </c>
      <c r="I1067" s="119">
        <v>8092</v>
      </c>
      <c r="J1067" s="119">
        <v>239975.9</v>
      </c>
      <c r="K1067" s="121">
        <v>43159</v>
      </c>
      <c r="L1067" s="119">
        <v>118</v>
      </c>
      <c r="M1067" s="119" t="s">
        <v>1613</v>
      </c>
    </row>
    <row r="1068" spans="1:13">
      <c r="A1068" s="119" t="s">
        <v>2604</v>
      </c>
      <c r="B1068" s="119" t="s">
        <v>395</v>
      </c>
      <c r="C1068" s="119">
        <v>44.2</v>
      </c>
      <c r="D1068" s="119">
        <v>48</v>
      </c>
      <c r="E1068" s="119">
        <v>43</v>
      </c>
      <c r="F1068" s="119">
        <v>47.75</v>
      </c>
      <c r="G1068" s="119">
        <v>47.9</v>
      </c>
      <c r="H1068" s="119">
        <v>45.2</v>
      </c>
      <c r="I1068" s="119">
        <v>20288</v>
      </c>
      <c r="J1068" s="119">
        <v>927637.8</v>
      </c>
      <c r="K1068" s="121">
        <v>43159</v>
      </c>
      <c r="L1068" s="119">
        <v>136</v>
      </c>
      <c r="M1068" s="119" t="s">
        <v>2605</v>
      </c>
    </row>
    <row r="1069" spans="1:13">
      <c r="A1069" s="119" t="s">
        <v>1614</v>
      </c>
      <c r="B1069" s="119" t="s">
        <v>395</v>
      </c>
      <c r="C1069" s="119">
        <v>57</v>
      </c>
      <c r="D1069" s="119">
        <v>57.5</v>
      </c>
      <c r="E1069" s="119">
        <v>56.5</v>
      </c>
      <c r="F1069" s="119">
        <v>56.8</v>
      </c>
      <c r="G1069" s="119">
        <v>57</v>
      </c>
      <c r="H1069" s="119">
        <v>57.55</v>
      </c>
      <c r="I1069" s="119">
        <v>18641</v>
      </c>
      <c r="J1069" s="119">
        <v>1059837.75</v>
      </c>
      <c r="K1069" s="121">
        <v>43159</v>
      </c>
      <c r="L1069" s="119">
        <v>139</v>
      </c>
      <c r="M1069" s="119" t="s">
        <v>1615</v>
      </c>
    </row>
    <row r="1070" spans="1:13">
      <c r="A1070" s="119" t="s">
        <v>1616</v>
      </c>
      <c r="B1070" s="119" t="s">
        <v>395</v>
      </c>
      <c r="C1070" s="119">
        <v>324.95</v>
      </c>
      <c r="D1070" s="119">
        <v>343.15</v>
      </c>
      <c r="E1070" s="119">
        <v>320.10000000000002</v>
      </c>
      <c r="F1070" s="119">
        <v>335.3</v>
      </c>
      <c r="G1070" s="119">
        <v>337.1</v>
      </c>
      <c r="H1070" s="119">
        <v>325.05</v>
      </c>
      <c r="I1070" s="119">
        <v>324840</v>
      </c>
      <c r="J1070" s="119">
        <v>107377492.15000001</v>
      </c>
      <c r="K1070" s="121">
        <v>43159</v>
      </c>
      <c r="L1070" s="119">
        <v>7133</v>
      </c>
      <c r="M1070" s="119" t="s">
        <v>1617</v>
      </c>
    </row>
    <row r="1071" spans="1:13">
      <c r="A1071" s="119" t="s">
        <v>2409</v>
      </c>
      <c r="B1071" s="119" t="s">
        <v>395</v>
      </c>
      <c r="C1071" s="119">
        <v>97</v>
      </c>
      <c r="D1071" s="119">
        <v>98.4</v>
      </c>
      <c r="E1071" s="119">
        <v>96.4</v>
      </c>
      <c r="F1071" s="119">
        <v>96.75</v>
      </c>
      <c r="G1071" s="119">
        <v>96.5</v>
      </c>
      <c r="H1071" s="119">
        <v>98.9</v>
      </c>
      <c r="I1071" s="119">
        <v>118699</v>
      </c>
      <c r="J1071" s="119">
        <v>11536745.5</v>
      </c>
      <c r="K1071" s="121">
        <v>43159</v>
      </c>
      <c r="L1071" s="119">
        <v>1100</v>
      </c>
      <c r="M1071" s="119" t="s">
        <v>2410</v>
      </c>
    </row>
    <row r="1072" spans="1:13">
      <c r="A1072" s="119" t="s">
        <v>2350</v>
      </c>
      <c r="B1072" s="119" t="s">
        <v>395</v>
      </c>
      <c r="C1072" s="119">
        <v>45.9</v>
      </c>
      <c r="D1072" s="119">
        <v>47.95</v>
      </c>
      <c r="E1072" s="119">
        <v>43.2</v>
      </c>
      <c r="F1072" s="119">
        <v>47.4</v>
      </c>
      <c r="G1072" s="119">
        <v>47.5</v>
      </c>
      <c r="H1072" s="119">
        <v>46</v>
      </c>
      <c r="I1072" s="119">
        <v>98439</v>
      </c>
      <c r="J1072" s="119">
        <v>4552151.0999999996</v>
      </c>
      <c r="K1072" s="121">
        <v>43159</v>
      </c>
      <c r="L1072" s="119">
        <v>578</v>
      </c>
      <c r="M1072" s="119" t="s">
        <v>2351</v>
      </c>
    </row>
    <row r="1073" spans="1:13">
      <c r="A1073" s="119" t="s">
        <v>1618</v>
      </c>
      <c r="B1073" s="119" t="s">
        <v>395</v>
      </c>
      <c r="C1073" s="119">
        <v>122.4</v>
      </c>
      <c r="D1073" s="119">
        <v>127.8</v>
      </c>
      <c r="E1073" s="119">
        <v>119.25</v>
      </c>
      <c r="F1073" s="119">
        <v>126.35</v>
      </c>
      <c r="G1073" s="119">
        <v>126</v>
      </c>
      <c r="H1073" s="119">
        <v>122.85</v>
      </c>
      <c r="I1073" s="119">
        <v>753907</v>
      </c>
      <c r="J1073" s="119">
        <v>93576299.200000003</v>
      </c>
      <c r="K1073" s="121">
        <v>43159</v>
      </c>
      <c r="L1073" s="119">
        <v>5335</v>
      </c>
      <c r="M1073" s="119" t="s">
        <v>1619</v>
      </c>
    </row>
    <row r="1074" spans="1:13">
      <c r="A1074" s="119" t="s">
        <v>3252</v>
      </c>
      <c r="B1074" s="119" t="s">
        <v>395</v>
      </c>
      <c r="C1074" s="119">
        <v>5.7</v>
      </c>
      <c r="D1074" s="119">
        <v>5.7</v>
      </c>
      <c r="E1074" s="119">
        <v>5.25</v>
      </c>
      <c r="F1074" s="119">
        <v>5.25</v>
      </c>
      <c r="G1074" s="119">
        <v>5.3</v>
      </c>
      <c r="H1074" s="119">
        <v>5.5</v>
      </c>
      <c r="I1074" s="119">
        <v>529633</v>
      </c>
      <c r="J1074" s="119">
        <v>2785953.75</v>
      </c>
      <c r="K1074" s="121">
        <v>43159</v>
      </c>
      <c r="L1074" s="119">
        <v>331</v>
      </c>
      <c r="M1074" s="119" t="s">
        <v>3253</v>
      </c>
    </row>
    <row r="1075" spans="1:13">
      <c r="A1075" s="119" t="s">
        <v>1620</v>
      </c>
      <c r="B1075" s="119" t="s">
        <v>395</v>
      </c>
      <c r="C1075" s="119">
        <v>56.5</v>
      </c>
      <c r="D1075" s="119">
        <v>58.35</v>
      </c>
      <c r="E1075" s="119">
        <v>56.5</v>
      </c>
      <c r="F1075" s="119">
        <v>57.7</v>
      </c>
      <c r="G1075" s="119">
        <v>58.3</v>
      </c>
      <c r="H1075" s="119">
        <v>57.2</v>
      </c>
      <c r="I1075" s="119">
        <v>72366</v>
      </c>
      <c r="J1075" s="119">
        <v>4138264.2</v>
      </c>
      <c r="K1075" s="121">
        <v>43159</v>
      </c>
      <c r="L1075" s="119">
        <v>646</v>
      </c>
      <c r="M1075" s="119" t="s">
        <v>1621</v>
      </c>
    </row>
    <row r="1076" spans="1:13">
      <c r="A1076" s="119" t="s">
        <v>1622</v>
      </c>
      <c r="B1076" s="119" t="s">
        <v>395</v>
      </c>
      <c r="C1076" s="119">
        <v>37.700000000000003</v>
      </c>
      <c r="D1076" s="119">
        <v>39.5</v>
      </c>
      <c r="E1076" s="119">
        <v>37.5</v>
      </c>
      <c r="F1076" s="119">
        <v>38.950000000000003</v>
      </c>
      <c r="G1076" s="119">
        <v>39.1</v>
      </c>
      <c r="H1076" s="119">
        <v>38.200000000000003</v>
      </c>
      <c r="I1076" s="119">
        <v>104581</v>
      </c>
      <c r="J1076" s="119">
        <v>4028660.35</v>
      </c>
      <c r="K1076" s="121">
        <v>43159</v>
      </c>
      <c r="L1076" s="119">
        <v>718</v>
      </c>
      <c r="M1076" s="119" t="s">
        <v>1623</v>
      </c>
    </row>
    <row r="1077" spans="1:13">
      <c r="A1077" s="119" t="s">
        <v>2541</v>
      </c>
      <c r="B1077" s="119" t="s">
        <v>395</v>
      </c>
      <c r="C1077" s="119">
        <v>480.8</v>
      </c>
      <c r="D1077" s="119">
        <v>500</v>
      </c>
      <c r="E1077" s="119">
        <v>480.8</v>
      </c>
      <c r="F1077" s="119">
        <v>497.55</v>
      </c>
      <c r="G1077" s="119">
        <v>494.5</v>
      </c>
      <c r="H1077" s="119">
        <v>491.4</v>
      </c>
      <c r="I1077" s="119">
        <v>68697</v>
      </c>
      <c r="J1077" s="119">
        <v>33751664.75</v>
      </c>
      <c r="K1077" s="121">
        <v>43159</v>
      </c>
      <c r="L1077" s="119">
        <v>1910</v>
      </c>
      <c r="M1077" s="119" t="s">
        <v>2542</v>
      </c>
    </row>
    <row r="1078" spans="1:13">
      <c r="A1078" s="119" t="s">
        <v>1624</v>
      </c>
      <c r="B1078" s="119" t="s">
        <v>395</v>
      </c>
      <c r="C1078" s="119">
        <v>337.9</v>
      </c>
      <c r="D1078" s="119">
        <v>343</v>
      </c>
      <c r="E1078" s="119">
        <v>330</v>
      </c>
      <c r="F1078" s="119">
        <v>342.06</v>
      </c>
      <c r="G1078" s="119">
        <v>341</v>
      </c>
      <c r="H1078" s="119">
        <v>341.42</v>
      </c>
      <c r="I1078" s="119">
        <v>36176</v>
      </c>
      <c r="J1078" s="119">
        <v>12237310.74</v>
      </c>
      <c r="K1078" s="121">
        <v>43159</v>
      </c>
      <c r="L1078" s="119">
        <v>213</v>
      </c>
      <c r="M1078" s="119" t="s">
        <v>1625</v>
      </c>
    </row>
    <row r="1079" spans="1:13">
      <c r="A1079" s="119" t="s">
        <v>130</v>
      </c>
      <c r="B1079" s="119" t="s">
        <v>395</v>
      </c>
      <c r="C1079" s="119">
        <v>100.05</v>
      </c>
      <c r="D1079" s="119">
        <v>103</v>
      </c>
      <c r="E1079" s="119">
        <v>99.75</v>
      </c>
      <c r="F1079" s="119">
        <v>102.75</v>
      </c>
      <c r="G1079" s="119">
        <v>102.7</v>
      </c>
      <c r="H1079" s="119">
        <v>101.1</v>
      </c>
      <c r="I1079" s="119">
        <v>1174751</v>
      </c>
      <c r="J1079" s="119">
        <v>119905003.65000001</v>
      </c>
      <c r="K1079" s="121">
        <v>43159</v>
      </c>
      <c r="L1079" s="119">
        <v>8551</v>
      </c>
      <c r="M1079" s="119" t="s">
        <v>1626</v>
      </c>
    </row>
    <row r="1080" spans="1:13">
      <c r="A1080" s="119" t="s">
        <v>3254</v>
      </c>
      <c r="B1080" s="119" t="s">
        <v>395</v>
      </c>
      <c r="C1080" s="119">
        <v>50.1</v>
      </c>
      <c r="D1080" s="119">
        <v>51.6</v>
      </c>
      <c r="E1080" s="119">
        <v>50.1</v>
      </c>
      <c r="F1080" s="119">
        <v>50.8</v>
      </c>
      <c r="G1080" s="119">
        <v>50.6</v>
      </c>
      <c r="H1080" s="119">
        <v>50.75</v>
      </c>
      <c r="I1080" s="119">
        <v>7014</v>
      </c>
      <c r="J1080" s="119">
        <v>356705.65</v>
      </c>
      <c r="K1080" s="121">
        <v>43159</v>
      </c>
      <c r="L1080" s="119">
        <v>79</v>
      </c>
      <c r="M1080" s="119" t="s">
        <v>3255</v>
      </c>
    </row>
    <row r="1081" spans="1:13">
      <c r="A1081" s="119" t="s">
        <v>1627</v>
      </c>
      <c r="B1081" s="119" t="s">
        <v>395</v>
      </c>
      <c r="C1081" s="119">
        <v>405.1</v>
      </c>
      <c r="D1081" s="119">
        <v>413.7</v>
      </c>
      <c r="E1081" s="119">
        <v>404.55</v>
      </c>
      <c r="F1081" s="119">
        <v>406.2</v>
      </c>
      <c r="G1081" s="119">
        <v>405.6</v>
      </c>
      <c r="H1081" s="119">
        <v>411.5</v>
      </c>
      <c r="I1081" s="119">
        <v>3500</v>
      </c>
      <c r="J1081" s="119">
        <v>1426370.75</v>
      </c>
      <c r="K1081" s="121">
        <v>43159</v>
      </c>
      <c r="L1081" s="119">
        <v>131</v>
      </c>
      <c r="M1081" s="119" t="s">
        <v>1628</v>
      </c>
    </row>
    <row r="1082" spans="1:13">
      <c r="A1082" s="119" t="s">
        <v>1629</v>
      </c>
      <c r="B1082" s="119" t="s">
        <v>395</v>
      </c>
      <c r="C1082" s="119">
        <v>20.05</v>
      </c>
      <c r="D1082" s="119">
        <v>20.350000000000001</v>
      </c>
      <c r="E1082" s="119">
        <v>19.7</v>
      </c>
      <c r="F1082" s="119">
        <v>19.8</v>
      </c>
      <c r="G1082" s="119">
        <v>19.899999999999999</v>
      </c>
      <c r="H1082" s="119">
        <v>20.25</v>
      </c>
      <c r="I1082" s="119">
        <v>1502204</v>
      </c>
      <c r="J1082" s="119">
        <v>30007658</v>
      </c>
      <c r="K1082" s="121">
        <v>43159</v>
      </c>
      <c r="L1082" s="119">
        <v>2834</v>
      </c>
      <c r="M1082" s="119" t="s">
        <v>1630</v>
      </c>
    </row>
    <row r="1083" spans="1:13">
      <c r="A1083" s="119" t="s">
        <v>1631</v>
      </c>
      <c r="B1083" s="119" t="s">
        <v>395</v>
      </c>
      <c r="C1083" s="119">
        <v>141.5</v>
      </c>
      <c r="D1083" s="119">
        <v>146.4</v>
      </c>
      <c r="E1083" s="119">
        <v>141</v>
      </c>
      <c r="F1083" s="119">
        <v>145.05000000000001</v>
      </c>
      <c r="G1083" s="119">
        <v>145.5</v>
      </c>
      <c r="H1083" s="119">
        <v>143.44999999999999</v>
      </c>
      <c r="I1083" s="119">
        <v>218111</v>
      </c>
      <c r="J1083" s="119">
        <v>31495984.449999999</v>
      </c>
      <c r="K1083" s="121">
        <v>43159</v>
      </c>
      <c r="L1083" s="119">
        <v>2323</v>
      </c>
      <c r="M1083" s="119" t="s">
        <v>1632</v>
      </c>
    </row>
    <row r="1084" spans="1:13">
      <c r="A1084" s="119" t="s">
        <v>2518</v>
      </c>
      <c r="B1084" s="119" t="s">
        <v>395</v>
      </c>
      <c r="C1084" s="119">
        <v>6.45</v>
      </c>
      <c r="D1084" s="119">
        <v>6.6</v>
      </c>
      <c r="E1084" s="119">
        <v>6.35</v>
      </c>
      <c r="F1084" s="119">
        <v>6.4</v>
      </c>
      <c r="G1084" s="119">
        <v>6.4</v>
      </c>
      <c r="H1084" s="119">
        <v>6.65</v>
      </c>
      <c r="I1084" s="119">
        <v>423269</v>
      </c>
      <c r="J1084" s="119">
        <v>2739240.6</v>
      </c>
      <c r="K1084" s="121">
        <v>43159</v>
      </c>
      <c r="L1084" s="119">
        <v>366</v>
      </c>
      <c r="M1084" s="119" t="s">
        <v>2519</v>
      </c>
    </row>
    <row r="1085" spans="1:13">
      <c r="A1085" s="119" t="s">
        <v>1633</v>
      </c>
      <c r="B1085" s="119" t="s">
        <v>395</v>
      </c>
      <c r="C1085" s="119">
        <v>1321</v>
      </c>
      <c r="D1085" s="119">
        <v>1341.1</v>
      </c>
      <c r="E1085" s="119">
        <v>1300</v>
      </c>
      <c r="F1085" s="119">
        <v>1320.45</v>
      </c>
      <c r="G1085" s="119">
        <v>1330</v>
      </c>
      <c r="H1085" s="119">
        <v>1335.5</v>
      </c>
      <c r="I1085" s="119">
        <v>271427</v>
      </c>
      <c r="J1085" s="119">
        <v>358181828.25</v>
      </c>
      <c r="K1085" s="121">
        <v>43159</v>
      </c>
      <c r="L1085" s="119">
        <v>13524</v>
      </c>
      <c r="M1085" s="119" t="s">
        <v>1634</v>
      </c>
    </row>
    <row r="1086" spans="1:13">
      <c r="A1086" s="119" t="s">
        <v>2779</v>
      </c>
      <c r="B1086" s="119" t="s">
        <v>395</v>
      </c>
      <c r="C1086" s="119">
        <v>1335.35</v>
      </c>
      <c r="D1086" s="119">
        <v>1348.65</v>
      </c>
      <c r="E1086" s="119">
        <v>1330.55</v>
      </c>
      <c r="F1086" s="119">
        <v>1337.5</v>
      </c>
      <c r="G1086" s="119">
        <v>1337.5</v>
      </c>
      <c r="H1086" s="119">
        <v>1353.95</v>
      </c>
      <c r="I1086" s="119">
        <v>281</v>
      </c>
      <c r="J1086" s="119">
        <v>376571.65</v>
      </c>
      <c r="K1086" s="121">
        <v>43159</v>
      </c>
      <c r="L1086" s="119">
        <v>75</v>
      </c>
      <c r="M1086" s="119" t="s">
        <v>2780</v>
      </c>
    </row>
    <row r="1087" spans="1:13">
      <c r="A1087" s="119" t="s">
        <v>2199</v>
      </c>
      <c r="B1087" s="119" t="s">
        <v>395</v>
      </c>
      <c r="C1087" s="119">
        <v>999</v>
      </c>
      <c r="D1087" s="119">
        <v>1040</v>
      </c>
      <c r="E1087" s="119">
        <v>989.6</v>
      </c>
      <c r="F1087" s="119">
        <v>1034.3499999999999</v>
      </c>
      <c r="G1087" s="119">
        <v>1032.6500000000001</v>
      </c>
      <c r="H1087" s="119">
        <v>1000.4</v>
      </c>
      <c r="I1087" s="119">
        <v>438419</v>
      </c>
      <c r="J1087" s="119">
        <v>444235009.05000001</v>
      </c>
      <c r="K1087" s="121">
        <v>43159</v>
      </c>
      <c r="L1087" s="119">
        <v>11549</v>
      </c>
      <c r="M1087" s="119" t="s">
        <v>2200</v>
      </c>
    </row>
    <row r="1088" spans="1:13">
      <c r="A1088" s="119" t="s">
        <v>1635</v>
      </c>
      <c r="B1088" s="119" t="s">
        <v>395</v>
      </c>
      <c r="C1088" s="119">
        <v>292.8</v>
      </c>
      <c r="D1088" s="119">
        <v>298.7</v>
      </c>
      <c r="E1088" s="119">
        <v>290.55</v>
      </c>
      <c r="F1088" s="119">
        <v>294.8</v>
      </c>
      <c r="G1088" s="119">
        <v>294.05</v>
      </c>
      <c r="H1088" s="119">
        <v>296.55</v>
      </c>
      <c r="I1088" s="119">
        <v>232395</v>
      </c>
      <c r="J1088" s="119">
        <v>68652313.25</v>
      </c>
      <c r="K1088" s="121">
        <v>43159</v>
      </c>
      <c r="L1088" s="119">
        <v>3706</v>
      </c>
      <c r="M1088" s="119" t="s">
        <v>1636</v>
      </c>
    </row>
    <row r="1089" spans="1:13">
      <c r="A1089" s="119" t="s">
        <v>3014</v>
      </c>
      <c r="B1089" s="119" t="s">
        <v>395</v>
      </c>
      <c r="C1089" s="119">
        <v>2.5</v>
      </c>
      <c r="D1089" s="119">
        <v>2.5</v>
      </c>
      <c r="E1089" s="119">
        <v>2.5</v>
      </c>
      <c r="F1089" s="119">
        <v>2.5</v>
      </c>
      <c r="G1089" s="119">
        <v>2.5</v>
      </c>
      <c r="H1089" s="119">
        <v>2.4</v>
      </c>
      <c r="I1089" s="119">
        <v>255</v>
      </c>
      <c r="J1089" s="119">
        <v>637.5</v>
      </c>
      <c r="K1089" s="121">
        <v>43159</v>
      </c>
      <c r="L1089" s="119">
        <v>3</v>
      </c>
      <c r="M1089" s="119" t="s">
        <v>3015</v>
      </c>
    </row>
    <row r="1090" spans="1:13">
      <c r="A1090" s="119" t="s">
        <v>1637</v>
      </c>
      <c r="B1090" s="119" t="s">
        <v>395</v>
      </c>
      <c r="C1090" s="119">
        <v>343</v>
      </c>
      <c r="D1090" s="119">
        <v>350</v>
      </c>
      <c r="E1090" s="119">
        <v>340</v>
      </c>
      <c r="F1090" s="119">
        <v>346.8</v>
      </c>
      <c r="G1090" s="119">
        <v>349</v>
      </c>
      <c r="H1090" s="119">
        <v>348.5</v>
      </c>
      <c r="I1090" s="119">
        <v>655869</v>
      </c>
      <c r="J1090" s="119">
        <v>225943931.19999999</v>
      </c>
      <c r="K1090" s="121">
        <v>43159</v>
      </c>
      <c r="L1090" s="119">
        <v>10180</v>
      </c>
      <c r="M1090" s="119" t="s">
        <v>1638</v>
      </c>
    </row>
    <row r="1091" spans="1:13">
      <c r="A1091" s="119" t="s">
        <v>2437</v>
      </c>
      <c r="B1091" s="119" t="s">
        <v>395</v>
      </c>
      <c r="C1091" s="119">
        <v>389.4</v>
      </c>
      <c r="D1091" s="119">
        <v>396.5</v>
      </c>
      <c r="E1091" s="119">
        <v>375</v>
      </c>
      <c r="F1091" s="119">
        <v>393.05</v>
      </c>
      <c r="G1091" s="119">
        <v>393</v>
      </c>
      <c r="H1091" s="119">
        <v>385.55</v>
      </c>
      <c r="I1091" s="119">
        <v>24087</v>
      </c>
      <c r="J1091" s="119">
        <v>9418780.0500000007</v>
      </c>
      <c r="K1091" s="121">
        <v>43159</v>
      </c>
      <c r="L1091" s="119">
        <v>1108</v>
      </c>
      <c r="M1091" s="119" t="s">
        <v>2439</v>
      </c>
    </row>
    <row r="1092" spans="1:13">
      <c r="A1092" s="119" t="s">
        <v>1639</v>
      </c>
      <c r="B1092" s="119" t="s">
        <v>395</v>
      </c>
      <c r="C1092" s="119">
        <v>394.5</v>
      </c>
      <c r="D1092" s="119">
        <v>408</v>
      </c>
      <c r="E1092" s="119">
        <v>375.75</v>
      </c>
      <c r="F1092" s="119">
        <v>380.9</v>
      </c>
      <c r="G1092" s="119">
        <v>378</v>
      </c>
      <c r="H1092" s="119">
        <v>399.35</v>
      </c>
      <c r="I1092" s="119">
        <v>10729175</v>
      </c>
      <c r="J1092" s="119">
        <v>4224026761</v>
      </c>
      <c r="K1092" s="121">
        <v>43159</v>
      </c>
      <c r="L1092" s="119">
        <v>124148</v>
      </c>
      <c r="M1092" s="119" t="s">
        <v>1640</v>
      </c>
    </row>
    <row r="1093" spans="1:13">
      <c r="A1093" s="119" t="s">
        <v>1642</v>
      </c>
      <c r="B1093" s="119" t="s">
        <v>395</v>
      </c>
      <c r="C1093" s="119">
        <v>794</v>
      </c>
      <c r="D1093" s="119">
        <v>845</v>
      </c>
      <c r="E1093" s="119">
        <v>789.35</v>
      </c>
      <c r="F1093" s="119">
        <v>837.55</v>
      </c>
      <c r="G1093" s="119">
        <v>840.5</v>
      </c>
      <c r="H1093" s="119">
        <v>793.65</v>
      </c>
      <c r="I1093" s="119">
        <v>188741</v>
      </c>
      <c r="J1093" s="119">
        <v>154672944.25</v>
      </c>
      <c r="K1093" s="121">
        <v>43159</v>
      </c>
      <c r="L1093" s="119">
        <v>7139</v>
      </c>
      <c r="M1093" s="119" t="s">
        <v>1643</v>
      </c>
    </row>
    <row r="1094" spans="1:13">
      <c r="A1094" s="119" t="s">
        <v>1644</v>
      </c>
      <c r="B1094" s="119" t="s">
        <v>395</v>
      </c>
      <c r="C1094" s="119">
        <v>37</v>
      </c>
      <c r="D1094" s="119">
        <v>38</v>
      </c>
      <c r="E1094" s="119">
        <v>36.299999999999997</v>
      </c>
      <c r="F1094" s="119">
        <v>37.299999999999997</v>
      </c>
      <c r="G1094" s="119">
        <v>37.299999999999997</v>
      </c>
      <c r="H1094" s="119">
        <v>37.549999999999997</v>
      </c>
      <c r="I1094" s="119">
        <v>6973</v>
      </c>
      <c r="J1094" s="119">
        <v>259465.25</v>
      </c>
      <c r="K1094" s="121">
        <v>43159</v>
      </c>
      <c r="L1094" s="119">
        <v>86</v>
      </c>
      <c r="M1094" s="119" t="s">
        <v>1645</v>
      </c>
    </row>
    <row r="1095" spans="1:13">
      <c r="A1095" s="119" t="s">
        <v>1646</v>
      </c>
      <c r="B1095" s="119" t="s">
        <v>395</v>
      </c>
      <c r="C1095" s="119">
        <v>56.6</v>
      </c>
      <c r="D1095" s="119">
        <v>56.6</v>
      </c>
      <c r="E1095" s="119">
        <v>53.8</v>
      </c>
      <c r="F1095" s="119">
        <v>54.9</v>
      </c>
      <c r="G1095" s="119">
        <v>55.05</v>
      </c>
      <c r="H1095" s="119">
        <v>55</v>
      </c>
      <c r="I1095" s="119">
        <v>2512</v>
      </c>
      <c r="J1095" s="119">
        <v>138482.20000000001</v>
      </c>
      <c r="K1095" s="121">
        <v>43159</v>
      </c>
      <c r="L1095" s="119">
        <v>80</v>
      </c>
      <c r="M1095" s="119" t="s">
        <v>1647</v>
      </c>
    </row>
    <row r="1096" spans="1:13">
      <c r="A1096" s="119" t="s">
        <v>3427</v>
      </c>
      <c r="B1096" s="119" t="s">
        <v>395</v>
      </c>
      <c r="C1096" s="119">
        <v>45.9</v>
      </c>
      <c r="D1096" s="119">
        <v>45.9</v>
      </c>
      <c r="E1096" s="119">
        <v>45.9</v>
      </c>
      <c r="F1096" s="119">
        <v>45.9</v>
      </c>
      <c r="G1096" s="119">
        <v>45.9</v>
      </c>
      <c r="H1096" s="119">
        <v>46.45</v>
      </c>
      <c r="I1096" s="119">
        <v>10</v>
      </c>
      <c r="J1096" s="119">
        <v>459</v>
      </c>
      <c r="K1096" s="121">
        <v>43159</v>
      </c>
      <c r="L1096" s="119">
        <v>1</v>
      </c>
      <c r="M1096" s="119" t="s">
        <v>3428</v>
      </c>
    </row>
    <row r="1097" spans="1:13">
      <c r="A1097" s="119" t="s">
        <v>1648</v>
      </c>
      <c r="B1097" s="119" t="s">
        <v>395</v>
      </c>
      <c r="C1097" s="119">
        <v>229.45</v>
      </c>
      <c r="D1097" s="119">
        <v>233.8</v>
      </c>
      <c r="E1097" s="119">
        <v>225.15</v>
      </c>
      <c r="F1097" s="119">
        <v>231.4</v>
      </c>
      <c r="G1097" s="119">
        <v>231.5</v>
      </c>
      <c r="H1097" s="119">
        <v>229.45</v>
      </c>
      <c r="I1097" s="119">
        <v>216058</v>
      </c>
      <c r="J1097" s="119">
        <v>49322879.600000001</v>
      </c>
      <c r="K1097" s="121">
        <v>43159</v>
      </c>
      <c r="L1097" s="119">
        <v>3567</v>
      </c>
      <c r="M1097" s="119" t="s">
        <v>1649</v>
      </c>
    </row>
    <row r="1098" spans="1:13">
      <c r="A1098" s="119" t="s">
        <v>1650</v>
      </c>
      <c r="B1098" s="119" t="s">
        <v>395</v>
      </c>
      <c r="C1098" s="119">
        <v>28</v>
      </c>
      <c r="D1098" s="119">
        <v>28.75</v>
      </c>
      <c r="E1098" s="119">
        <v>27.7</v>
      </c>
      <c r="F1098" s="119">
        <v>28.15</v>
      </c>
      <c r="G1098" s="119">
        <v>27.8</v>
      </c>
      <c r="H1098" s="119">
        <v>28.25</v>
      </c>
      <c r="I1098" s="119">
        <v>106852</v>
      </c>
      <c r="J1098" s="119">
        <v>3015581.75</v>
      </c>
      <c r="K1098" s="121">
        <v>43159</v>
      </c>
      <c r="L1098" s="119">
        <v>197</v>
      </c>
      <c r="M1098" s="119" t="s">
        <v>1651</v>
      </c>
    </row>
    <row r="1099" spans="1:13">
      <c r="A1099" s="119" t="s">
        <v>214</v>
      </c>
      <c r="B1099" s="119" t="s">
        <v>395</v>
      </c>
      <c r="C1099" s="119">
        <v>743</v>
      </c>
      <c r="D1099" s="119">
        <v>754.85</v>
      </c>
      <c r="E1099" s="119">
        <v>729.5</v>
      </c>
      <c r="F1099" s="119">
        <v>752.6</v>
      </c>
      <c r="G1099" s="119">
        <v>751.9</v>
      </c>
      <c r="H1099" s="119">
        <v>749.8</v>
      </c>
      <c r="I1099" s="119">
        <v>268420</v>
      </c>
      <c r="J1099" s="119">
        <v>199803399.69999999</v>
      </c>
      <c r="K1099" s="121">
        <v>43159</v>
      </c>
      <c r="L1099" s="119">
        <v>8893</v>
      </c>
      <c r="M1099" s="119" t="s">
        <v>1652</v>
      </c>
    </row>
    <row r="1100" spans="1:13">
      <c r="A1100" s="119" t="s">
        <v>1653</v>
      </c>
      <c r="B1100" s="119" t="s">
        <v>395</v>
      </c>
      <c r="C1100" s="119">
        <v>251.7</v>
      </c>
      <c r="D1100" s="119">
        <v>257</v>
      </c>
      <c r="E1100" s="119">
        <v>249.25</v>
      </c>
      <c r="F1100" s="119">
        <v>256.2</v>
      </c>
      <c r="G1100" s="119">
        <v>257</v>
      </c>
      <c r="H1100" s="119">
        <v>252.65</v>
      </c>
      <c r="I1100" s="119">
        <v>59357</v>
      </c>
      <c r="J1100" s="119">
        <v>15094335.6</v>
      </c>
      <c r="K1100" s="121">
        <v>43159</v>
      </c>
      <c r="L1100" s="119">
        <v>1616</v>
      </c>
      <c r="M1100" s="119" t="s">
        <v>1654</v>
      </c>
    </row>
    <row r="1101" spans="1:13">
      <c r="A1101" s="119" t="s">
        <v>1655</v>
      </c>
      <c r="B1101" s="119" t="s">
        <v>395</v>
      </c>
      <c r="C1101" s="119">
        <v>450.55</v>
      </c>
      <c r="D1101" s="119">
        <v>463.9</v>
      </c>
      <c r="E1101" s="119">
        <v>450.55</v>
      </c>
      <c r="F1101" s="119">
        <v>460.2</v>
      </c>
      <c r="G1101" s="119">
        <v>463.9</v>
      </c>
      <c r="H1101" s="119">
        <v>460.95</v>
      </c>
      <c r="I1101" s="119">
        <v>11614</v>
      </c>
      <c r="J1101" s="119">
        <v>5346462.95</v>
      </c>
      <c r="K1101" s="121">
        <v>43159</v>
      </c>
      <c r="L1101" s="119">
        <v>251</v>
      </c>
      <c r="M1101" s="119" t="s">
        <v>1656</v>
      </c>
    </row>
    <row r="1102" spans="1:13">
      <c r="A1102" s="119" t="s">
        <v>1657</v>
      </c>
      <c r="B1102" s="119" t="s">
        <v>395</v>
      </c>
      <c r="C1102" s="119">
        <v>196</v>
      </c>
      <c r="D1102" s="119">
        <v>204</v>
      </c>
      <c r="E1102" s="119">
        <v>189.6</v>
      </c>
      <c r="F1102" s="119">
        <v>201.15</v>
      </c>
      <c r="G1102" s="119">
        <v>200</v>
      </c>
      <c r="H1102" s="119">
        <v>197.5</v>
      </c>
      <c r="I1102" s="119">
        <v>195993</v>
      </c>
      <c r="J1102" s="119">
        <v>39039368</v>
      </c>
      <c r="K1102" s="121">
        <v>43159</v>
      </c>
      <c r="L1102" s="119">
        <v>3862</v>
      </c>
      <c r="M1102" s="119" t="s">
        <v>1658</v>
      </c>
    </row>
    <row r="1103" spans="1:13">
      <c r="A1103" s="119" t="s">
        <v>1659</v>
      </c>
      <c r="B1103" s="119" t="s">
        <v>395</v>
      </c>
      <c r="C1103" s="119">
        <v>5.95</v>
      </c>
      <c r="D1103" s="119">
        <v>5.95</v>
      </c>
      <c r="E1103" s="119">
        <v>5.7</v>
      </c>
      <c r="F1103" s="119">
        <v>5.75</v>
      </c>
      <c r="G1103" s="119">
        <v>5.8</v>
      </c>
      <c r="H1103" s="119">
        <v>5.95</v>
      </c>
      <c r="I1103" s="119">
        <v>443195</v>
      </c>
      <c r="J1103" s="119">
        <v>2567858.2999999998</v>
      </c>
      <c r="K1103" s="121">
        <v>43159</v>
      </c>
      <c r="L1103" s="119">
        <v>558</v>
      </c>
      <c r="M1103" s="119" t="s">
        <v>1660</v>
      </c>
    </row>
    <row r="1104" spans="1:13">
      <c r="A1104" s="119" t="s">
        <v>1661</v>
      </c>
      <c r="B1104" s="119" t="s">
        <v>395</v>
      </c>
      <c r="C1104" s="119">
        <v>521.04999999999995</v>
      </c>
      <c r="D1104" s="119">
        <v>530.5</v>
      </c>
      <c r="E1104" s="119">
        <v>521.04999999999995</v>
      </c>
      <c r="F1104" s="119">
        <v>524.9</v>
      </c>
      <c r="G1104" s="119">
        <v>522.70000000000005</v>
      </c>
      <c r="H1104" s="119">
        <v>535.65</v>
      </c>
      <c r="I1104" s="119">
        <v>1597</v>
      </c>
      <c r="J1104" s="119">
        <v>837975.9</v>
      </c>
      <c r="K1104" s="121">
        <v>43159</v>
      </c>
      <c r="L1104" s="119">
        <v>188</v>
      </c>
      <c r="M1104" s="119" t="s">
        <v>1662</v>
      </c>
    </row>
    <row r="1105" spans="1:13">
      <c r="A1105" s="119" t="s">
        <v>1663</v>
      </c>
      <c r="B1105" s="119" t="s">
        <v>395</v>
      </c>
      <c r="C1105" s="119">
        <v>2540</v>
      </c>
      <c r="D1105" s="119">
        <v>2548</v>
      </c>
      <c r="E1105" s="119">
        <v>2516.1999999999998</v>
      </c>
      <c r="F1105" s="119">
        <v>2530.9</v>
      </c>
      <c r="G1105" s="119">
        <v>2530</v>
      </c>
      <c r="H1105" s="119">
        <v>2530.1999999999998</v>
      </c>
      <c r="I1105" s="119">
        <v>1569</v>
      </c>
      <c r="J1105" s="119">
        <v>3969379.1</v>
      </c>
      <c r="K1105" s="121">
        <v>43159</v>
      </c>
      <c r="L1105" s="119">
        <v>192</v>
      </c>
      <c r="M1105" s="119" t="s">
        <v>1664</v>
      </c>
    </row>
    <row r="1106" spans="1:13">
      <c r="A1106" s="119" t="s">
        <v>1665</v>
      </c>
      <c r="B1106" s="119" t="s">
        <v>395</v>
      </c>
      <c r="C1106" s="119">
        <v>921.65</v>
      </c>
      <c r="D1106" s="119">
        <v>959.9</v>
      </c>
      <c r="E1106" s="119">
        <v>920</v>
      </c>
      <c r="F1106" s="119">
        <v>945.5</v>
      </c>
      <c r="G1106" s="119">
        <v>950</v>
      </c>
      <c r="H1106" s="119">
        <v>928.95</v>
      </c>
      <c r="I1106" s="119">
        <v>11279</v>
      </c>
      <c r="J1106" s="119">
        <v>10592724.1</v>
      </c>
      <c r="K1106" s="121">
        <v>43159</v>
      </c>
      <c r="L1106" s="119">
        <v>723</v>
      </c>
      <c r="M1106" s="119" t="s">
        <v>1666</v>
      </c>
    </row>
    <row r="1107" spans="1:13">
      <c r="A1107" s="119" t="s">
        <v>1667</v>
      </c>
      <c r="B1107" s="119" t="s">
        <v>395</v>
      </c>
      <c r="C1107" s="119">
        <v>940</v>
      </c>
      <c r="D1107" s="119">
        <v>960</v>
      </c>
      <c r="E1107" s="119">
        <v>930.2</v>
      </c>
      <c r="F1107" s="119">
        <v>954.45</v>
      </c>
      <c r="G1107" s="119">
        <v>950</v>
      </c>
      <c r="H1107" s="119">
        <v>946.6</v>
      </c>
      <c r="I1107" s="119">
        <v>520072</v>
      </c>
      <c r="J1107" s="119">
        <v>494064126.25</v>
      </c>
      <c r="K1107" s="121">
        <v>43159</v>
      </c>
      <c r="L1107" s="119">
        <v>12248</v>
      </c>
      <c r="M1107" s="119" t="s">
        <v>1668</v>
      </c>
    </row>
    <row r="1108" spans="1:13">
      <c r="A1108" s="119" t="s">
        <v>1669</v>
      </c>
      <c r="B1108" s="119" t="s">
        <v>395</v>
      </c>
      <c r="C1108" s="119">
        <v>1018</v>
      </c>
      <c r="D1108" s="119">
        <v>1021.55</v>
      </c>
      <c r="E1108" s="119">
        <v>995</v>
      </c>
      <c r="F1108" s="119">
        <v>1004.1</v>
      </c>
      <c r="G1108" s="119">
        <v>1009.55</v>
      </c>
      <c r="H1108" s="119">
        <v>1011.25</v>
      </c>
      <c r="I1108" s="119">
        <v>3705</v>
      </c>
      <c r="J1108" s="119">
        <v>3738845.7</v>
      </c>
      <c r="K1108" s="121">
        <v>43159</v>
      </c>
      <c r="L1108" s="119">
        <v>441</v>
      </c>
      <c r="M1108" s="119" t="s">
        <v>1670</v>
      </c>
    </row>
    <row r="1109" spans="1:13">
      <c r="A1109" s="119" t="s">
        <v>2245</v>
      </c>
      <c r="B1109" s="119" t="s">
        <v>395</v>
      </c>
      <c r="C1109" s="119">
        <v>485</v>
      </c>
      <c r="D1109" s="119">
        <v>493.15</v>
      </c>
      <c r="E1109" s="119">
        <v>483.5</v>
      </c>
      <c r="F1109" s="119">
        <v>490.2</v>
      </c>
      <c r="G1109" s="119">
        <v>491</v>
      </c>
      <c r="H1109" s="119">
        <v>490.3</v>
      </c>
      <c r="I1109" s="119">
        <v>666710</v>
      </c>
      <c r="J1109" s="119">
        <v>326185714.75</v>
      </c>
      <c r="K1109" s="121">
        <v>43159</v>
      </c>
      <c r="L1109" s="119">
        <v>12770</v>
      </c>
      <c r="M1109" s="119" t="s">
        <v>2246</v>
      </c>
    </row>
    <row r="1110" spans="1:13">
      <c r="A1110" s="119" t="s">
        <v>1671</v>
      </c>
      <c r="B1110" s="119" t="s">
        <v>395</v>
      </c>
      <c r="C1110" s="119">
        <v>83.5</v>
      </c>
      <c r="D1110" s="119">
        <v>83.8</v>
      </c>
      <c r="E1110" s="119">
        <v>82.6</v>
      </c>
      <c r="F1110" s="119">
        <v>82.7</v>
      </c>
      <c r="G1110" s="119">
        <v>82.75</v>
      </c>
      <c r="H1110" s="119">
        <v>84.5</v>
      </c>
      <c r="I1110" s="119">
        <v>1753354</v>
      </c>
      <c r="J1110" s="119">
        <v>145733431.75</v>
      </c>
      <c r="K1110" s="121">
        <v>43159</v>
      </c>
      <c r="L1110" s="119">
        <v>7871</v>
      </c>
      <c r="M1110" s="119" t="s">
        <v>1672</v>
      </c>
    </row>
    <row r="1111" spans="1:13">
      <c r="A1111" s="119" t="s">
        <v>131</v>
      </c>
      <c r="B1111" s="119" t="s">
        <v>395</v>
      </c>
      <c r="C1111" s="119">
        <v>27.85</v>
      </c>
      <c r="D1111" s="119">
        <v>28.9</v>
      </c>
      <c r="E1111" s="119">
        <v>26.5</v>
      </c>
      <c r="F1111" s="119">
        <v>28.35</v>
      </c>
      <c r="G1111" s="119">
        <v>28.3</v>
      </c>
      <c r="H1111" s="119">
        <v>28</v>
      </c>
      <c r="I1111" s="119">
        <v>82662554</v>
      </c>
      <c r="J1111" s="119">
        <v>2319080099.5500002</v>
      </c>
      <c r="K1111" s="121">
        <v>43159</v>
      </c>
      <c r="L1111" s="119">
        <v>72547</v>
      </c>
      <c r="M1111" s="119" t="s">
        <v>1673</v>
      </c>
    </row>
    <row r="1112" spans="1:13">
      <c r="A1112" s="119" t="s">
        <v>132</v>
      </c>
      <c r="B1112" s="119" t="s">
        <v>395</v>
      </c>
      <c r="C1112" s="119">
        <v>145</v>
      </c>
      <c r="D1112" s="119">
        <v>145.65</v>
      </c>
      <c r="E1112" s="119">
        <v>142.69999999999999</v>
      </c>
      <c r="F1112" s="119">
        <v>144.30000000000001</v>
      </c>
      <c r="G1112" s="119">
        <v>144.05000000000001</v>
      </c>
      <c r="H1112" s="119">
        <v>145.35</v>
      </c>
      <c r="I1112" s="119">
        <v>4295681</v>
      </c>
      <c r="J1112" s="119">
        <v>619427332.10000002</v>
      </c>
      <c r="K1112" s="121">
        <v>43159</v>
      </c>
      <c r="L1112" s="119">
        <v>34004</v>
      </c>
      <c r="M1112" s="119" t="s">
        <v>1675</v>
      </c>
    </row>
    <row r="1113" spans="1:13">
      <c r="A1113" s="119" t="s">
        <v>1676</v>
      </c>
      <c r="B1113" s="119" t="s">
        <v>395</v>
      </c>
      <c r="C1113" s="119">
        <v>143</v>
      </c>
      <c r="D1113" s="119">
        <v>146.25</v>
      </c>
      <c r="E1113" s="119">
        <v>139</v>
      </c>
      <c r="F1113" s="119">
        <v>144.05000000000001</v>
      </c>
      <c r="G1113" s="119">
        <v>145.05000000000001</v>
      </c>
      <c r="H1113" s="119">
        <v>145.05000000000001</v>
      </c>
      <c r="I1113" s="119">
        <v>513062</v>
      </c>
      <c r="J1113" s="119">
        <v>72497147.849999994</v>
      </c>
      <c r="K1113" s="121">
        <v>43159</v>
      </c>
      <c r="L1113" s="119">
        <v>13282</v>
      </c>
      <c r="M1113" s="119" t="s">
        <v>1677</v>
      </c>
    </row>
    <row r="1114" spans="1:13">
      <c r="A1114" s="119" t="s">
        <v>1678</v>
      </c>
      <c r="B1114" s="119" t="s">
        <v>395</v>
      </c>
      <c r="C1114" s="119">
        <v>17.350000000000001</v>
      </c>
      <c r="D1114" s="119">
        <v>17.55</v>
      </c>
      <c r="E1114" s="119">
        <v>17.100000000000001</v>
      </c>
      <c r="F1114" s="119">
        <v>17.3</v>
      </c>
      <c r="G1114" s="119">
        <v>17.25</v>
      </c>
      <c r="H1114" s="119">
        <v>17.7</v>
      </c>
      <c r="I1114" s="119">
        <v>8766</v>
      </c>
      <c r="J1114" s="119">
        <v>151732.6</v>
      </c>
      <c r="K1114" s="121">
        <v>43159</v>
      </c>
      <c r="L1114" s="119">
        <v>116</v>
      </c>
      <c r="M1114" s="119" t="s">
        <v>1679</v>
      </c>
    </row>
    <row r="1115" spans="1:13">
      <c r="A1115" s="119" t="s">
        <v>1680</v>
      </c>
      <c r="B1115" s="119" t="s">
        <v>395</v>
      </c>
      <c r="C1115" s="119">
        <v>607</v>
      </c>
      <c r="D1115" s="119">
        <v>616.70000000000005</v>
      </c>
      <c r="E1115" s="119">
        <v>605</v>
      </c>
      <c r="F1115" s="119">
        <v>610.29999999999995</v>
      </c>
      <c r="G1115" s="119">
        <v>614.4</v>
      </c>
      <c r="H1115" s="119">
        <v>614.5</v>
      </c>
      <c r="I1115" s="119">
        <v>10378</v>
      </c>
      <c r="J1115" s="119">
        <v>6335208.25</v>
      </c>
      <c r="K1115" s="121">
        <v>43159</v>
      </c>
      <c r="L1115" s="119">
        <v>685</v>
      </c>
      <c r="M1115" s="119" t="s">
        <v>1681</v>
      </c>
    </row>
    <row r="1116" spans="1:13">
      <c r="A1116" s="119" t="s">
        <v>133</v>
      </c>
      <c r="B1116" s="119" t="s">
        <v>395</v>
      </c>
      <c r="C1116" s="119">
        <v>467.9</v>
      </c>
      <c r="D1116" s="119">
        <v>478</v>
      </c>
      <c r="E1116" s="119">
        <v>464.1</v>
      </c>
      <c r="F1116" s="119">
        <v>472.25</v>
      </c>
      <c r="G1116" s="119">
        <v>471.5</v>
      </c>
      <c r="H1116" s="119">
        <v>473.65</v>
      </c>
      <c r="I1116" s="119">
        <v>4016751</v>
      </c>
      <c r="J1116" s="119">
        <v>1893767374.5999999</v>
      </c>
      <c r="K1116" s="121">
        <v>43159</v>
      </c>
      <c r="L1116" s="119">
        <v>47924</v>
      </c>
      <c r="M1116" s="119" t="s">
        <v>1682</v>
      </c>
    </row>
    <row r="1117" spans="1:13">
      <c r="A1117" s="119" t="s">
        <v>2738</v>
      </c>
      <c r="B1117" s="119" t="s">
        <v>395</v>
      </c>
      <c r="C1117" s="119">
        <v>53.76</v>
      </c>
      <c r="D1117" s="119">
        <v>53.76</v>
      </c>
      <c r="E1117" s="119">
        <v>49</v>
      </c>
      <c r="F1117" s="119">
        <v>50.26</v>
      </c>
      <c r="G1117" s="119">
        <v>50.26</v>
      </c>
      <c r="H1117" s="119">
        <v>50.78</v>
      </c>
      <c r="I1117" s="119">
        <v>769</v>
      </c>
      <c r="J1117" s="119">
        <v>38944.300000000003</v>
      </c>
      <c r="K1117" s="121">
        <v>43159</v>
      </c>
      <c r="L1117" s="119">
        <v>23</v>
      </c>
      <c r="M1117" s="119" t="s">
        <v>2739</v>
      </c>
    </row>
    <row r="1118" spans="1:13">
      <c r="A1118" s="119" t="s">
        <v>2724</v>
      </c>
      <c r="B1118" s="119" t="s">
        <v>395</v>
      </c>
      <c r="C1118" s="119">
        <v>29.05</v>
      </c>
      <c r="D1118" s="119">
        <v>29.05</v>
      </c>
      <c r="E1118" s="119">
        <v>28.87</v>
      </c>
      <c r="F1118" s="119">
        <v>29</v>
      </c>
      <c r="G1118" s="119">
        <v>29</v>
      </c>
      <c r="H1118" s="119">
        <v>29.21</v>
      </c>
      <c r="I1118" s="119">
        <v>686</v>
      </c>
      <c r="J1118" s="119">
        <v>19883.240000000002</v>
      </c>
      <c r="K1118" s="121">
        <v>43159</v>
      </c>
      <c r="L1118" s="119">
        <v>7</v>
      </c>
      <c r="M1118" s="119" t="s">
        <v>2725</v>
      </c>
    </row>
    <row r="1119" spans="1:13">
      <c r="A1119" s="119" t="s">
        <v>134</v>
      </c>
      <c r="B1119" s="119" t="s">
        <v>395</v>
      </c>
      <c r="C1119" s="119">
        <v>945.95</v>
      </c>
      <c r="D1119" s="119">
        <v>957.1</v>
      </c>
      <c r="E1119" s="119">
        <v>943.2</v>
      </c>
      <c r="F1119" s="119">
        <v>954.55</v>
      </c>
      <c r="G1119" s="119">
        <v>951</v>
      </c>
      <c r="H1119" s="119">
        <v>950.5</v>
      </c>
      <c r="I1119" s="119">
        <v>25898694</v>
      </c>
      <c r="J1119" s="119">
        <v>24689973325.049999</v>
      </c>
      <c r="K1119" s="121">
        <v>43159</v>
      </c>
      <c r="L1119" s="119">
        <v>245932</v>
      </c>
      <c r="M1119" s="119" t="s">
        <v>1683</v>
      </c>
    </row>
    <row r="1120" spans="1:13">
      <c r="A1120" s="119" t="s">
        <v>1684</v>
      </c>
      <c r="B1120" s="119" t="s">
        <v>395</v>
      </c>
      <c r="C1120" s="119">
        <v>57</v>
      </c>
      <c r="D1120" s="119">
        <v>60.8</v>
      </c>
      <c r="E1120" s="119">
        <v>55.1</v>
      </c>
      <c r="F1120" s="119">
        <v>55.85</v>
      </c>
      <c r="G1120" s="119">
        <v>55.7</v>
      </c>
      <c r="H1120" s="119">
        <v>57.95</v>
      </c>
      <c r="I1120" s="119">
        <v>6768885</v>
      </c>
      <c r="J1120" s="119">
        <v>384274142.55000001</v>
      </c>
      <c r="K1120" s="121">
        <v>43159</v>
      </c>
      <c r="L1120" s="119">
        <v>12499</v>
      </c>
      <c r="M1120" s="119" t="s">
        <v>1685</v>
      </c>
    </row>
    <row r="1121" spans="1:13">
      <c r="A1121" s="119" t="s">
        <v>135</v>
      </c>
      <c r="B1121" s="119" t="s">
        <v>395</v>
      </c>
      <c r="C1121" s="119">
        <v>453</v>
      </c>
      <c r="D1121" s="119">
        <v>464.5</v>
      </c>
      <c r="E1121" s="119">
        <v>449.8</v>
      </c>
      <c r="F1121" s="119">
        <v>455.6</v>
      </c>
      <c r="G1121" s="119">
        <v>454.6</v>
      </c>
      <c r="H1121" s="119">
        <v>457.7</v>
      </c>
      <c r="I1121" s="119">
        <v>1982777</v>
      </c>
      <c r="J1121" s="119">
        <v>905699126.10000002</v>
      </c>
      <c r="K1121" s="121">
        <v>43159</v>
      </c>
      <c r="L1121" s="119">
        <v>39591</v>
      </c>
      <c r="M1121" s="119" t="s">
        <v>1686</v>
      </c>
    </row>
    <row r="1122" spans="1:13">
      <c r="A1122" s="119" t="s">
        <v>3491</v>
      </c>
      <c r="B1122" s="119" t="s">
        <v>395</v>
      </c>
      <c r="C1122" s="119">
        <v>498</v>
      </c>
      <c r="D1122" s="119">
        <v>498</v>
      </c>
      <c r="E1122" s="119">
        <v>495.49</v>
      </c>
      <c r="F1122" s="119">
        <v>495.49</v>
      </c>
      <c r="G1122" s="119">
        <v>495.49</v>
      </c>
      <c r="H1122" s="119">
        <v>498.8</v>
      </c>
      <c r="I1122" s="119">
        <v>12</v>
      </c>
      <c r="J1122" s="119">
        <v>5970.98</v>
      </c>
      <c r="K1122" s="121">
        <v>43159</v>
      </c>
      <c r="L1122" s="119">
        <v>2</v>
      </c>
      <c r="M1122" s="119" t="s">
        <v>3492</v>
      </c>
    </row>
    <row r="1123" spans="1:13">
      <c r="A1123" s="119" t="s">
        <v>3256</v>
      </c>
      <c r="B1123" s="119" t="s">
        <v>395</v>
      </c>
      <c r="C1123" s="119">
        <v>89</v>
      </c>
      <c r="D1123" s="119">
        <v>89</v>
      </c>
      <c r="E1123" s="119">
        <v>85.25</v>
      </c>
      <c r="F1123" s="119">
        <v>88.4</v>
      </c>
      <c r="G1123" s="119">
        <v>88.4</v>
      </c>
      <c r="H1123" s="119">
        <v>88.05</v>
      </c>
      <c r="I1123" s="119">
        <v>334</v>
      </c>
      <c r="J1123" s="119">
        <v>28571.35</v>
      </c>
      <c r="K1123" s="121">
        <v>43159</v>
      </c>
      <c r="L1123" s="119">
        <v>21</v>
      </c>
      <c r="M1123" s="119" t="s">
        <v>3257</v>
      </c>
    </row>
    <row r="1124" spans="1:13">
      <c r="A1124" s="119" t="s">
        <v>1687</v>
      </c>
      <c r="B1124" s="119" t="s">
        <v>395</v>
      </c>
      <c r="C1124" s="119">
        <v>15.6</v>
      </c>
      <c r="D1124" s="119">
        <v>15.7</v>
      </c>
      <c r="E1124" s="119">
        <v>15.5</v>
      </c>
      <c r="F1124" s="119">
        <v>15.65</v>
      </c>
      <c r="G1124" s="119">
        <v>15.7</v>
      </c>
      <c r="H1124" s="119">
        <v>15.7</v>
      </c>
      <c r="I1124" s="119">
        <v>714054</v>
      </c>
      <c r="J1124" s="119">
        <v>11154827.050000001</v>
      </c>
      <c r="K1124" s="121">
        <v>43159</v>
      </c>
      <c r="L1124" s="119">
        <v>1196</v>
      </c>
      <c r="M1124" s="119" t="s">
        <v>1688</v>
      </c>
    </row>
    <row r="1125" spans="1:13">
      <c r="A1125" s="119" t="s">
        <v>1689</v>
      </c>
      <c r="B1125" s="119" t="s">
        <v>395</v>
      </c>
      <c r="C1125" s="119">
        <v>550</v>
      </c>
      <c r="D1125" s="119">
        <v>575.79999999999995</v>
      </c>
      <c r="E1125" s="119">
        <v>545.45000000000005</v>
      </c>
      <c r="F1125" s="119">
        <v>564.6</v>
      </c>
      <c r="G1125" s="119">
        <v>563</v>
      </c>
      <c r="H1125" s="119">
        <v>555.1</v>
      </c>
      <c r="I1125" s="119">
        <v>839315</v>
      </c>
      <c r="J1125" s="119">
        <v>475161114.05000001</v>
      </c>
      <c r="K1125" s="121">
        <v>43159</v>
      </c>
      <c r="L1125" s="119">
        <v>19101</v>
      </c>
      <c r="M1125" s="119" t="s">
        <v>1690</v>
      </c>
    </row>
    <row r="1126" spans="1:13">
      <c r="A1126" s="119" t="s">
        <v>1691</v>
      </c>
      <c r="B1126" s="119" t="s">
        <v>395</v>
      </c>
      <c r="C1126" s="119">
        <v>699.95</v>
      </c>
      <c r="D1126" s="119">
        <v>721.1</v>
      </c>
      <c r="E1126" s="119">
        <v>696.7</v>
      </c>
      <c r="F1126" s="119">
        <v>701</v>
      </c>
      <c r="G1126" s="119">
        <v>703</v>
      </c>
      <c r="H1126" s="119">
        <v>696.05</v>
      </c>
      <c r="I1126" s="119">
        <v>2952</v>
      </c>
      <c r="J1126" s="119">
        <v>2084686.3</v>
      </c>
      <c r="K1126" s="121">
        <v>43159</v>
      </c>
      <c r="L1126" s="119">
        <v>717</v>
      </c>
      <c r="M1126" s="119" t="s">
        <v>1692</v>
      </c>
    </row>
    <row r="1127" spans="1:13">
      <c r="A1127" s="119" t="s">
        <v>2223</v>
      </c>
      <c r="B1127" s="119" t="s">
        <v>395</v>
      </c>
      <c r="C1127" s="119">
        <v>46</v>
      </c>
      <c r="D1127" s="119">
        <v>46.8</v>
      </c>
      <c r="E1127" s="119">
        <v>45</v>
      </c>
      <c r="F1127" s="119">
        <v>46</v>
      </c>
      <c r="G1127" s="119">
        <v>45.95</v>
      </c>
      <c r="H1127" s="119">
        <v>45.7</v>
      </c>
      <c r="I1127" s="119">
        <v>43885</v>
      </c>
      <c r="J1127" s="119">
        <v>2019827.05</v>
      </c>
      <c r="K1127" s="121">
        <v>43159</v>
      </c>
      <c r="L1127" s="119">
        <v>269</v>
      </c>
      <c r="M1127" s="119" t="s">
        <v>2224</v>
      </c>
    </row>
    <row r="1128" spans="1:13">
      <c r="A1128" s="119" t="s">
        <v>2290</v>
      </c>
      <c r="B1128" s="119" t="s">
        <v>395</v>
      </c>
      <c r="C1128" s="119">
        <v>610.54999999999995</v>
      </c>
      <c r="D1128" s="119">
        <v>620.04999999999995</v>
      </c>
      <c r="E1128" s="119">
        <v>603</v>
      </c>
      <c r="F1128" s="119">
        <v>620</v>
      </c>
      <c r="G1128" s="119">
        <v>620</v>
      </c>
      <c r="H1128" s="119">
        <v>619.25</v>
      </c>
      <c r="I1128" s="119">
        <v>142</v>
      </c>
      <c r="J1128" s="119">
        <v>86866.7</v>
      </c>
      <c r="K1128" s="121">
        <v>43159</v>
      </c>
      <c r="L1128" s="119">
        <v>31</v>
      </c>
      <c r="M1128" s="119" t="s">
        <v>2291</v>
      </c>
    </row>
    <row r="1129" spans="1:13">
      <c r="A1129" s="119" t="s">
        <v>2748</v>
      </c>
      <c r="B1129" s="119" t="s">
        <v>395</v>
      </c>
      <c r="C1129" s="119">
        <v>70.3</v>
      </c>
      <c r="D1129" s="119">
        <v>71.45</v>
      </c>
      <c r="E1129" s="119">
        <v>69.900000000000006</v>
      </c>
      <c r="F1129" s="119">
        <v>70.150000000000006</v>
      </c>
      <c r="G1129" s="119">
        <v>70</v>
      </c>
      <c r="H1129" s="119">
        <v>70.8</v>
      </c>
      <c r="I1129" s="119">
        <v>423016</v>
      </c>
      <c r="J1129" s="119">
        <v>29853346.800000001</v>
      </c>
      <c r="K1129" s="121">
        <v>43159</v>
      </c>
      <c r="L1129" s="119">
        <v>3591</v>
      </c>
      <c r="M1129" s="119" t="s">
        <v>2749</v>
      </c>
    </row>
    <row r="1130" spans="1:13">
      <c r="A1130" s="119" t="s">
        <v>1693</v>
      </c>
      <c r="B1130" s="119" t="s">
        <v>395</v>
      </c>
      <c r="C1130" s="119">
        <v>81.7</v>
      </c>
      <c r="D1130" s="119">
        <v>82.2</v>
      </c>
      <c r="E1130" s="119">
        <v>80.400000000000006</v>
      </c>
      <c r="F1130" s="119">
        <v>81.099999999999994</v>
      </c>
      <c r="G1130" s="119">
        <v>81</v>
      </c>
      <c r="H1130" s="119">
        <v>81.95</v>
      </c>
      <c r="I1130" s="119">
        <v>236627</v>
      </c>
      <c r="J1130" s="119">
        <v>19212209.75</v>
      </c>
      <c r="K1130" s="121">
        <v>43159</v>
      </c>
      <c r="L1130" s="119">
        <v>1806</v>
      </c>
      <c r="M1130" s="119" t="s">
        <v>1694</v>
      </c>
    </row>
    <row r="1131" spans="1:13">
      <c r="A1131" s="119" t="s">
        <v>1695</v>
      </c>
      <c r="B1131" s="119" t="s">
        <v>395</v>
      </c>
      <c r="C1131" s="119">
        <v>470.15</v>
      </c>
      <c r="D1131" s="119">
        <v>477.8</v>
      </c>
      <c r="E1131" s="119">
        <v>467.6</v>
      </c>
      <c r="F1131" s="119">
        <v>472.15</v>
      </c>
      <c r="G1131" s="119">
        <v>472.5</v>
      </c>
      <c r="H1131" s="119">
        <v>480.35</v>
      </c>
      <c r="I1131" s="119">
        <v>249134</v>
      </c>
      <c r="J1131" s="119">
        <v>117937192.59999999</v>
      </c>
      <c r="K1131" s="121">
        <v>43159</v>
      </c>
      <c r="L1131" s="119">
        <v>5664</v>
      </c>
      <c r="M1131" s="119" t="s">
        <v>1696</v>
      </c>
    </row>
    <row r="1132" spans="1:13">
      <c r="A1132" s="119" t="s">
        <v>1697</v>
      </c>
      <c r="B1132" s="119" t="s">
        <v>395</v>
      </c>
      <c r="C1132" s="119">
        <v>340</v>
      </c>
      <c r="D1132" s="119">
        <v>343</v>
      </c>
      <c r="E1132" s="119">
        <v>338</v>
      </c>
      <c r="F1132" s="119">
        <v>340.9</v>
      </c>
      <c r="G1132" s="119">
        <v>340</v>
      </c>
      <c r="H1132" s="119">
        <v>341.05</v>
      </c>
      <c r="I1132" s="119">
        <v>10515</v>
      </c>
      <c r="J1132" s="119">
        <v>3588879.25</v>
      </c>
      <c r="K1132" s="121">
        <v>43159</v>
      </c>
      <c r="L1132" s="119">
        <v>297</v>
      </c>
      <c r="M1132" s="119" t="s">
        <v>1698</v>
      </c>
    </row>
    <row r="1133" spans="1:13">
      <c r="A1133" s="119" t="s">
        <v>3258</v>
      </c>
      <c r="B1133" s="119" t="s">
        <v>395</v>
      </c>
      <c r="C1133" s="119">
        <v>14.9</v>
      </c>
      <c r="D1133" s="119">
        <v>16.2</v>
      </c>
      <c r="E1133" s="119">
        <v>14.9</v>
      </c>
      <c r="F1133" s="119">
        <v>15.5</v>
      </c>
      <c r="G1133" s="119">
        <v>15.75</v>
      </c>
      <c r="H1133" s="119">
        <v>15.6</v>
      </c>
      <c r="I1133" s="119">
        <v>26614</v>
      </c>
      <c r="J1133" s="119">
        <v>417629.3</v>
      </c>
      <c r="K1133" s="121">
        <v>43159</v>
      </c>
      <c r="L1133" s="119">
        <v>44</v>
      </c>
      <c r="M1133" s="119" t="s">
        <v>3259</v>
      </c>
    </row>
    <row r="1134" spans="1:13">
      <c r="A1134" s="119" t="s">
        <v>1699</v>
      </c>
      <c r="B1134" s="119" t="s">
        <v>395</v>
      </c>
      <c r="C1134" s="119">
        <v>740</v>
      </c>
      <c r="D1134" s="119">
        <v>759.9</v>
      </c>
      <c r="E1134" s="119">
        <v>720</v>
      </c>
      <c r="F1134" s="119">
        <v>752</v>
      </c>
      <c r="G1134" s="119">
        <v>749</v>
      </c>
      <c r="H1134" s="119">
        <v>743.75</v>
      </c>
      <c r="I1134" s="119">
        <v>211909</v>
      </c>
      <c r="J1134" s="119">
        <v>159298425.25</v>
      </c>
      <c r="K1134" s="121">
        <v>43159</v>
      </c>
      <c r="L1134" s="119">
        <v>2198</v>
      </c>
      <c r="M1134" s="119" t="s">
        <v>1700</v>
      </c>
    </row>
    <row r="1135" spans="1:13">
      <c r="A1135" s="119" t="s">
        <v>2883</v>
      </c>
      <c r="B1135" s="119" t="s">
        <v>395</v>
      </c>
      <c r="C1135" s="119">
        <v>28.8</v>
      </c>
      <c r="D1135" s="119">
        <v>30.4</v>
      </c>
      <c r="E1135" s="119">
        <v>28.45</v>
      </c>
      <c r="F1135" s="119">
        <v>29.1</v>
      </c>
      <c r="G1135" s="119">
        <v>28.8</v>
      </c>
      <c r="H1135" s="119">
        <v>28.8</v>
      </c>
      <c r="I1135" s="119">
        <v>745335</v>
      </c>
      <c r="J1135" s="119">
        <v>21986741.850000001</v>
      </c>
      <c r="K1135" s="121">
        <v>43159</v>
      </c>
      <c r="L1135" s="119">
        <v>2365</v>
      </c>
      <c r="M1135" s="119" t="s">
        <v>2884</v>
      </c>
    </row>
    <row r="1136" spans="1:13">
      <c r="A1136" s="119" t="s">
        <v>1701</v>
      </c>
      <c r="B1136" s="119" t="s">
        <v>395</v>
      </c>
      <c r="C1136" s="119">
        <v>880.95</v>
      </c>
      <c r="D1136" s="119">
        <v>910</v>
      </c>
      <c r="E1136" s="119">
        <v>874.25</v>
      </c>
      <c r="F1136" s="119">
        <v>883.8</v>
      </c>
      <c r="G1136" s="119">
        <v>882.05</v>
      </c>
      <c r="H1136" s="119">
        <v>888.85</v>
      </c>
      <c r="I1136" s="119">
        <v>18242</v>
      </c>
      <c r="J1136" s="119">
        <v>16327522.35</v>
      </c>
      <c r="K1136" s="121">
        <v>43159</v>
      </c>
      <c r="L1136" s="119">
        <v>1387</v>
      </c>
      <c r="M1136" s="119" t="s">
        <v>1702</v>
      </c>
    </row>
    <row r="1137" spans="1:13">
      <c r="A1137" s="119" t="s">
        <v>2819</v>
      </c>
      <c r="B1137" s="119" t="s">
        <v>395</v>
      </c>
      <c r="C1137" s="119">
        <v>276.64999999999998</v>
      </c>
      <c r="D1137" s="119">
        <v>277.45</v>
      </c>
      <c r="E1137" s="119">
        <v>273</v>
      </c>
      <c r="F1137" s="119">
        <v>273.85000000000002</v>
      </c>
      <c r="G1137" s="119">
        <v>273.2</v>
      </c>
      <c r="H1137" s="119">
        <v>277</v>
      </c>
      <c r="I1137" s="119">
        <v>425761</v>
      </c>
      <c r="J1137" s="119">
        <v>117178787.2</v>
      </c>
      <c r="K1137" s="121">
        <v>43159</v>
      </c>
      <c r="L1137" s="119">
        <v>3088</v>
      </c>
      <c r="M1137" s="119" t="s">
        <v>2820</v>
      </c>
    </row>
    <row r="1138" spans="1:13">
      <c r="A1138" s="119" t="s">
        <v>2706</v>
      </c>
      <c r="B1138" s="119" t="s">
        <v>395</v>
      </c>
      <c r="C1138" s="119">
        <v>40.5</v>
      </c>
      <c r="D1138" s="119">
        <v>41.5</v>
      </c>
      <c r="E1138" s="119">
        <v>39</v>
      </c>
      <c r="F1138" s="119">
        <v>40.4</v>
      </c>
      <c r="G1138" s="119">
        <v>40.299999999999997</v>
      </c>
      <c r="H1138" s="119">
        <v>40.700000000000003</v>
      </c>
      <c r="I1138" s="119">
        <v>4348563</v>
      </c>
      <c r="J1138" s="119">
        <v>176388128.84999999</v>
      </c>
      <c r="K1138" s="121">
        <v>43159</v>
      </c>
      <c r="L1138" s="119">
        <v>11701</v>
      </c>
      <c r="M1138" s="119" t="s">
        <v>1674</v>
      </c>
    </row>
    <row r="1139" spans="1:13">
      <c r="A1139" s="119" t="s">
        <v>2995</v>
      </c>
      <c r="B1139" s="119" t="s">
        <v>395</v>
      </c>
      <c r="C1139" s="119">
        <v>3.65</v>
      </c>
      <c r="D1139" s="119">
        <v>3.85</v>
      </c>
      <c r="E1139" s="119">
        <v>3.6</v>
      </c>
      <c r="F1139" s="119">
        <v>3.85</v>
      </c>
      <c r="G1139" s="119">
        <v>3.85</v>
      </c>
      <c r="H1139" s="119">
        <v>3.7</v>
      </c>
      <c r="I1139" s="119">
        <v>20854</v>
      </c>
      <c r="J1139" s="119">
        <v>79584.399999999994</v>
      </c>
      <c r="K1139" s="121">
        <v>43159</v>
      </c>
      <c r="L1139" s="119">
        <v>19</v>
      </c>
      <c r="M1139" s="119" t="s">
        <v>2996</v>
      </c>
    </row>
    <row r="1140" spans="1:13">
      <c r="A1140" s="119" t="s">
        <v>1703</v>
      </c>
      <c r="B1140" s="119" t="s">
        <v>395</v>
      </c>
      <c r="C1140" s="119">
        <v>198</v>
      </c>
      <c r="D1140" s="119">
        <v>204.8</v>
      </c>
      <c r="E1140" s="119">
        <v>190</v>
      </c>
      <c r="F1140" s="119">
        <v>196.5</v>
      </c>
      <c r="G1140" s="119">
        <v>196.05</v>
      </c>
      <c r="H1140" s="119">
        <v>199.1</v>
      </c>
      <c r="I1140" s="119">
        <v>75333</v>
      </c>
      <c r="J1140" s="119">
        <v>14940892.25</v>
      </c>
      <c r="K1140" s="121">
        <v>43159</v>
      </c>
      <c r="L1140" s="119">
        <v>1131</v>
      </c>
      <c r="M1140" s="119" t="s">
        <v>1704</v>
      </c>
    </row>
    <row r="1141" spans="1:13">
      <c r="A1141" s="119" t="s">
        <v>3260</v>
      </c>
      <c r="B1141" s="119" t="s">
        <v>395</v>
      </c>
      <c r="C1141" s="119">
        <v>5.8</v>
      </c>
      <c r="D1141" s="119">
        <v>5.8</v>
      </c>
      <c r="E1141" s="119">
        <v>5.65</v>
      </c>
      <c r="F1141" s="119">
        <v>5.65</v>
      </c>
      <c r="G1141" s="119">
        <v>5.65</v>
      </c>
      <c r="H1141" s="119">
        <v>5.9</v>
      </c>
      <c r="I1141" s="119">
        <v>12310</v>
      </c>
      <c r="J1141" s="119">
        <v>69904.800000000003</v>
      </c>
      <c r="K1141" s="121">
        <v>43159</v>
      </c>
      <c r="L1141" s="119">
        <v>46</v>
      </c>
      <c r="M1141" s="119" t="s">
        <v>3261</v>
      </c>
    </row>
    <row r="1142" spans="1:13">
      <c r="A1142" s="119" t="s">
        <v>1705</v>
      </c>
      <c r="B1142" s="119" t="s">
        <v>395</v>
      </c>
      <c r="C1142" s="119">
        <v>69.25</v>
      </c>
      <c r="D1142" s="119">
        <v>70.349999999999994</v>
      </c>
      <c r="E1142" s="119">
        <v>68.400000000000006</v>
      </c>
      <c r="F1142" s="119">
        <v>68.900000000000006</v>
      </c>
      <c r="G1142" s="119">
        <v>68.8</v>
      </c>
      <c r="H1142" s="119">
        <v>69.400000000000006</v>
      </c>
      <c r="I1142" s="119">
        <v>1031834</v>
      </c>
      <c r="J1142" s="119">
        <v>71389770.950000003</v>
      </c>
      <c r="K1142" s="121">
        <v>43159</v>
      </c>
      <c r="L1142" s="119">
        <v>5561</v>
      </c>
      <c r="M1142" s="119" t="s">
        <v>1706</v>
      </c>
    </row>
    <row r="1143" spans="1:13">
      <c r="A1143" s="119" t="s">
        <v>2433</v>
      </c>
      <c r="B1143" s="119" t="s">
        <v>395</v>
      </c>
      <c r="C1143" s="119">
        <v>105</v>
      </c>
      <c r="D1143" s="119">
        <v>108</v>
      </c>
      <c r="E1143" s="119">
        <v>104.3</v>
      </c>
      <c r="F1143" s="119">
        <v>107.05</v>
      </c>
      <c r="G1143" s="119">
        <v>106.9</v>
      </c>
      <c r="H1143" s="119">
        <v>107.25</v>
      </c>
      <c r="I1143" s="119">
        <v>6592</v>
      </c>
      <c r="J1143" s="119">
        <v>700338.15</v>
      </c>
      <c r="K1143" s="121">
        <v>43159</v>
      </c>
      <c r="L1143" s="119">
        <v>114</v>
      </c>
      <c r="M1143" s="119" t="s">
        <v>2434</v>
      </c>
    </row>
    <row r="1144" spans="1:13">
      <c r="A1144" s="119" t="s">
        <v>1707</v>
      </c>
      <c r="B1144" s="119" t="s">
        <v>395</v>
      </c>
      <c r="C1144" s="119">
        <v>456.65</v>
      </c>
      <c r="D1144" s="119">
        <v>466</v>
      </c>
      <c r="E1144" s="119">
        <v>453.2</v>
      </c>
      <c r="F1144" s="119">
        <v>457.85</v>
      </c>
      <c r="G1144" s="119">
        <v>460</v>
      </c>
      <c r="H1144" s="119">
        <v>458.5</v>
      </c>
      <c r="I1144" s="119">
        <v>25553</v>
      </c>
      <c r="J1144" s="119">
        <v>11750889.15</v>
      </c>
      <c r="K1144" s="121">
        <v>43159</v>
      </c>
      <c r="L1144" s="119">
        <v>956</v>
      </c>
      <c r="M1144" s="119" t="s">
        <v>1708</v>
      </c>
    </row>
    <row r="1145" spans="1:13">
      <c r="A1145" s="119" t="s">
        <v>136</v>
      </c>
      <c r="B1145" s="119" t="s">
        <v>395</v>
      </c>
      <c r="C1145" s="119">
        <v>44.4</v>
      </c>
      <c r="D1145" s="119">
        <v>45.45</v>
      </c>
      <c r="E1145" s="119">
        <v>43.95</v>
      </c>
      <c r="F1145" s="119">
        <v>44.7</v>
      </c>
      <c r="G1145" s="119">
        <v>44.6</v>
      </c>
      <c r="H1145" s="119">
        <v>44.7</v>
      </c>
      <c r="I1145" s="119">
        <v>5336665</v>
      </c>
      <c r="J1145" s="119">
        <v>238664958.75</v>
      </c>
      <c r="K1145" s="121">
        <v>43159</v>
      </c>
      <c r="L1145" s="119">
        <v>14533</v>
      </c>
      <c r="M1145" s="119" t="s">
        <v>1709</v>
      </c>
    </row>
    <row r="1146" spans="1:13">
      <c r="A1146" s="119" t="s">
        <v>1710</v>
      </c>
      <c r="B1146" s="119" t="s">
        <v>395</v>
      </c>
      <c r="C1146" s="119">
        <v>298.55</v>
      </c>
      <c r="D1146" s="119">
        <v>300.3</v>
      </c>
      <c r="E1146" s="119">
        <v>291.95</v>
      </c>
      <c r="F1146" s="119">
        <v>299.45</v>
      </c>
      <c r="G1146" s="119">
        <v>300</v>
      </c>
      <c r="H1146" s="119">
        <v>299.5</v>
      </c>
      <c r="I1146" s="119">
        <v>24317</v>
      </c>
      <c r="J1146" s="119">
        <v>7241201.7999999998</v>
      </c>
      <c r="K1146" s="121">
        <v>43159</v>
      </c>
      <c r="L1146" s="119">
        <v>1735</v>
      </c>
      <c r="M1146" s="119" t="s">
        <v>1711</v>
      </c>
    </row>
    <row r="1147" spans="1:13">
      <c r="A1147" s="119" t="s">
        <v>3440</v>
      </c>
      <c r="B1147" s="119" t="s">
        <v>395</v>
      </c>
      <c r="C1147" s="119">
        <v>16.63</v>
      </c>
      <c r="D1147" s="119">
        <v>16.63</v>
      </c>
      <c r="E1147" s="119">
        <v>16.63</v>
      </c>
      <c r="F1147" s="119">
        <v>16.63</v>
      </c>
      <c r="G1147" s="119">
        <v>16.63</v>
      </c>
      <c r="H1147" s="119">
        <v>16.59</v>
      </c>
      <c r="I1147" s="119">
        <v>26</v>
      </c>
      <c r="J1147" s="119">
        <v>432.38</v>
      </c>
      <c r="K1147" s="121">
        <v>43159</v>
      </c>
      <c r="L1147" s="119">
        <v>1</v>
      </c>
      <c r="M1147" s="119" t="s">
        <v>3441</v>
      </c>
    </row>
    <row r="1148" spans="1:13">
      <c r="A1148" s="119" t="s">
        <v>1712</v>
      </c>
      <c r="B1148" s="119" t="s">
        <v>395</v>
      </c>
      <c r="C1148" s="119">
        <v>63.45</v>
      </c>
      <c r="D1148" s="119">
        <v>64.400000000000006</v>
      </c>
      <c r="E1148" s="119">
        <v>62.9</v>
      </c>
      <c r="F1148" s="119">
        <v>63.45</v>
      </c>
      <c r="G1148" s="119">
        <v>64.400000000000006</v>
      </c>
      <c r="H1148" s="119">
        <v>64.05</v>
      </c>
      <c r="I1148" s="119">
        <v>56641</v>
      </c>
      <c r="J1148" s="119">
        <v>3594228.7</v>
      </c>
      <c r="K1148" s="121">
        <v>43159</v>
      </c>
      <c r="L1148" s="119">
        <v>1162</v>
      </c>
      <c r="M1148" s="119" t="s">
        <v>1713</v>
      </c>
    </row>
    <row r="1149" spans="1:13">
      <c r="A1149" s="119" t="s">
        <v>1714</v>
      </c>
      <c r="B1149" s="119" t="s">
        <v>395</v>
      </c>
      <c r="C1149" s="119">
        <v>326.25</v>
      </c>
      <c r="D1149" s="119">
        <v>350</v>
      </c>
      <c r="E1149" s="119">
        <v>326.25</v>
      </c>
      <c r="F1149" s="119">
        <v>344.55</v>
      </c>
      <c r="G1149" s="119">
        <v>348</v>
      </c>
      <c r="H1149" s="119">
        <v>329.8</v>
      </c>
      <c r="I1149" s="119">
        <v>41093</v>
      </c>
      <c r="J1149" s="119">
        <v>13901225.35</v>
      </c>
      <c r="K1149" s="121">
        <v>43159</v>
      </c>
      <c r="L1149" s="119">
        <v>1347</v>
      </c>
      <c r="M1149" s="119" t="s">
        <v>1715</v>
      </c>
    </row>
    <row r="1150" spans="1:13">
      <c r="A1150" s="119" t="s">
        <v>1716</v>
      </c>
      <c r="B1150" s="119" t="s">
        <v>395</v>
      </c>
      <c r="C1150" s="119">
        <v>40.5</v>
      </c>
      <c r="D1150" s="119">
        <v>41.5</v>
      </c>
      <c r="E1150" s="119">
        <v>39.35</v>
      </c>
      <c r="F1150" s="119">
        <v>39.6</v>
      </c>
      <c r="G1150" s="119">
        <v>40.200000000000003</v>
      </c>
      <c r="H1150" s="119">
        <v>40.799999999999997</v>
      </c>
      <c r="I1150" s="119">
        <v>43948</v>
      </c>
      <c r="J1150" s="119">
        <v>1763147.55</v>
      </c>
      <c r="K1150" s="121">
        <v>43159</v>
      </c>
      <c r="L1150" s="119">
        <v>252</v>
      </c>
      <c r="M1150" s="119" t="s">
        <v>1717</v>
      </c>
    </row>
    <row r="1151" spans="1:13">
      <c r="A1151" s="119" t="s">
        <v>3262</v>
      </c>
      <c r="B1151" s="119" t="s">
        <v>395</v>
      </c>
      <c r="C1151" s="119">
        <v>5.35</v>
      </c>
      <c r="D1151" s="119">
        <v>5.35</v>
      </c>
      <c r="E1151" s="119">
        <v>5.0999999999999996</v>
      </c>
      <c r="F1151" s="119">
        <v>5.25</v>
      </c>
      <c r="G1151" s="119">
        <v>5.25</v>
      </c>
      <c r="H1151" s="119">
        <v>5.3</v>
      </c>
      <c r="I1151" s="119">
        <v>272400</v>
      </c>
      <c r="J1151" s="119">
        <v>1418109.6</v>
      </c>
      <c r="K1151" s="121">
        <v>43159</v>
      </c>
      <c r="L1151" s="119">
        <v>291</v>
      </c>
      <c r="M1151" s="119" t="s">
        <v>3263</v>
      </c>
    </row>
    <row r="1152" spans="1:13">
      <c r="A1152" s="119" t="s">
        <v>1718</v>
      </c>
      <c r="B1152" s="119" t="s">
        <v>395</v>
      </c>
      <c r="C1152" s="119">
        <v>6.1</v>
      </c>
      <c r="D1152" s="119">
        <v>6.1</v>
      </c>
      <c r="E1152" s="119">
        <v>5.95</v>
      </c>
      <c r="F1152" s="119">
        <v>6</v>
      </c>
      <c r="G1152" s="119">
        <v>6</v>
      </c>
      <c r="H1152" s="119">
        <v>6.1</v>
      </c>
      <c r="I1152" s="119">
        <v>2838792</v>
      </c>
      <c r="J1152" s="119">
        <v>17028893.149999999</v>
      </c>
      <c r="K1152" s="121">
        <v>43159</v>
      </c>
      <c r="L1152" s="119">
        <v>1278</v>
      </c>
      <c r="M1152" s="119" t="s">
        <v>1719</v>
      </c>
    </row>
    <row r="1153" spans="1:13">
      <c r="A1153" s="119" t="s">
        <v>1720</v>
      </c>
      <c r="B1153" s="119" t="s">
        <v>395</v>
      </c>
      <c r="C1153" s="119">
        <v>326</v>
      </c>
      <c r="D1153" s="119">
        <v>333</v>
      </c>
      <c r="E1153" s="119">
        <v>326</v>
      </c>
      <c r="F1153" s="119">
        <v>328.9</v>
      </c>
      <c r="G1153" s="119">
        <v>331</v>
      </c>
      <c r="H1153" s="119">
        <v>329.5</v>
      </c>
      <c r="I1153" s="119">
        <v>935</v>
      </c>
      <c r="J1153" s="119">
        <v>308265.75</v>
      </c>
      <c r="K1153" s="121">
        <v>43159</v>
      </c>
      <c r="L1153" s="119">
        <v>51</v>
      </c>
      <c r="M1153" s="119" t="s">
        <v>1721</v>
      </c>
    </row>
    <row r="1154" spans="1:13">
      <c r="A1154" s="119" t="s">
        <v>1722</v>
      </c>
      <c r="B1154" s="119" t="s">
        <v>395</v>
      </c>
      <c r="C1154" s="119">
        <v>175.9</v>
      </c>
      <c r="D1154" s="119">
        <v>177.85</v>
      </c>
      <c r="E1154" s="119">
        <v>173.25</v>
      </c>
      <c r="F1154" s="119">
        <v>176.2</v>
      </c>
      <c r="G1154" s="119">
        <v>175.9</v>
      </c>
      <c r="H1154" s="119">
        <v>176.95</v>
      </c>
      <c r="I1154" s="119">
        <v>15589</v>
      </c>
      <c r="J1154" s="119">
        <v>2740470.15</v>
      </c>
      <c r="K1154" s="121">
        <v>43159</v>
      </c>
      <c r="L1154" s="119">
        <v>492</v>
      </c>
      <c r="M1154" s="119" t="s">
        <v>1723</v>
      </c>
    </row>
    <row r="1155" spans="1:13">
      <c r="A1155" s="119" t="s">
        <v>1724</v>
      </c>
      <c r="B1155" s="119" t="s">
        <v>395</v>
      </c>
      <c r="C1155" s="119">
        <v>17.55</v>
      </c>
      <c r="D1155" s="119">
        <v>18.149999999999999</v>
      </c>
      <c r="E1155" s="119">
        <v>17.350000000000001</v>
      </c>
      <c r="F1155" s="119">
        <v>17.95</v>
      </c>
      <c r="G1155" s="119">
        <v>18</v>
      </c>
      <c r="H1155" s="119">
        <v>17.5</v>
      </c>
      <c r="I1155" s="119">
        <v>5107673</v>
      </c>
      <c r="J1155" s="119">
        <v>91414379.599999994</v>
      </c>
      <c r="K1155" s="121">
        <v>43159</v>
      </c>
      <c r="L1155" s="119">
        <v>8041</v>
      </c>
      <c r="M1155" s="119" t="s">
        <v>1725</v>
      </c>
    </row>
    <row r="1156" spans="1:13">
      <c r="A1156" s="119" t="s">
        <v>1726</v>
      </c>
      <c r="B1156" s="119" t="s">
        <v>395</v>
      </c>
      <c r="C1156" s="119">
        <v>425</v>
      </c>
      <c r="D1156" s="119">
        <v>435.75</v>
      </c>
      <c r="E1156" s="119">
        <v>424</v>
      </c>
      <c r="F1156" s="119">
        <v>430</v>
      </c>
      <c r="G1156" s="119">
        <v>431</v>
      </c>
      <c r="H1156" s="119">
        <v>433.15</v>
      </c>
      <c r="I1156" s="119">
        <v>36671</v>
      </c>
      <c r="J1156" s="119">
        <v>15742239.85</v>
      </c>
      <c r="K1156" s="121">
        <v>43159</v>
      </c>
      <c r="L1156" s="119">
        <v>996</v>
      </c>
      <c r="M1156" s="119" t="s">
        <v>1727</v>
      </c>
    </row>
    <row r="1157" spans="1:13">
      <c r="A1157" s="119" t="s">
        <v>1728</v>
      </c>
      <c r="B1157" s="119" t="s">
        <v>395</v>
      </c>
      <c r="C1157" s="119">
        <v>878.65</v>
      </c>
      <c r="D1157" s="119">
        <v>926.95</v>
      </c>
      <c r="E1157" s="119">
        <v>873.15</v>
      </c>
      <c r="F1157" s="119">
        <v>891.3</v>
      </c>
      <c r="G1157" s="119">
        <v>888.3</v>
      </c>
      <c r="H1157" s="119">
        <v>887.55</v>
      </c>
      <c r="I1157" s="119">
        <v>142981</v>
      </c>
      <c r="J1157" s="119">
        <v>128748991.5</v>
      </c>
      <c r="K1157" s="121">
        <v>43159</v>
      </c>
      <c r="L1157" s="119">
        <v>2808</v>
      </c>
      <c r="M1157" s="119" t="s">
        <v>1729</v>
      </c>
    </row>
    <row r="1158" spans="1:13">
      <c r="A1158" s="119" t="s">
        <v>1730</v>
      </c>
      <c r="B1158" s="119" t="s">
        <v>395</v>
      </c>
      <c r="C1158" s="119">
        <v>399</v>
      </c>
      <c r="D1158" s="119">
        <v>403.85</v>
      </c>
      <c r="E1158" s="119">
        <v>393</v>
      </c>
      <c r="F1158" s="119">
        <v>400.9</v>
      </c>
      <c r="G1158" s="119">
        <v>400</v>
      </c>
      <c r="H1158" s="119">
        <v>399.65</v>
      </c>
      <c r="I1158" s="119">
        <v>105335</v>
      </c>
      <c r="J1158" s="119">
        <v>41899078.25</v>
      </c>
      <c r="K1158" s="121">
        <v>43159</v>
      </c>
      <c r="L1158" s="119">
        <v>5063</v>
      </c>
      <c r="M1158" s="119" t="s">
        <v>1731</v>
      </c>
    </row>
    <row r="1159" spans="1:13">
      <c r="A1159" s="119" t="s">
        <v>1732</v>
      </c>
      <c r="B1159" s="119" t="s">
        <v>395</v>
      </c>
      <c r="C1159" s="119">
        <v>135.80000000000001</v>
      </c>
      <c r="D1159" s="119">
        <v>138.4</v>
      </c>
      <c r="E1159" s="119">
        <v>133.30000000000001</v>
      </c>
      <c r="F1159" s="119">
        <v>134.55000000000001</v>
      </c>
      <c r="G1159" s="119">
        <v>134.94999999999999</v>
      </c>
      <c r="H1159" s="119">
        <v>133.25</v>
      </c>
      <c r="I1159" s="119">
        <v>183234</v>
      </c>
      <c r="J1159" s="119">
        <v>24914158.550000001</v>
      </c>
      <c r="K1159" s="121">
        <v>43159</v>
      </c>
      <c r="L1159" s="119">
        <v>4016</v>
      </c>
      <c r="M1159" s="119" t="s">
        <v>1733</v>
      </c>
    </row>
    <row r="1160" spans="1:13">
      <c r="A1160" s="119" t="s">
        <v>1734</v>
      </c>
      <c r="B1160" s="119" t="s">
        <v>395</v>
      </c>
      <c r="C1160" s="119">
        <v>976.05</v>
      </c>
      <c r="D1160" s="119">
        <v>980.75</v>
      </c>
      <c r="E1160" s="119">
        <v>972.05</v>
      </c>
      <c r="F1160" s="119">
        <v>975.95</v>
      </c>
      <c r="G1160" s="119">
        <v>976.05</v>
      </c>
      <c r="H1160" s="119">
        <v>985.8</v>
      </c>
      <c r="I1160" s="119">
        <v>1271</v>
      </c>
      <c r="J1160" s="119">
        <v>1241410.8</v>
      </c>
      <c r="K1160" s="121">
        <v>43159</v>
      </c>
      <c r="L1160" s="119">
        <v>173</v>
      </c>
      <c r="M1160" s="119" t="s">
        <v>1735</v>
      </c>
    </row>
    <row r="1161" spans="1:13">
      <c r="A1161" s="119" t="s">
        <v>137</v>
      </c>
      <c r="B1161" s="119" t="s">
        <v>395</v>
      </c>
      <c r="C1161" s="119">
        <v>83.4</v>
      </c>
      <c r="D1161" s="119">
        <v>83.85</v>
      </c>
      <c r="E1161" s="119">
        <v>82</v>
      </c>
      <c r="F1161" s="119">
        <v>83.2</v>
      </c>
      <c r="G1161" s="119">
        <v>83.1</v>
      </c>
      <c r="H1161" s="119">
        <v>84.25</v>
      </c>
      <c r="I1161" s="119">
        <v>13081341</v>
      </c>
      <c r="J1161" s="119">
        <v>1087090804.1500001</v>
      </c>
      <c r="K1161" s="121">
        <v>43159</v>
      </c>
      <c r="L1161" s="119">
        <v>39875</v>
      </c>
      <c r="M1161" s="119" t="s">
        <v>1736</v>
      </c>
    </row>
    <row r="1162" spans="1:13">
      <c r="A1162" s="119" t="s">
        <v>1737</v>
      </c>
      <c r="B1162" s="119" t="s">
        <v>395</v>
      </c>
      <c r="C1162" s="119">
        <v>20.6</v>
      </c>
      <c r="D1162" s="119">
        <v>20.75</v>
      </c>
      <c r="E1162" s="119">
        <v>20.149999999999999</v>
      </c>
      <c r="F1162" s="119">
        <v>20.399999999999999</v>
      </c>
      <c r="G1162" s="119">
        <v>20.350000000000001</v>
      </c>
      <c r="H1162" s="119">
        <v>20.75</v>
      </c>
      <c r="I1162" s="119">
        <v>34027</v>
      </c>
      <c r="J1162" s="119">
        <v>695401.8</v>
      </c>
      <c r="K1162" s="121">
        <v>43159</v>
      </c>
      <c r="L1162" s="119">
        <v>194</v>
      </c>
      <c r="M1162" s="119" t="s">
        <v>1738</v>
      </c>
    </row>
    <row r="1163" spans="1:13">
      <c r="A1163" s="119" t="s">
        <v>1739</v>
      </c>
      <c r="B1163" s="119" t="s">
        <v>395</v>
      </c>
      <c r="C1163" s="119">
        <v>241</v>
      </c>
      <c r="D1163" s="119">
        <v>245.5</v>
      </c>
      <c r="E1163" s="119">
        <v>236.25</v>
      </c>
      <c r="F1163" s="119">
        <v>239.9</v>
      </c>
      <c r="G1163" s="119">
        <v>236.25</v>
      </c>
      <c r="H1163" s="119">
        <v>241.25</v>
      </c>
      <c r="I1163" s="119">
        <v>25602</v>
      </c>
      <c r="J1163" s="119">
        <v>6227785.4000000004</v>
      </c>
      <c r="K1163" s="121">
        <v>43159</v>
      </c>
      <c r="L1163" s="119">
        <v>315</v>
      </c>
      <c r="M1163" s="119" t="s">
        <v>1740</v>
      </c>
    </row>
    <row r="1164" spans="1:13">
      <c r="A1164" s="119" t="s">
        <v>3264</v>
      </c>
      <c r="B1164" s="119" t="s">
        <v>395</v>
      </c>
      <c r="C1164" s="119">
        <v>192</v>
      </c>
      <c r="D1164" s="119">
        <v>209.5</v>
      </c>
      <c r="E1164" s="119">
        <v>191</v>
      </c>
      <c r="F1164" s="119">
        <v>206.05</v>
      </c>
      <c r="G1164" s="119">
        <v>207.25</v>
      </c>
      <c r="H1164" s="119">
        <v>199.55</v>
      </c>
      <c r="I1164" s="119">
        <v>40037</v>
      </c>
      <c r="J1164" s="119">
        <v>8162387.0499999998</v>
      </c>
      <c r="K1164" s="121">
        <v>43159</v>
      </c>
      <c r="L1164" s="119">
        <v>416</v>
      </c>
      <c r="M1164" s="119" t="s">
        <v>3265</v>
      </c>
    </row>
    <row r="1165" spans="1:13">
      <c r="A1165" s="119" t="s">
        <v>2586</v>
      </c>
      <c r="B1165" s="119" t="s">
        <v>395</v>
      </c>
      <c r="C1165" s="119">
        <v>336.05</v>
      </c>
      <c r="D1165" s="119">
        <v>366.65</v>
      </c>
      <c r="E1165" s="119">
        <v>334</v>
      </c>
      <c r="F1165" s="119">
        <v>354.3</v>
      </c>
      <c r="G1165" s="119">
        <v>357</v>
      </c>
      <c r="H1165" s="119">
        <v>340.1</v>
      </c>
      <c r="I1165" s="119">
        <v>429507</v>
      </c>
      <c r="J1165" s="119">
        <v>153760365.84999999</v>
      </c>
      <c r="K1165" s="121">
        <v>43159</v>
      </c>
      <c r="L1165" s="119">
        <v>9835</v>
      </c>
      <c r="M1165" s="119" t="s">
        <v>2587</v>
      </c>
    </row>
    <row r="1166" spans="1:13">
      <c r="A1166" s="119" t="s">
        <v>3266</v>
      </c>
      <c r="B1166" s="119" t="s">
        <v>395</v>
      </c>
      <c r="C1166" s="119">
        <v>119.5</v>
      </c>
      <c r="D1166" s="119">
        <v>121</v>
      </c>
      <c r="E1166" s="119">
        <v>113.55</v>
      </c>
      <c r="F1166" s="119">
        <v>113.55</v>
      </c>
      <c r="G1166" s="119">
        <v>113.55</v>
      </c>
      <c r="H1166" s="119">
        <v>119.5</v>
      </c>
      <c r="I1166" s="119">
        <v>5881</v>
      </c>
      <c r="J1166" s="119">
        <v>673867.05</v>
      </c>
      <c r="K1166" s="121">
        <v>43159</v>
      </c>
      <c r="L1166" s="119">
        <v>126</v>
      </c>
      <c r="M1166" s="119" t="s">
        <v>3267</v>
      </c>
    </row>
    <row r="1167" spans="1:13">
      <c r="A1167" s="119" t="s">
        <v>3412</v>
      </c>
      <c r="B1167" s="119" t="s">
        <v>395</v>
      </c>
      <c r="C1167" s="119">
        <v>43.65</v>
      </c>
      <c r="D1167" s="119">
        <v>44.8</v>
      </c>
      <c r="E1167" s="119">
        <v>43.65</v>
      </c>
      <c r="F1167" s="119">
        <v>44.75</v>
      </c>
      <c r="G1167" s="119">
        <v>44.8</v>
      </c>
      <c r="H1167" s="119">
        <v>45.2</v>
      </c>
      <c r="I1167" s="119">
        <v>487</v>
      </c>
      <c r="J1167" s="119">
        <v>21368.75</v>
      </c>
      <c r="K1167" s="121">
        <v>43159</v>
      </c>
      <c r="L1167" s="119">
        <v>9</v>
      </c>
      <c r="M1167" s="119" t="s">
        <v>3413</v>
      </c>
    </row>
    <row r="1168" spans="1:13">
      <c r="A1168" s="119" t="s">
        <v>3268</v>
      </c>
      <c r="B1168" s="119" t="s">
        <v>395</v>
      </c>
      <c r="C1168" s="119">
        <v>7.95</v>
      </c>
      <c r="D1168" s="119">
        <v>7.95</v>
      </c>
      <c r="E1168" s="119">
        <v>7.95</v>
      </c>
      <c r="F1168" s="119">
        <v>7.95</v>
      </c>
      <c r="G1168" s="119">
        <v>7.95</v>
      </c>
      <c r="H1168" s="119">
        <v>7.6</v>
      </c>
      <c r="I1168" s="119">
        <v>68935</v>
      </c>
      <c r="J1168" s="119">
        <v>548033.25</v>
      </c>
      <c r="K1168" s="121">
        <v>43159</v>
      </c>
      <c r="L1168" s="119">
        <v>84</v>
      </c>
      <c r="M1168" s="119" t="s">
        <v>3269</v>
      </c>
    </row>
    <row r="1169" spans="1:13">
      <c r="A1169" s="119" t="s">
        <v>1741</v>
      </c>
      <c r="B1169" s="119" t="s">
        <v>395</v>
      </c>
      <c r="C1169" s="119">
        <v>211.2</v>
      </c>
      <c r="D1169" s="119">
        <v>215</v>
      </c>
      <c r="E1169" s="119">
        <v>208.05</v>
      </c>
      <c r="F1169" s="119">
        <v>212.95</v>
      </c>
      <c r="G1169" s="119">
        <v>213</v>
      </c>
      <c r="H1169" s="119">
        <v>211.2</v>
      </c>
      <c r="I1169" s="119">
        <v>27963</v>
      </c>
      <c r="J1169" s="119">
        <v>5929429.9500000002</v>
      </c>
      <c r="K1169" s="121">
        <v>43159</v>
      </c>
      <c r="L1169" s="119">
        <v>694</v>
      </c>
      <c r="M1169" s="119" t="s">
        <v>1742</v>
      </c>
    </row>
    <row r="1170" spans="1:13">
      <c r="A1170" s="119" t="s">
        <v>2885</v>
      </c>
      <c r="B1170" s="119" t="s">
        <v>395</v>
      </c>
      <c r="C1170" s="119">
        <v>10.7</v>
      </c>
      <c r="D1170" s="119">
        <v>10.7</v>
      </c>
      <c r="E1170" s="119">
        <v>10.1</v>
      </c>
      <c r="F1170" s="119">
        <v>10.25</v>
      </c>
      <c r="G1170" s="119">
        <v>10.25</v>
      </c>
      <c r="H1170" s="119">
        <v>10.3</v>
      </c>
      <c r="I1170" s="119">
        <v>16196</v>
      </c>
      <c r="J1170" s="119">
        <v>166532.79999999999</v>
      </c>
      <c r="K1170" s="121">
        <v>43159</v>
      </c>
      <c r="L1170" s="119">
        <v>56</v>
      </c>
      <c r="M1170" s="119" t="s">
        <v>2886</v>
      </c>
    </row>
    <row r="1171" spans="1:13">
      <c r="A1171" s="119" t="s">
        <v>2618</v>
      </c>
      <c r="B1171" s="119" t="s">
        <v>395</v>
      </c>
      <c r="C1171" s="119">
        <v>37.9</v>
      </c>
      <c r="D1171" s="119">
        <v>38.799999999999997</v>
      </c>
      <c r="E1171" s="119">
        <v>37.15</v>
      </c>
      <c r="F1171" s="119">
        <v>37.950000000000003</v>
      </c>
      <c r="G1171" s="119">
        <v>38</v>
      </c>
      <c r="H1171" s="119">
        <v>37.85</v>
      </c>
      <c r="I1171" s="119">
        <v>12853</v>
      </c>
      <c r="J1171" s="119">
        <v>486863.55</v>
      </c>
      <c r="K1171" s="121">
        <v>43159</v>
      </c>
      <c r="L1171" s="119">
        <v>161</v>
      </c>
      <c r="M1171" s="119" t="s">
        <v>2619</v>
      </c>
    </row>
    <row r="1172" spans="1:13">
      <c r="A1172" s="119" t="s">
        <v>1743</v>
      </c>
      <c r="B1172" s="119" t="s">
        <v>395</v>
      </c>
      <c r="C1172" s="119">
        <v>1090.05</v>
      </c>
      <c r="D1172" s="119">
        <v>1125</v>
      </c>
      <c r="E1172" s="119">
        <v>1087.95</v>
      </c>
      <c r="F1172" s="119">
        <v>1118.25</v>
      </c>
      <c r="G1172" s="119">
        <v>1121</v>
      </c>
      <c r="H1172" s="119">
        <v>1098.9000000000001</v>
      </c>
      <c r="I1172" s="119">
        <v>591</v>
      </c>
      <c r="J1172" s="119">
        <v>654661.94999999995</v>
      </c>
      <c r="K1172" s="121">
        <v>43159</v>
      </c>
      <c r="L1172" s="119">
        <v>87</v>
      </c>
      <c r="M1172" s="119" t="s">
        <v>1744</v>
      </c>
    </row>
    <row r="1173" spans="1:13">
      <c r="A1173" s="119" t="s">
        <v>1745</v>
      </c>
      <c r="B1173" s="119" t="s">
        <v>395</v>
      </c>
      <c r="C1173" s="119">
        <v>145.94999999999999</v>
      </c>
      <c r="D1173" s="119">
        <v>145.94999999999999</v>
      </c>
      <c r="E1173" s="119">
        <v>141.25</v>
      </c>
      <c r="F1173" s="119">
        <v>143.6</v>
      </c>
      <c r="G1173" s="119">
        <v>144.80000000000001</v>
      </c>
      <c r="H1173" s="119">
        <v>146.4</v>
      </c>
      <c r="I1173" s="119">
        <v>23603</v>
      </c>
      <c r="J1173" s="119">
        <v>3387558</v>
      </c>
      <c r="K1173" s="121">
        <v>43159</v>
      </c>
      <c r="L1173" s="119">
        <v>233</v>
      </c>
      <c r="M1173" s="119" t="s">
        <v>1746</v>
      </c>
    </row>
    <row r="1174" spans="1:13">
      <c r="A1174" s="119" t="s">
        <v>1747</v>
      </c>
      <c r="B1174" s="119" t="s">
        <v>395</v>
      </c>
      <c r="C1174" s="119">
        <v>117.65</v>
      </c>
      <c r="D1174" s="119">
        <v>118</v>
      </c>
      <c r="E1174" s="119">
        <v>113.7</v>
      </c>
      <c r="F1174" s="119">
        <v>116.55</v>
      </c>
      <c r="G1174" s="119">
        <v>117</v>
      </c>
      <c r="H1174" s="119">
        <v>118.1</v>
      </c>
      <c r="I1174" s="119">
        <v>155449</v>
      </c>
      <c r="J1174" s="119">
        <v>18002481.399999999</v>
      </c>
      <c r="K1174" s="121">
        <v>43159</v>
      </c>
      <c r="L1174" s="119">
        <v>1532</v>
      </c>
      <c r="M1174" s="119" t="s">
        <v>1748</v>
      </c>
    </row>
    <row r="1175" spans="1:13">
      <c r="A1175" s="119" t="s">
        <v>1749</v>
      </c>
      <c r="B1175" s="119" t="s">
        <v>395</v>
      </c>
      <c r="C1175" s="119">
        <v>36.9</v>
      </c>
      <c r="D1175" s="119">
        <v>36.9</v>
      </c>
      <c r="E1175" s="119">
        <v>34.6</v>
      </c>
      <c r="F1175" s="119">
        <v>34.9</v>
      </c>
      <c r="G1175" s="119">
        <v>35</v>
      </c>
      <c r="H1175" s="119">
        <v>35.549999999999997</v>
      </c>
      <c r="I1175" s="119">
        <v>4448</v>
      </c>
      <c r="J1175" s="119">
        <v>156639.5</v>
      </c>
      <c r="K1175" s="121">
        <v>43159</v>
      </c>
      <c r="L1175" s="119">
        <v>73</v>
      </c>
      <c r="M1175" s="119" t="s">
        <v>1750</v>
      </c>
    </row>
    <row r="1176" spans="1:13">
      <c r="A1176" s="119" t="s">
        <v>1751</v>
      </c>
      <c r="B1176" s="119" t="s">
        <v>395</v>
      </c>
      <c r="C1176" s="119">
        <v>175.05</v>
      </c>
      <c r="D1176" s="119">
        <v>175.05</v>
      </c>
      <c r="E1176" s="119">
        <v>172.1</v>
      </c>
      <c r="F1176" s="119">
        <v>173.1</v>
      </c>
      <c r="G1176" s="119">
        <v>173.45</v>
      </c>
      <c r="H1176" s="119">
        <v>175.95</v>
      </c>
      <c r="I1176" s="119">
        <v>8784</v>
      </c>
      <c r="J1176" s="119">
        <v>1521285.8</v>
      </c>
      <c r="K1176" s="121">
        <v>43159</v>
      </c>
      <c r="L1176" s="119">
        <v>231</v>
      </c>
      <c r="M1176" s="119" t="s">
        <v>1752</v>
      </c>
    </row>
    <row r="1177" spans="1:13">
      <c r="A1177" s="119" t="s">
        <v>211</v>
      </c>
      <c r="B1177" s="119" t="s">
        <v>395</v>
      </c>
      <c r="C1177" s="119">
        <v>4999.8500000000004</v>
      </c>
      <c r="D1177" s="119">
        <v>5145</v>
      </c>
      <c r="E1177" s="119">
        <v>4956.6000000000004</v>
      </c>
      <c r="F1177" s="119">
        <v>5096.25</v>
      </c>
      <c r="G1177" s="119">
        <v>5025</v>
      </c>
      <c r="H1177" s="119">
        <v>4969.95</v>
      </c>
      <c r="I1177" s="119">
        <v>16813</v>
      </c>
      <c r="J1177" s="119">
        <v>85163660.549999997</v>
      </c>
      <c r="K1177" s="121">
        <v>43159</v>
      </c>
      <c r="L1177" s="119">
        <v>5148</v>
      </c>
      <c r="M1177" s="119" t="s">
        <v>1753</v>
      </c>
    </row>
    <row r="1178" spans="1:13">
      <c r="A1178" s="119" t="s">
        <v>3270</v>
      </c>
      <c r="B1178" s="119" t="s">
        <v>395</v>
      </c>
      <c r="C1178" s="119">
        <v>19.3</v>
      </c>
      <c r="D1178" s="119">
        <v>19.649999999999999</v>
      </c>
      <c r="E1178" s="119">
        <v>19.05</v>
      </c>
      <c r="F1178" s="119">
        <v>19.100000000000001</v>
      </c>
      <c r="G1178" s="119">
        <v>19.2</v>
      </c>
      <c r="H1178" s="119">
        <v>20</v>
      </c>
      <c r="I1178" s="119">
        <v>3916918</v>
      </c>
      <c r="J1178" s="119">
        <v>75471743.049999997</v>
      </c>
      <c r="K1178" s="121">
        <v>43159</v>
      </c>
      <c r="L1178" s="119">
        <v>5308</v>
      </c>
      <c r="M1178" s="119" t="s">
        <v>3271</v>
      </c>
    </row>
    <row r="1179" spans="1:13">
      <c r="A1179" s="119" t="s">
        <v>1754</v>
      </c>
      <c r="B1179" s="119" t="s">
        <v>395</v>
      </c>
      <c r="C1179" s="119">
        <v>492</v>
      </c>
      <c r="D1179" s="119">
        <v>498.35</v>
      </c>
      <c r="E1179" s="119">
        <v>489.95</v>
      </c>
      <c r="F1179" s="119">
        <v>494.1</v>
      </c>
      <c r="G1179" s="119">
        <v>494.55</v>
      </c>
      <c r="H1179" s="119">
        <v>496.5</v>
      </c>
      <c r="I1179" s="119">
        <v>30151</v>
      </c>
      <c r="J1179" s="119">
        <v>14901193.300000001</v>
      </c>
      <c r="K1179" s="121">
        <v>43159</v>
      </c>
      <c r="L1179" s="119">
        <v>1205</v>
      </c>
      <c r="M1179" s="119" t="s">
        <v>1755</v>
      </c>
    </row>
    <row r="1180" spans="1:13">
      <c r="A1180" s="119" t="s">
        <v>1756</v>
      </c>
      <c r="B1180" s="119" t="s">
        <v>395</v>
      </c>
      <c r="C1180" s="119">
        <v>700</v>
      </c>
      <c r="D1180" s="119">
        <v>709</v>
      </c>
      <c r="E1180" s="119">
        <v>690.1</v>
      </c>
      <c r="F1180" s="119">
        <v>704.7</v>
      </c>
      <c r="G1180" s="119">
        <v>703.65</v>
      </c>
      <c r="H1180" s="119">
        <v>707.1</v>
      </c>
      <c r="I1180" s="119">
        <v>43320</v>
      </c>
      <c r="J1180" s="119">
        <v>30387311</v>
      </c>
      <c r="K1180" s="121">
        <v>43159</v>
      </c>
      <c r="L1180" s="119">
        <v>1560</v>
      </c>
      <c r="M1180" s="119" t="s">
        <v>1757</v>
      </c>
    </row>
    <row r="1181" spans="1:13">
      <c r="A1181" s="119" t="s">
        <v>1758</v>
      </c>
      <c r="B1181" s="119" t="s">
        <v>395</v>
      </c>
      <c r="C1181" s="119">
        <v>57.75</v>
      </c>
      <c r="D1181" s="119">
        <v>59.2</v>
      </c>
      <c r="E1181" s="119">
        <v>57.25</v>
      </c>
      <c r="F1181" s="119">
        <v>57.55</v>
      </c>
      <c r="G1181" s="119">
        <v>57.45</v>
      </c>
      <c r="H1181" s="119">
        <v>59.1</v>
      </c>
      <c r="I1181" s="119">
        <v>86116</v>
      </c>
      <c r="J1181" s="119">
        <v>5014467.05</v>
      </c>
      <c r="K1181" s="121">
        <v>43159</v>
      </c>
      <c r="L1181" s="119">
        <v>552</v>
      </c>
      <c r="M1181" s="119" t="s">
        <v>1759</v>
      </c>
    </row>
    <row r="1182" spans="1:13">
      <c r="A1182" s="119" t="s">
        <v>1760</v>
      </c>
      <c r="B1182" s="119" t="s">
        <v>395</v>
      </c>
      <c r="C1182" s="119">
        <v>750.95</v>
      </c>
      <c r="D1182" s="119">
        <v>760</v>
      </c>
      <c r="E1182" s="119">
        <v>745.1</v>
      </c>
      <c r="F1182" s="119">
        <v>753.75</v>
      </c>
      <c r="G1182" s="119">
        <v>751.25</v>
      </c>
      <c r="H1182" s="119">
        <v>751.45</v>
      </c>
      <c r="I1182" s="119">
        <v>12858</v>
      </c>
      <c r="J1182" s="119">
        <v>9715131.25</v>
      </c>
      <c r="K1182" s="121">
        <v>43159</v>
      </c>
      <c r="L1182" s="119">
        <v>561</v>
      </c>
      <c r="M1182" s="119" t="s">
        <v>1761</v>
      </c>
    </row>
    <row r="1183" spans="1:13">
      <c r="A1183" s="119" t="s">
        <v>3272</v>
      </c>
      <c r="B1183" s="119" t="s">
        <v>395</v>
      </c>
      <c r="C1183" s="119">
        <v>110</v>
      </c>
      <c r="D1183" s="119">
        <v>110</v>
      </c>
      <c r="E1183" s="119">
        <v>105.1</v>
      </c>
      <c r="F1183" s="119">
        <v>107.8</v>
      </c>
      <c r="G1183" s="119">
        <v>107</v>
      </c>
      <c r="H1183" s="119">
        <v>106</v>
      </c>
      <c r="I1183" s="119">
        <v>6080</v>
      </c>
      <c r="J1183" s="119">
        <v>649553.19999999995</v>
      </c>
      <c r="K1183" s="121">
        <v>43159</v>
      </c>
      <c r="L1183" s="119">
        <v>36</v>
      </c>
      <c r="M1183" s="119" t="s">
        <v>3273</v>
      </c>
    </row>
    <row r="1184" spans="1:13">
      <c r="A1184" s="119" t="s">
        <v>1762</v>
      </c>
      <c r="B1184" s="119" t="s">
        <v>395</v>
      </c>
      <c r="C1184" s="119">
        <v>22.15</v>
      </c>
      <c r="D1184" s="119">
        <v>23.3</v>
      </c>
      <c r="E1184" s="119">
        <v>22.15</v>
      </c>
      <c r="F1184" s="119">
        <v>22.7</v>
      </c>
      <c r="G1184" s="119">
        <v>22.6</v>
      </c>
      <c r="H1184" s="119">
        <v>22.7</v>
      </c>
      <c r="I1184" s="119">
        <v>40200</v>
      </c>
      <c r="J1184" s="119">
        <v>918522.9</v>
      </c>
      <c r="K1184" s="121">
        <v>43159</v>
      </c>
      <c r="L1184" s="119">
        <v>166</v>
      </c>
      <c r="M1184" s="119" t="s">
        <v>1763</v>
      </c>
    </row>
    <row r="1185" spans="1:13">
      <c r="A1185" s="119" t="s">
        <v>1764</v>
      </c>
      <c r="B1185" s="119" t="s">
        <v>395</v>
      </c>
      <c r="C1185" s="119">
        <v>431.3</v>
      </c>
      <c r="D1185" s="119">
        <v>435.45</v>
      </c>
      <c r="E1185" s="119">
        <v>422.5</v>
      </c>
      <c r="F1185" s="119">
        <v>427.65</v>
      </c>
      <c r="G1185" s="119">
        <v>424.05</v>
      </c>
      <c r="H1185" s="119">
        <v>441.6</v>
      </c>
      <c r="I1185" s="119">
        <v>36177</v>
      </c>
      <c r="J1185" s="119">
        <v>15628028.35</v>
      </c>
      <c r="K1185" s="121">
        <v>43159</v>
      </c>
      <c r="L1185" s="119">
        <v>1360</v>
      </c>
      <c r="M1185" s="119" t="s">
        <v>1765</v>
      </c>
    </row>
    <row r="1186" spans="1:13">
      <c r="A1186" s="119" t="s">
        <v>2740</v>
      </c>
      <c r="B1186" s="119" t="s">
        <v>395</v>
      </c>
      <c r="C1186" s="119">
        <v>689.4</v>
      </c>
      <c r="D1186" s="119">
        <v>698.7</v>
      </c>
      <c r="E1186" s="119">
        <v>682.1</v>
      </c>
      <c r="F1186" s="119">
        <v>694.5</v>
      </c>
      <c r="G1186" s="119">
        <v>692</v>
      </c>
      <c r="H1186" s="119">
        <v>689.45</v>
      </c>
      <c r="I1186" s="119">
        <v>360647</v>
      </c>
      <c r="J1186" s="119">
        <v>247889703.09999999</v>
      </c>
      <c r="K1186" s="121">
        <v>43159</v>
      </c>
      <c r="L1186" s="119">
        <v>11069</v>
      </c>
      <c r="M1186" s="119" t="s">
        <v>2741</v>
      </c>
    </row>
    <row r="1187" spans="1:13">
      <c r="A1187" s="119" t="s">
        <v>138</v>
      </c>
      <c r="B1187" s="119" t="s">
        <v>395</v>
      </c>
      <c r="C1187" s="119">
        <v>264.25</v>
      </c>
      <c r="D1187" s="119">
        <v>269.7</v>
      </c>
      <c r="E1187" s="119">
        <v>260.8</v>
      </c>
      <c r="F1187" s="119">
        <v>268</v>
      </c>
      <c r="G1187" s="119">
        <v>267.95</v>
      </c>
      <c r="H1187" s="119">
        <v>267.60000000000002</v>
      </c>
      <c r="I1187" s="119">
        <v>26810799</v>
      </c>
      <c r="J1187" s="119">
        <v>7135336059.8500004</v>
      </c>
      <c r="K1187" s="121">
        <v>43159</v>
      </c>
      <c r="L1187" s="119">
        <v>185589</v>
      </c>
      <c r="M1187" s="119" t="s">
        <v>1766</v>
      </c>
    </row>
    <row r="1188" spans="1:13">
      <c r="A1188" s="119" t="s">
        <v>2578</v>
      </c>
      <c r="B1188" s="119" t="s">
        <v>395</v>
      </c>
      <c r="C1188" s="119">
        <v>5250.05</v>
      </c>
      <c r="D1188" s="119">
        <v>5540.05</v>
      </c>
      <c r="E1188" s="119">
        <v>5195</v>
      </c>
      <c r="F1188" s="119">
        <v>5447.4</v>
      </c>
      <c r="G1188" s="119">
        <v>5514</v>
      </c>
      <c r="H1188" s="119">
        <v>5299.7</v>
      </c>
      <c r="I1188" s="119">
        <v>5859</v>
      </c>
      <c r="J1188" s="119">
        <v>30956195.5</v>
      </c>
      <c r="K1188" s="121">
        <v>43159</v>
      </c>
      <c r="L1188" s="119">
        <v>1233</v>
      </c>
      <c r="M1188" s="119" t="s">
        <v>827</v>
      </c>
    </row>
    <row r="1189" spans="1:13">
      <c r="A1189" s="119" t="s">
        <v>2472</v>
      </c>
      <c r="B1189" s="119" t="s">
        <v>395</v>
      </c>
      <c r="C1189" s="119">
        <v>459.05</v>
      </c>
      <c r="D1189" s="119">
        <v>460.45</v>
      </c>
      <c r="E1189" s="119">
        <v>454</v>
      </c>
      <c r="F1189" s="119">
        <v>457.45</v>
      </c>
      <c r="G1189" s="119">
        <v>456.25</v>
      </c>
      <c r="H1189" s="119">
        <v>458.2</v>
      </c>
      <c r="I1189" s="119">
        <v>3727</v>
      </c>
      <c r="J1189" s="119">
        <v>1702476.4</v>
      </c>
      <c r="K1189" s="121">
        <v>43159</v>
      </c>
      <c r="L1189" s="119">
        <v>210</v>
      </c>
      <c r="M1189" s="119" t="s">
        <v>2474</v>
      </c>
    </row>
    <row r="1190" spans="1:13">
      <c r="A1190" s="119" t="s">
        <v>1767</v>
      </c>
      <c r="B1190" s="119" t="s">
        <v>395</v>
      </c>
      <c r="C1190" s="119">
        <v>107.05</v>
      </c>
      <c r="D1190" s="119">
        <v>112.65</v>
      </c>
      <c r="E1190" s="119">
        <v>104.6</v>
      </c>
      <c r="F1190" s="119">
        <v>110.05</v>
      </c>
      <c r="G1190" s="119">
        <v>110</v>
      </c>
      <c r="H1190" s="119">
        <v>108.4</v>
      </c>
      <c r="I1190" s="119">
        <v>529534</v>
      </c>
      <c r="J1190" s="119">
        <v>57434567.350000001</v>
      </c>
      <c r="K1190" s="121">
        <v>43159</v>
      </c>
      <c r="L1190" s="119">
        <v>4302</v>
      </c>
      <c r="M1190" s="119" t="s">
        <v>1768</v>
      </c>
    </row>
    <row r="1191" spans="1:13">
      <c r="A1191" s="119" t="s">
        <v>1769</v>
      </c>
      <c r="B1191" s="119" t="s">
        <v>395</v>
      </c>
      <c r="C1191" s="119">
        <v>72.8</v>
      </c>
      <c r="D1191" s="119">
        <v>73.7</v>
      </c>
      <c r="E1191" s="119">
        <v>71.099999999999994</v>
      </c>
      <c r="F1191" s="119">
        <v>71.650000000000006</v>
      </c>
      <c r="G1191" s="119">
        <v>72.150000000000006</v>
      </c>
      <c r="H1191" s="119">
        <v>73.099999999999994</v>
      </c>
      <c r="I1191" s="119">
        <v>685006</v>
      </c>
      <c r="J1191" s="119">
        <v>49485026.75</v>
      </c>
      <c r="K1191" s="121">
        <v>43159</v>
      </c>
      <c r="L1191" s="119">
        <v>5474</v>
      </c>
      <c r="M1191" s="119" t="s">
        <v>1770</v>
      </c>
    </row>
    <row r="1192" spans="1:13">
      <c r="A1192" s="119" t="s">
        <v>1771</v>
      </c>
      <c r="B1192" s="119" t="s">
        <v>395</v>
      </c>
      <c r="C1192" s="119">
        <v>240.8</v>
      </c>
      <c r="D1192" s="119">
        <v>247.3</v>
      </c>
      <c r="E1192" s="119">
        <v>237.95</v>
      </c>
      <c r="F1192" s="119">
        <v>245.75</v>
      </c>
      <c r="G1192" s="119">
        <v>247.2</v>
      </c>
      <c r="H1192" s="119">
        <v>242.95</v>
      </c>
      <c r="I1192" s="119">
        <v>57573</v>
      </c>
      <c r="J1192" s="119">
        <v>14054307.050000001</v>
      </c>
      <c r="K1192" s="121">
        <v>43159</v>
      </c>
      <c r="L1192" s="119">
        <v>954</v>
      </c>
      <c r="M1192" s="119" t="s">
        <v>1772</v>
      </c>
    </row>
    <row r="1193" spans="1:13">
      <c r="A1193" s="119" t="s">
        <v>3274</v>
      </c>
      <c r="B1193" s="119" t="s">
        <v>395</v>
      </c>
      <c r="C1193" s="119">
        <v>199</v>
      </c>
      <c r="D1193" s="119">
        <v>199</v>
      </c>
      <c r="E1193" s="119">
        <v>195.2</v>
      </c>
      <c r="F1193" s="119">
        <v>195.3</v>
      </c>
      <c r="G1193" s="119">
        <v>195.2</v>
      </c>
      <c r="H1193" s="119">
        <v>200.3</v>
      </c>
      <c r="I1193" s="119">
        <v>11024</v>
      </c>
      <c r="J1193" s="119">
        <v>2164403</v>
      </c>
      <c r="K1193" s="121">
        <v>43159</v>
      </c>
      <c r="L1193" s="119">
        <v>146</v>
      </c>
      <c r="M1193" s="119" t="s">
        <v>3275</v>
      </c>
    </row>
    <row r="1194" spans="1:13">
      <c r="A1194" s="119" t="s">
        <v>3276</v>
      </c>
      <c r="B1194" s="119" t="s">
        <v>395</v>
      </c>
      <c r="C1194" s="119">
        <v>207</v>
      </c>
      <c r="D1194" s="119">
        <v>209</v>
      </c>
      <c r="E1194" s="119">
        <v>204</v>
      </c>
      <c r="F1194" s="119">
        <v>206.3</v>
      </c>
      <c r="G1194" s="119">
        <v>205.65</v>
      </c>
      <c r="H1194" s="119">
        <v>206.45</v>
      </c>
      <c r="I1194" s="119">
        <v>51449</v>
      </c>
      <c r="J1194" s="119">
        <v>10640224.949999999</v>
      </c>
      <c r="K1194" s="121">
        <v>43159</v>
      </c>
      <c r="L1194" s="119">
        <v>382</v>
      </c>
      <c r="M1194" s="119" t="s">
        <v>3277</v>
      </c>
    </row>
    <row r="1195" spans="1:13">
      <c r="A1195" s="119" t="s">
        <v>1773</v>
      </c>
      <c r="B1195" s="119" t="s">
        <v>395</v>
      </c>
      <c r="C1195" s="119">
        <v>2.4500000000000002</v>
      </c>
      <c r="D1195" s="119">
        <v>2.5</v>
      </c>
      <c r="E1195" s="119">
        <v>2.35</v>
      </c>
      <c r="F1195" s="119">
        <v>2.4</v>
      </c>
      <c r="G1195" s="119">
        <v>2.4</v>
      </c>
      <c r="H1195" s="119">
        <v>2.4500000000000002</v>
      </c>
      <c r="I1195" s="119">
        <v>179584</v>
      </c>
      <c r="J1195" s="119">
        <v>436155.55</v>
      </c>
      <c r="K1195" s="121">
        <v>43159</v>
      </c>
      <c r="L1195" s="119">
        <v>3064</v>
      </c>
      <c r="M1195" s="119" t="s">
        <v>1774</v>
      </c>
    </row>
    <row r="1196" spans="1:13">
      <c r="A1196" s="119" t="s">
        <v>2962</v>
      </c>
      <c r="B1196" s="119" t="s">
        <v>395</v>
      </c>
      <c r="C1196" s="119">
        <v>356.28</v>
      </c>
      <c r="D1196" s="119">
        <v>357.28</v>
      </c>
      <c r="E1196" s="119">
        <v>355.86</v>
      </c>
      <c r="F1196" s="119">
        <v>357.28</v>
      </c>
      <c r="G1196" s="119">
        <v>357.28</v>
      </c>
      <c r="H1196" s="119">
        <v>357.68</v>
      </c>
      <c r="I1196" s="119">
        <v>299</v>
      </c>
      <c r="J1196" s="119">
        <v>106806.68</v>
      </c>
      <c r="K1196" s="121">
        <v>43159</v>
      </c>
      <c r="L1196" s="119">
        <v>8</v>
      </c>
      <c r="M1196" s="119" t="s">
        <v>2963</v>
      </c>
    </row>
    <row r="1197" spans="1:13">
      <c r="A1197" s="119" t="s">
        <v>3278</v>
      </c>
      <c r="B1197" s="119" t="s">
        <v>395</v>
      </c>
      <c r="C1197" s="119">
        <v>8.1999999999999993</v>
      </c>
      <c r="D1197" s="119">
        <v>8.1999999999999993</v>
      </c>
      <c r="E1197" s="119">
        <v>7.85</v>
      </c>
      <c r="F1197" s="119">
        <v>8.1999999999999993</v>
      </c>
      <c r="G1197" s="119">
        <v>8.1999999999999993</v>
      </c>
      <c r="H1197" s="119">
        <v>8.1999999999999993</v>
      </c>
      <c r="I1197" s="119">
        <v>1303</v>
      </c>
      <c r="J1197" s="119">
        <v>10495.35</v>
      </c>
      <c r="K1197" s="121">
        <v>43159</v>
      </c>
      <c r="L1197" s="119">
        <v>14</v>
      </c>
      <c r="M1197" s="119" t="s">
        <v>3279</v>
      </c>
    </row>
    <row r="1198" spans="1:13">
      <c r="A1198" s="119" t="s">
        <v>1775</v>
      </c>
      <c r="B1198" s="119" t="s">
        <v>395</v>
      </c>
      <c r="C1198" s="119">
        <v>83</v>
      </c>
      <c r="D1198" s="119">
        <v>84</v>
      </c>
      <c r="E1198" s="119">
        <v>81.2</v>
      </c>
      <c r="F1198" s="119">
        <v>82.75</v>
      </c>
      <c r="G1198" s="119">
        <v>83.55</v>
      </c>
      <c r="H1198" s="119">
        <v>83.9</v>
      </c>
      <c r="I1198" s="119">
        <v>111050</v>
      </c>
      <c r="J1198" s="119">
        <v>9186266.1500000004</v>
      </c>
      <c r="K1198" s="121">
        <v>43159</v>
      </c>
      <c r="L1198" s="119">
        <v>1180</v>
      </c>
      <c r="M1198" s="119" t="s">
        <v>1776</v>
      </c>
    </row>
    <row r="1199" spans="1:13">
      <c r="A1199" s="119" t="s">
        <v>1777</v>
      </c>
      <c r="B1199" s="119" t="s">
        <v>395</v>
      </c>
      <c r="C1199" s="119">
        <v>881</v>
      </c>
      <c r="D1199" s="119">
        <v>893</v>
      </c>
      <c r="E1199" s="119">
        <v>872.55</v>
      </c>
      <c r="F1199" s="119">
        <v>874.6</v>
      </c>
      <c r="G1199" s="119">
        <v>873</v>
      </c>
      <c r="H1199" s="119">
        <v>887.9</v>
      </c>
      <c r="I1199" s="119">
        <v>3655</v>
      </c>
      <c r="J1199" s="119">
        <v>3219722.7</v>
      </c>
      <c r="K1199" s="121">
        <v>43159</v>
      </c>
      <c r="L1199" s="119">
        <v>283</v>
      </c>
      <c r="M1199" s="119" t="s">
        <v>1778</v>
      </c>
    </row>
    <row r="1200" spans="1:13">
      <c r="A1200" s="119" t="s">
        <v>2186</v>
      </c>
      <c r="B1200" s="119" t="s">
        <v>395</v>
      </c>
      <c r="C1200" s="119">
        <v>60</v>
      </c>
      <c r="D1200" s="119">
        <v>61.85</v>
      </c>
      <c r="E1200" s="119">
        <v>59.55</v>
      </c>
      <c r="F1200" s="119">
        <v>61</v>
      </c>
      <c r="G1200" s="119">
        <v>61.2</v>
      </c>
      <c r="H1200" s="119">
        <v>60.95</v>
      </c>
      <c r="I1200" s="119">
        <v>404349</v>
      </c>
      <c r="J1200" s="119">
        <v>24669839</v>
      </c>
      <c r="K1200" s="121">
        <v>43159</v>
      </c>
      <c r="L1200" s="119">
        <v>1990</v>
      </c>
      <c r="M1200" s="119" t="s">
        <v>2187</v>
      </c>
    </row>
    <row r="1201" spans="1:13">
      <c r="A1201" s="119" t="s">
        <v>2781</v>
      </c>
      <c r="B1201" s="119" t="s">
        <v>395</v>
      </c>
      <c r="C1201" s="119">
        <v>2779.7</v>
      </c>
      <c r="D1201" s="119">
        <v>2779.7</v>
      </c>
      <c r="E1201" s="119">
        <v>2758.05</v>
      </c>
      <c r="F1201" s="119">
        <v>2771.4</v>
      </c>
      <c r="G1201" s="119">
        <v>2772</v>
      </c>
      <c r="H1201" s="119">
        <v>2784.1</v>
      </c>
      <c r="I1201" s="119">
        <v>3729</v>
      </c>
      <c r="J1201" s="119">
        <v>10311996.1</v>
      </c>
      <c r="K1201" s="121">
        <v>43159</v>
      </c>
      <c r="L1201" s="119">
        <v>1885</v>
      </c>
      <c r="M1201" s="119" t="s">
        <v>2782</v>
      </c>
    </row>
    <row r="1202" spans="1:13">
      <c r="A1202" s="119" t="s">
        <v>1779</v>
      </c>
      <c r="B1202" s="119" t="s">
        <v>395</v>
      </c>
      <c r="C1202" s="119">
        <v>105.3</v>
      </c>
      <c r="D1202" s="119">
        <v>105.71</v>
      </c>
      <c r="E1202" s="119">
        <v>105.15</v>
      </c>
      <c r="F1202" s="119">
        <v>105.29</v>
      </c>
      <c r="G1202" s="119">
        <v>105.25</v>
      </c>
      <c r="H1202" s="119">
        <v>106.02</v>
      </c>
      <c r="I1202" s="119">
        <v>7963</v>
      </c>
      <c r="J1202" s="119">
        <v>840044.18</v>
      </c>
      <c r="K1202" s="121">
        <v>43159</v>
      </c>
      <c r="L1202" s="119">
        <v>53</v>
      </c>
      <c r="M1202" s="119" t="s">
        <v>1780</v>
      </c>
    </row>
    <row r="1203" spans="1:13">
      <c r="A1203" s="119" t="s">
        <v>1781</v>
      </c>
      <c r="B1203" s="119" t="s">
        <v>395</v>
      </c>
      <c r="C1203" s="119">
        <v>252</v>
      </c>
      <c r="D1203" s="119">
        <v>252.43</v>
      </c>
      <c r="E1203" s="119">
        <v>251</v>
      </c>
      <c r="F1203" s="119">
        <v>252.35</v>
      </c>
      <c r="G1203" s="119">
        <v>252.35</v>
      </c>
      <c r="H1203" s="119">
        <v>255.08</v>
      </c>
      <c r="I1203" s="119">
        <v>6792</v>
      </c>
      <c r="J1203" s="119">
        <v>1708513.88</v>
      </c>
      <c r="K1203" s="121">
        <v>43159</v>
      </c>
      <c r="L1203" s="119">
        <v>41</v>
      </c>
      <c r="M1203" s="119" t="s">
        <v>1782</v>
      </c>
    </row>
    <row r="1204" spans="1:13">
      <c r="A1204" s="119" t="s">
        <v>2230</v>
      </c>
      <c r="B1204" s="119" t="s">
        <v>395</v>
      </c>
      <c r="C1204" s="119">
        <v>309.64999999999998</v>
      </c>
      <c r="D1204" s="119">
        <v>309.64999999999998</v>
      </c>
      <c r="E1204" s="119">
        <v>295.58</v>
      </c>
      <c r="F1204" s="119">
        <v>297.49</v>
      </c>
      <c r="G1204" s="119">
        <v>297.39999999999998</v>
      </c>
      <c r="H1204" s="119">
        <v>298.25</v>
      </c>
      <c r="I1204" s="119">
        <v>3430</v>
      </c>
      <c r="J1204" s="119">
        <v>1015374.89</v>
      </c>
      <c r="K1204" s="121">
        <v>43159</v>
      </c>
      <c r="L1204" s="119">
        <v>37</v>
      </c>
      <c r="M1204" s="119" t="s">
        <v>2231</v>
      </c>
    </row>
    <row r="1205" spans="1:13">
      <c r="A1205" s="119" t="s">
        <v>2352</v>
      </c>
      <c r="B1205" s="119" t="s">
        <v>395</v>
      </c>
      <c r="C1205" s="119">
        <v>1554.4</v>
      </c>
      <c r="D1205" s="119">
        <v>1585.95</v>
      </c>
      <c r="E1205" s="119">
        <v>1540.35</v>
      </c>
      <c r="F1205" s="119">
        <v>1583.25</v>
      </c>
      <c r="G1205" s="119">
        <v>1585</v>
      </c>
      <c r="H1205" s="119">
        <v>1574.2</v>
      </c>
      <c r="I1205" s="119">
        <v>7676</v>
      </c>
      <c r="J1205" s="119">
        <v>12080726.35</v>
      </c>
      <c r="K1205" s="121">
        <v>43159</v>
      </c>
      <c r="L1205" s="119">
        <v>1081</v>
      </c>
      <c r="M1205" s="119" t="s">
        <v>2353</v>
      </c>
    </row>
    <row r="1206" spans="1:13">
      <c r="A1206" s="119" t="s">
        <v>1783</v>
      </c>
      <c r="B1206" s="119" t="s">
        <v>395</v>
      </c>
      <c r="C1206" s="119">
        <v>17.55</v>
      </c>
      <c r="D1206" s="119">
        <v>18</v>
      </c>
      <c r="E1206" s="119">
        <v>17.05</v>
      </c>
      <c r="F1206" s="119">
        <v>17.55</v>
      </c>
      <c r="G1206" s="119">
        <v>17.7</v>
      </c>
      <c r="H1206" s="119">
        <v>17.3</v>
      </c>
      <c r="I1206" s="119">
        <v>45027</v>
      </c>
      <c r="J1206" s="119">
        <v>795444.15</v>
      </c>
      <c r="K1206" s="121">
        <v>43159</v>
      </c>
      <c r="L1206" s="119">
        <v>123</v>
      </c>
      <c r="M1206" s="119" t="s">
        <v>1784</v>
      </c>
    </row>
    <row r="1207" spans="1:13">
      <c r="A1207" s="119" t="s">
        <v>2520</v>
      </c>
      <c r="B1207" s="119" t="s">
        <v>395</v>
      </c>
      <c r="C1207" s="119">
        <v>29.95</v>
      </c>
      <c r="D1207" s="119">
        <v>29.95</v>
      </c>
      <c r="E1207" s="119">
        <v>29.5</v>
      </c>
      <c r="F1207" s="119">
        <v>29.95</v>
      </c>
      <c r="G1207" s="119">
        <v>29.95</v>
      </c>
      <c r="H1207" s="119">
        <v>28.55</v>
      </c>
      <c r="I1207" s="119">
        <v>44902</v>
      </c>
      <c r="J1207" s="119">
        <v>1344169</v>
      </c>
      <c r="K1207" s="121">
        <v>43159</v>
      </c>
      <c r="L1207" s="119">
        <v>129</v>
      </c>
      <c r="M1207" s="119" t="s">
        <v>2521</v>
      </c>
    </row>
    <row r="1208" spans="1:13">
      <c r="A1208" s="119" t="s">
        <v>1785</v>
      </c>
      <c r="B1208" s="119" t="s">
        <v>395</v>
      </c>
      <c r="C1208" s="119">
        <v>569.70000000000005</v>
      </c>
      <c r="D1208" s="119">
        <v>578</v>
      </c>
      <c r="E1208" s="119">
        <v>561.54999999999995</v>
      </c>
      <c r="F1208" s="119">
        <v>570.1</v>
      </c>
      <c r="G1208" s="119">
        <v>572</v>
      </c>
      <c r="H1208" s="119">
        <v>572.6</v>
      </c>
      <c r="I1208" s="119">
        <v>56818</v>
      </c>
      <c r="J1208" s="119">
        <v>32303379.850000001</v>
      </c>
      <c r="K1208" s="121">
        <v>43159</v>
      </c>
      <c r="L1208" s="119">
        <v>2231</v>
      </c>
      <c r="M1208" s="119" t="s">
        <v>1786</v>
      </c>
    </row>
    <row r="1209" spans="1:13">
      <c r="A1209" s="119" t="s">
        <v>2922</v>
      </c>
      <c r="B1209" s="119" t="s">
        <v>395</v>
      </c>
      <c r="C1209" s="119">
        <v>220.3</v>
      </c>
      <c r="D1209" s="119">
        <v>222.8</v>
      </c>
      <c r="E1209" s="119">
        <v>219</v>
      </c>
      <c r="F1209" s="119">
        <v>219.75</v>
      </c>
      <c r="G1209" s="119">
        <v>220.25</v>
      </c>
      <c r="H1209" s="119">
        <v>221.8</v>
      </c>
      <c r="I1209" s="119">
        <v>120984</v>
      </c>
      <c r="J1209" s="119">
        <v>26722284.550000001</v>
      </c>
      <c r="K1209" s="121">
        <v>43159</v>
      </c>
      <c r="L1209" s="119">
        <v>1637</v>
      </c>
      <c r="M1209" s="119" t="s">
        <v>2923</v>
      </c>
    </row>
    <row r="1210" spans="1:13">
      <c r="A1210" s="119" t="s">
        <v>2676</v>
      </c>
      <c r="B1210" s="119" t="s">
        <v>395</v>
      </c>
      <c r="C1210" s="119">
        <v>167.9</v>
      </c>
      <c r="D1210" s="119">
        <v>167.9</v>
      </c>
      <c r="E1210" s="119">
        <v>165.25</v>
      </c>
      <c r="F1210" s="119">
        <v>166.15</v>
      </c>
      <c r="G1210" s="119">
        <v>165.25</v>
      </c>
      <c r="H1210" s="119">
        <v>167.85</v>
      </c>
      <c r="I1210" s="119">
        <v>16135</v>
      </c>
      <c r="J1210" s="119">
        <v>2684502.35</v>
      </c>
      <c r="K1210" s="121">
        <v>43159</v>
      </c>
      <c r="L1210" s="119">
        <v>207</v>
      </c>
      <c r="M1210" s="119" t="s">
        <v>2677</v>
      </c>
    </row>
    <row r="1211" spans="1:13">
      <c r="A1211" s="119" t="s">
        <v>2455</v>
      </c>
      <c r="B1211" s="119" t="s">
        <v>395</v>
      </c>
      <c r="C1211" s="119">
        <v>1710</v>
      </c>
      <c r="D1211" s="119">
        <v>1809</v>
      </c>
      <c r="E1211" s="119">
        <v>1690</v>
      </c>
      <c r="F1211" s="119">
        <v>1791.35</v>
      </c>
      <c r="G1211" s="119">
        <v>1785</v>
      </c>
      <c r="H1211" s="119">
        <v>1711.55</v>
      </c>
      <c r="I1211" s="119">
        <v>146883</v>
      </c>
      <c r="J1211" s="119">
        <v>259720457.44999999</v>
      </c>
      <c r="K1211" s="121">
        <v>43159</v>
      </c>
      <c r="L1211" s="119">
        <v>11544</v>
      </c>
      <c r="M1211" s="119" t="s">
        <v>2456</v>
      </c>
    </row>
    <row r="1212" spans="1:13">
      <c r="A1212" s="119" t="s">
        <v>1787</v>
      </c>
      <c r="B1212" s="119" t="s">
        <v>395</v>
      </c>
      <c r="C1212" s="119">
        <v>140.6</v>
      </c>
      <c r="D1212" s="119">
        <v>145</v>
      </c>
      <c r="E1212" s="119">
        <v>139</v>
      </c>
      <c r="F1212" s="119">
        <v>143.4</v>
      </c>
      <c r="G1212" s="119">
        <v>143.85</v>
      </c>
      <c r="H1212" s="119">
        <v>141.65</v>
      </c>
      <c r="I1212" s="119">
        <v>12380</v>
      </c>
      <c r="J1212" s="119">
        <v>1760866.2</v>
      </c>
      <c r="K1212" s="121">
        <v>43159</v>
      </c>
      <c r="L1212" s="119">
        <v>327</v>
      </c>
      <c r="M1212" s="119" t="s">
        <v>1788</v>
      </c>
    </row>
    <row r="1213" spans="1:13">
      <c r="A1213" s="119" t="s">
        <v>1789</v>
      </c>
      <c r="B1213" s="119" t="s">
        <v>395</v>
      </c>
      <c r="C1213" s="119">
        <v>403.95</v>
      </c>
      <c r="D1213" s="119">
        <v>405.55</v>
      </c>
      <c r="E1213" s="119">
        <v>394.5</v>
      </c>
      <c r="F1213" s="119">
        <v>400.15</v>
      </c>
      <c r="G1213" s="119">
        <v>400</v>
      </c>
      <c r="H1213" s="119">
        <v>406.65</v>
      </c>
      <c r="I1213" s="119">
        <v>10907</v>
      </c>
      <c r="J1213" s="119">
        <v>4364317.4000000004</v>
      </c>
      <c r="K1213" s="121">
        <v>43159</v>
      </c>
      <c r="L1213" s="119">
        <v>1031</v>
      </c>
      <c r="M1213" s="119" t="s">
        <v>1790</v>
      </c>
    </row>
    <row r="1214" spans="1:13">
      <c r="A1214" s="119" t="s">
        <v>1791</v>
      </c>
      <c r="B1214" s="119" t="s">
        <v>395</v>
      </c>
      <c r="C1214" s="119">
        <v>2251.0500000000002</v>
      </c>
      <c r="D1214" s="119">
        <v>2251.0500000000002</v>
      </c>
      <c r="E1214" s="119">
        <v>2219.9499999999998</v>
      </c>
      <c r="F1214" s="119">
        <v>2230</v>
      </c>
      <c r="G1214" s="119">
        <v>2230</v>
      </c>
      <c r="H1214" s="119">
        <v>2247.0500000000002</v>
      </c>
      <c r="I1214" s="119">
        <v>909</v>
      </c>
      <c r="J1214" s="119">
        <v>2036529.3</v>
      </c>
      <c r="K1214" s="121">
        <v>43159</v>
      </c>
      <c r="L1214" s="119">
        <v>163</v>
      </c>
      <c r="M1214" s="119" t="s">
        <v>1792</v>
      </c>
    </row>
    <row r="1215" spans="1:13">
      <c r="A1215" s="119" t="s">
        <v>2973</v>
      </c>
      <c r="B1215" s="119" t="s">
        <v>395</v>
      </c>
      <c r="C1215" s="119">
        <v>252</v>
      </c>
      <c r="D1215" s="119">
        <v>252</v>
      </c>
      <c r="E1215" s="119">
        <v>252</v>
      </c>
      <c r="F1215" s="119">
        <v>252</v>
      </c>
      <c r="G1215" s="119">
        <v>252</v>
      </c>
      <c r="H1215" s="119">
        <v>249.99</v>
      </c>
      <c r="I1215" s="119">
        <v>4</v>
      </c>
      <c r="J1215" s="119">
        <v>1008</v>
      </c>
      <c r="K1215" s="121">
        <v>43159</v>
      </c>
      <c r="L1215" s="119">
        <v>2</v>
      </c>
      <c r="M1215" s="119" t="s">
        <v>2974</v>
      </c>
    </row>
    <row r="1216" spans="1:13">
      <c r="A1216" s="119" t="s">
        <v>1793</v>
      </c>
      <c r="B1216" s="119" t="s">
        <v>395</v>
      </c>
      <c r="C1216" s="119">
        <v>508.05</v>
      </c>
      <c r="D1216" s="119">
        <v>535.04999999999995</v>
      </c>
      <c r="E1216" s="119">
        <v>505</v>
      </c>
      <c r="F1216" s="119">
        <v>515.85</v>
      </c>
      <c r="G1216" s="119">
        <v>515</v>
      </c>
      <c r="H1216" s="119">
        <v>519.6</v>
      </c>
      <c r="I1216" s="119">
        <v>13570</v>
      </c>
      <c r="J1216" s="119">
        <v>7037382.5499999998</v>
      </c>
      <c r="K1216" s="121">
        <v>43159</v>
      </c>
      <c r="L1216" s="119">
        <v>810</v>
      </c>
      <c r="M1216" s="119" t="s">
        <v>1794</v>
      </c>
    </row>
    <row r="1217" spans="1:13">
      <c r="A1217" s="119" t="s">
        <v>1795</v>
      </c>
      <c r="B1217" s="119" t="s">
        <v>395</v>
      </c>
      <c r="C1217" s="119">
        <v>436.4</v>
      </c>
      <c r="D1217" s="119">
        <v>441.7</v>
      </c>
      <c r="E1217" s="119">
        <v>430.05</v>
      </c>
      <c r="F1217" s="119">
        <v>437.15</v>
      </c>
      <c r="G1217" s="119">
        <v>437</v>
      </c>
      <c r="H1217" s="119">
        <v>438.05</v>
      </c>
      <c r="I1217" s="119">
        <v>25491</v>
      </c>
      <c r="J1217" s="119">
        <v>11104282.949999999</v>
      </c>
      <c r="K1217" s="121">
        <v>43159</v>
      </c>
      <c r="L1217" s="119">
        <v>1255</v>
      </c>
      <c r="M1217" s="119" t="s">
        <v>1796</v>
      </c>
    </row>
    <row r="1218" spans="1:13">
      <c r="A1218" s="119" t="s">
        <v>3280</v>
      </c>
      <c r="B1218" s="119" t="s">
        <v>395</v>
      </c>
      <c r="C1218" s="119">
        <v>10.5</v>
      </c>
      <c r="D1218" s="119">
        <v>11.15</v>
      </c>
      <c r="E1218" s="119">
        <v>10.4</v>
      </c>
      <c r="F1218" s="119">
        <v>10.9</v>
      </c>
      <c r="G1218" s="119">
        <v>10.7</v>
      </c>
      <c r="H1218" s="119">
        <v>10.65</v>
      </c>
      <c r="I1218" s="119">
        <v>316716</v>
      </c>
      <c r="J1218" s="119">
        <v>3436310.25</v>
      </c>
      <c r="K1218" s="121">
        <v>43159</v>
      </c>
      <c r="L1218" s="119">
        <v>623</v>
      </c>
      <c r="M1218" s="119" t="s">
        <v>3281</v>
      </c>
    </row>
    <row r="1219" spans="1:13">
      <c r="A1219" s="119" t="s">
        <v>1797</v>
      </c>
      <c r="B1219" s="119" t="s">
        <v>395</v>
      </c>
      <c r="C1219" s="119">
        <v>152.30000000000001</v>
      </c>
      <c r="D1219" s="119">
        <v>152.5</v>
      </c>
      <c r="E1219" s="119">
        <v>147.1</v>
      </c>
      <c r="F1219" s="119">
        <v>147.6</v>
      </c>
      <c r="G1219" s="119">
        <v>147.1</v>
      </c>
      <c r="H1219" s="119">
        <v>150.65</v>
      </c>
      <c r="I1219" s="119">
        <v>3891</v>
      </c>
      <c r="J1219" s="119">
        <v>581573.44999999995</v>
      </c>
      <c r="K1219" s="121">
        <v>43159</v>
      </c>
      <c r="L1219" s="119">
        <v>97</v>
      </c>
      <c r="M1219" s="119" t="s">
        <v>1798</v>
      </c>
    </row>
    <row r="1220" spans="1:13">
      <c r="A1220" s="119" t="s">
        <v>1799</v>
      </c>
      <c r="B1220" s="119" t="s">
        <v>395</v>
      </c>
      <c r="C1220" s="119">
        <v>79</v>
      </c>
      <c r="D1220" s="119">
        <v>79</v>
      </c>
      <c r="E1220" s="119">
        <v>76.55</v>
      </c>
      <c r="F1220" s="119">
        <v>77.2</v>
      </c>
      <c r="G1220" s="119">
        <v>77.5</v>
      </c>
      <c r="H1220" s="119">
        <v>79.400000000000006</v>
      </c>
      <c r="I1220" s="119">
        <v>97647</v>
      </c>
      <c r="J1220" s="119">
        <v>7571243.2999999998</v>
      </c>
      <c r="K1220" s="121">
        <v>43159</v>
      </c>
      <c r="L1220" s="119">
        <v>942</v>
      </c>
      <c r="M1220" s="119" t="s">
        <v>1800</v>
      </c>
    </row>
    <row r="1221" spans="1:13">
      <c r="A1221" s="119" t="s">
        <v>2955</v>
      </c>
      <c r="B1221" s="119" t="s">
        <v>395</v>
      </c>
      <c r="C1221" s="119">
        <v>545.1</v>
      </c>
      <c r="D1221" s="119">
        <v>545.1</v>
      </c>
      <c r="E1221" s="119">
        <v>534</v>
      </c>
      <c r="F1221" s="119">
        <v>536.15</v>
      </c>
      <c r="G1221" s="119">
        <v>535</v>
      </c>
      <c r="H1221" s="119">
        <v>553.29999999999995</v>
      </c>
      <c r="I1221" s="119">
        <v>3356</v>
      </c>
      <c r="J1221" s="119">
        <v>1814147.75</v>
      </c>
      <c r="K1221" s="121">
        <v>43159</v>
      </c>
      <c r="L1221" s="119">
        <v>73</v>
      </c>
      <c r="M1221" s="119" t="s">
        <v>2956</v>
      </c>
    </row>
    <row r="1222" spans="1:13">
      <c r="A1222" s="119" t="s">
        <v>1801</v>
      </c>
      <c r="B1222" s="119" t="s">
        <v>395</v>
      </c>
      <c r="C1222" s="119">
        <v>279.95</v>
      </c>
      <c r="D1222" s="119">
        <v>288</v>
      </c>
      <c r="E1222" s="119">
        <v>276</v>
      </c>
      <c r="F1222" s="119">
        <v>284.8</v>
      </c>
      <c r="G1222" s="119">
        <v>285</v>
      </c>
      <c r="H1222" s="119">
        <v>280.05</v>
      </c>
      <c r="I1222" s="119">
        <v>87477</v>
      </c>
      <c r="J1222" s="119">
        <v>24786154.699999999</v>
      </c>
      <c r="K1222" s="121">
        <v>43159</v>
      </c>
      <c r="L1222" s="119">
        <v>5798</v>
      </c>
      <c r="M1222" s="119" t="s">
        <v>1802</v>
      </c>
    </row>
    <row r="1223" spans="1:13">
      <c r="A1223" s="119" t="s">
        <v>1803</v>
      </c>
      <c r="B1223" s="119" t="s">
        <v>395</v>
      </c>
      <c r="C1223" s="119">
        <v>535</v>
      </c>
      <c r="D1223" s="119">
        <v>540</v>
      </c>
      <c r="E1223" s="119">
        <v>527.85</v>
      </c>
      <c r="F1223" s="119">
        <v>539.04999999999995</v>
      </c>
      <c r="G1223" s="119">
        <v>538.20000000000005</v>
      </c>
      <c r="H1223" s="119">
        <v>537.20000000000005</v>
      </c>
      <c r="I1223" s="119">
        <v>415585</v>
      </c>
      <c r="J1223" s="119">
        <v>222220291.75</v>
      </c>
      <c r="K1223" s="121">
        <v>43159</v>
      </c>
      <c r="L1223" s="119">
        <v>3041</v>
      </c>
      <c r="M1223" s="119" t="s">
        <v>1804</v>
      </c>
    </row>
    <row r="1224" spans="1:13">
      <c r="A1224" s="119" t="s">
        <v>212</v>
      </c>
      <c r="B1224" s="119" t="s">
        <v>395</v>
      </c>
      <c r="C1224" s="119">
        <v>16979.900000000001</v>
      </c>
      <c r="D1224" s="119">
        <v>16979.900000000001</v>
      </c>
      <c r="E1224" s="119">
        <v>16532.099999999999</v>
      </c>
      <c r="F1224" s="119">
        <v>16623.45</v>
      </c>
      <c r="G1224" s="119">
        <v>16623</v>
      </c>
      <c r="H1224" s="119">
        <v>16859.900000000001</v>
      </c>
      <c r="I1224" s="119">
        <v>16897</v>
      </c>
      <c r="J1224" s="119">
        <v>281741375.85000002</v>
      </c>
      <c r="K1224" s="121">
        <v>43159</v>
      </c>
      <c r="L1224" s="119">
        <v>6877</v>
      </c>
      <c r="M1224" s="119" t="s">
        <v>1805</v>
      </c>
    </row>
    <row r="1225" spans="1:13">
      <c r="A1225" s="119" t="s">
        <v>1806</v>
      </c>
      <c r="B1225" s="119" t="s">
        <v>395</v>
      </c>
      <c r="C1225" s="119">
        <v>255.9</v>
      </c>
      <c r="D1225" s="119">
        <v>255.9</v>
      </c>
      <c r="E1225" s="119">
        <v>244.4</v>
      </c>
      <c r="F1225" s="119">
        <v>246.65</v>
      </c>
      <c r="G1225" s="119">
        <v>247.75</v>
      </c>
      <c r="H1225" s="119">
        <v>259.10000000000002</v>
      </c>
      <c r="I1225" s="119">
        <v>155389</v>
      </c>
      <c r="J1225" s="119">
        <v>38814882.600000001</v>
      </c>
      <c r="K1225" s="121">
        <v>43159</v>
      </c>
      <c r="L1225" s="119">
        <v>3019</v>
      </c>
      <c r="M1225" s="119" t="s">
        <v>1807</v>
      </c>
    </row>
    <row r="1226" spans="1:13">
      <c r="A1226" s="119" t="s">
        <v>3282</v>
      </c>
      <c r="B1226" s="119" t="s">
        <v>395</v>
      </c>
      <c r="C1226" s="119">
        <v>13.3</v>
      </c>
      <c r="D1226" s="119">
        <v>13.55</v>
      </c>
      <c r="E1226" s="119">
        <v>13.15</v>
      </c>
      <c r="F1226" s="119">
        <v>13.2</v>
      </c>
      <c r="G1226" s="119">
        <v>13.2</v>
      </c>
      <c r="H1226" s="119">
        <v>13.35</v>
      </c>
      <c r="I1226" s="119">
        <v>10135</v>
      </c>
      <c r="J1226" s="119">
        <v>134385.54999999999</v>
      </c>
      <c r="K1226" s="121">
        <v>43159</v>
      </c>
      <c r="L1226" s="119">
        <v>27</v>
      </c>
      <c r="M1226" s="119" t="s">
        <v>3283</v>
      </c>
    </row>
    <row r="1227" spans="1:13">
      <c r="A1227" s="119" t="s">
        <v>1808</v>
      </c>
      <c r="B1227" s="119" t="s">
        <v>395</v>
      </c>
      <c r="C1227" s="119">
        <v>155</v>
      </c>
      <c r="D1227" s="119">
        <v>158</v>
      </c>
      <c r="E1227" s="119">
        <v>151.65</v>
      </c>
      <c r="F1227" s="119">
        <v>154.9</v>
      </c>
      <c r="G1227" s="119">
        <v>154</v>
      </c>
      <c r="H1227" s="119">
        <v>157.05000000000001</v>
      </c>
      <c r="I1227" s="119">
        <v>9669</v>
      </c>
      <c r="J1227" s="119">
        <v>1494968.95</v>
      </c>
      <c r="K1227" s="121">
        <v>43159</v>
      </c>
      <c r="L1227" s="119">
        <v>391</v>
      </c>
      <c r="M1227" s="119" t="s">
        <v>1809</v>
      </c>
    </row>
    <row r="1228" spans="1:13">
      <c r="A1228" s="119" t="s">
        <v>1810</v>
      </c>
      <c r="B1228" s="119" t="s">
        <v>395</v>
      </c>
      <c r="C1228" s="119">
        <v>560.04999999999995</v>
      </c>
      <c r="D1228" s="119">
        <v>575</v>
      </c>
      <c r="E1228" s="119">
        <v>550</v>
      </c>
      <c r="F1228" s="119">
        <v>557.6</v>
      </c>
      <c r="G1228" s="119">
        <v>550.15</v>
      </c>
      <c r="H1228" s="119">
        <v>568.75</v>
      </c>
      <c r="I1228" s="119">
        <v>4875</v>
      </c>
      <c r="J1228" s="119">
        <v>2730280.7</v>
      </c>
      <c r="K1228" s="121">
        <v>43159</v>
      </c>
      <c r="L1228" s="119">
        <v>177</v>
      </c>
      <c r="M1228" s="119" t="s">
        <v>1811</v>
      </c>
    </row>
    <row r="1229" spans="1:13">
      <c r="A1229" s="119" t="s">
        <v>1812</v>
      </c>
      <c r="B1229" s="119" t="s">
        <v>395</v>
      </c>
      <c r="C1229" s="119">
        <v>1950</v>
      </c>
      <c r="D1229" s="119">
        <v>2039</v>
      </c>
      <c r="E1229" s="119">
        <v>1928.55</v>
      </c>
      <c r="F1229" s="119">
        <v>2020.6</v>
      </c>
      <c r="G1229" s="119">
        <v>2019</v>
      </c>
      <c r="H1229" s="119">
        <v>1943</v>
      </c>
      <c r="I1229" s="119">
        <v>7377</v>
      </c>
      <c r="J1229" s="119">
        <v>14761763.9</v>
      </c>
      <c r="K1229" s="121">
        <v>43159</v>
      </c>
      <c r="L1229" s="119">
        <v>1190</v>
      </c>
      <c r="M1229" s="119" t="s">
        <v>1813</v>
      </c>
    </row>
    <row r="1230" spans="1:13">
      <c r="A1230" s="119" t="s">
        <v>1814</v>
      </c>
      <c r="B1230" s="119" t="s">
        <v>395</v>
      </c>
      <c r="C1230" s="119">
        <v>31.65</v>
      </c>
      <c r="D1230" s="119">
        <v>32.200000000000003</v>
      </c>
      <c r="E1230" s="119">
        <v>30.8</v>
      </c>
      <c r="F1230" s="119">
        <v>31.1</v>
      </c>
      <c r="G1230" s="119">
        <v>31.25</v>
      </c>
      <c r="H1230" s="119">
        <v>31.75</v>
      </c>
      <c r="I1230" s="119">
        <v>326232</v>
      </c>
      <c r="J1230" s="119">
        <v>10266588.15</v>
      </c>
      <c r="K1230" s="121">
        <v>43159</v>
      </c>
      <c r="L1230" s="119">
        <v>1555</v>
      </c>
      <c r="M1230" s="119" t="s">
        <v>1815</v>
      </c>
    </row>
    <row r="1231" spans="1:13">
      <c r="A1231" s="119" t="s">
        <v>3284</v>
      </c>
      <c r="B1231" s="119" t="s">
        <v>395</v>
      </c>
      <c r="C1231" s="119">
        <v>10.050000000000001</v>
      </c>
      <c r="D1231" s="119">
        <v>10.5</v>
      </c>
      <c r="E1231" s="119">
        <v>10.050000000000001</v>
      </c>
      <c r="F1231" s="119">
        <v>10.4</v>
      </c>
      <c r="G1231" s="119">
        <v>10.5</v>
      </c>
      <c r="H1231" s="119">
        <v>10.4</v>
      </c>
      <c r="I1231" s="119">
        <v>50577</v>
      </c>
      <c r="J1231" s="119">
        <v>519198.4</v>
      </c>
      <c r="K1231" s="121">
        <v>43159</v>
      </c>
      <c r="L1231" s="119">
        <v>102</v>
      </c>
      <c r="M1231" s="119" t="s">
        <v>3285</v>
      </c>
    </row>
    <row r="1232" spans="1:13">
      <c r="A1232" s="119" t="s">
        <v>1816</v>
      </c>
      <c r="B1232" s="119" t="s">
        <v>395</v>
      </c>
      <c r="C1232" s="119">
        <v>40.5</v>
      </c>
      <c r="D1232" s="119">
        <v>41.75</v>
      </c>
      <c r="E1232" s="119">
        <v>40.1</v>
      </c>
      <c r="F1232" s="119">
        <v>40.85</v>
      </c>
      <c r="G1232" s="119">
        <v>40.75</v>
      </c>
      <c r="H1232" s="119">
        <v>40.799999999999997</v>
      </c>
      <c r="I1232" s="119">
        <v>36000</v>
      </c>
      <c r="J1232" s="119">
        <v>1471614.35</v>
      </c>
      <c r="K1232" s="121">
        <v>43159</v>
      </c>
      <c r="L1232" s="119">
        <v>246</v>
      </c>
      <c r="M1232" s="119" t="s">
        <v>1817</v>
      </c>
    </row>
    <row r="1233" spans="1:13">
      <c r="A1233" s="119" t="s">
        <v>1818</v>
      </c>
      <c r="B1233" s="119" t="s">
        <v>395</v>
      </c>
      <c r="C1233" s="119">
        <v>222.55</v>
      </c>
      <c r="D1233" s="119">
        <v>225</v>
      </c>
      <c r="E1233" s="119">
        <v>219.05</v>
      </c>
      <c r="F1233" s="119">
        <v>223.35</v>
      </c>
      <c r="G1233" s="119">
        <v>224.75</v>
      </c>
      <c r="H1233" s="119">
        <v>223.25</v>
      </c>
      <c r="I1233" s="119">
        <v>13219</v>
      </c>
      <c r="J1233" s="119">
        <v>2933863.65</v>
      </c>
      <c r="K1233" s="121">
        <v>43159</v>
      </c>
      <c r="L1233" s="119">
        <v>199</v>
      </c>
      <c r="M1233" s="119" t="s">
        <v>1819</v>
      </c>
    </row>
    <row r="1234" spans="1:13">
      <c r="A1234" s="119" t="s">
        <v>139</v>
      </c>
      <c r="B1234" s="119" t="s">
        <v>395</v>
      </c>
      <c r="C1234" s="119">
        <v>1151.5</v>
      </c>
      <c r="D1234" s="119">
        <v>1175</v>
      </c>
      <c r="E1234" s="119">
        <v>1144.8</v>
      </c>
      <c r="F1234" s="119">
        <v>1167.9000000000001</v>
      </c>
      <c r="G1234" s="119">
        <v>1170</v>
      </c>
      <c r="H1234" s="119">
        <v>1164.05</v>
      </c>
      <c r="I1234" s="119">
        <v>189741</v>
      </c>
      <c r="J1234" s="119">
        <v>220471342.69999999</v>
      </c>
      <c r="K1234" s="121">
        <v>43159</v>
      </c>
      <c r="L1234" s="119">
        <v>15454</v>
      </c>
      <c r="M1234" s="119" t="s">
        <v>1820</v>
      </c>
    </row>
    <row r="1235" spans="1:13">
      <c r="A1235" s="119" t="s">
        <v>3286</v>
      </c>
      <c r="B1235" s="119" t="s">
        <v>395</v>
      </c>
      <c r="C1235" s="119">
        <v>7.8</v>
      </c>
      <c r="D1235" s="119">
        <v>8.1</v>
      </c>
      <c r="E1235" s="119">
        <v>7.8</v>
      </c>
      <c r="F1235" s="119">
        <v>7.95</v>
      </c>
      <c r="G1235" s="119">
        <v>8</v>
      </c>
      <c r="H1235" s="119">
        <v>8.1</v>
      </c>
      <c r="I1235" s="119">
        <v>131630</v>
      </c>
      <c r="J1235" s="119">
        <v>1046159.6</v>
      </c>
      <c r="K1235" s="121">
        <v>43159</v>
      </c>
      <c r="L1235" s="119">
        <v>225</v>
      </c>
      <c r="M1235" s="119" t="s">
        <v>3287</v>
      </c>
    </row>
    <row r="1236" spans="1:13">
      <c r="A1236" s="119" t="s">
        <v>3288</v>
      </c>
      <c r="B1236" s="119" t="s">
        <v>395</v>
      </c>
      <c r="C1236" s="119">
        <v>435</v>
      </c>
      <c r="D1236" s="119">
        <v>450</v>
      </c>
      <c r="E1236" s="119">
        <v>429</v>
      </c>
      <c r="F1236" s="119">
        <v>435.35</v>
      </c>
      <c r="G1236" s="119">
        <v>435.65</v>
      </c>
      <c r="H1236" s="119">
        <v>439.35</v>
      </c>
      <c r="I1236" s="119">
        <v>4813</v>
      </c>
      <c r="J1236" s="119">
        <v>2093705.05</v>
      </c>
      <c r="K1236" s="121">
        <v>43159</v>
      </c>
      <c r="L1236" s="119">
        <v>263</v>
      </c>
      <c r="M1236" s="119" t="s">
        <v>3289</v>
      </c>
    </row>
    <row r="1237" spans="1:13">
      <c r="A1237" s="119" t="s">
        <v>2435</v>
      </c>
      <c r="B1237" s="119" t="s">
        <v>395</v>
      </c>
      <c r="C1237" s="119">
        <v>15.45</v>
      </c>
      <c r="D1237" s="119">
        <v>15.5</v>
      </c>
      <c r="E1237" s="119">
        <v>14.25</v>
      </c>
      <c r="F1237" s="119">
        <v>14.65</v>
      </c>
      <c r="G1237" s="119">
        <v>14.9</v>
      </c>
      <c r="H1237" s="119">
        <v>15.6</v>
      </c>
      <c r="I1237" s="119">
        <v>194883</v>
      </c>
      <c r="J1237" s="119">
        <v>2923452.25</v>
      </c>
      <c r="K1237" s="121">
        <v>43159</v>
      </c>
      <c r="L1237" s="119">
        <v>803</v>
      </c>
      <c r="M1237" s="119" t="s">
        <v>2436</v>
      </c>
    </row>
    <row r="1238" spans="1:13">
      <c r="A1238" s="119" t="s">
        <v>3290</v>
      </c>
      <c r="B1238" s="119" t="s">
        <v>395</v>
      </c>
      <c r="C1238" s="119">
        <v>28.2</v>
      </c>
      <c r="D1238" s="119">
        <v>29</v>
      </c>
      <c r="E1238" s="119">
        <v>28</v>
      </c>
      <c r="F1238" s="119">
        <v>28.7</v>
      </c>
      <c r="G1238" s="119">
        <v>28.35</v>
      </c>
      <c r="H1238" s="119">
        <v>28.85</v>
      </c>
      <c r="I1238" s="119">
        <v>10633</v>
      </c>
      <c r="J1238" s="119">
        <v>302641.40000000002</v>
      </c>
      <c r="K1238" s="121">
        <v>43159</v>
      </c>
      <c r="L1238" s="119">
        <v>60</v>
      </c>
      <c r="M1238" s="119" t="s">
        <v>3291</v>
      </c>
    </row>
    <row r="1239" spans="1:13">
      <c r="A1239" s="119" t="s">
        <v>1821</v>
      </c>
      <c r="B1239" s="119" t="s">
        <v>395</v>
      </c>
      <c r="C1239" s="119">
        <v>565.20000000000005</v>
      </c>
      <c r="D1239" s="119">
        <v>590.29999999999995</v>
      </c>
      <c r="E1239" s="119">
        <v>565.20000000000005</v>
      </c>
      <c r="F1239" s="119">
        <v>579.65</v>
      </c>
      <c r="G1239" s="119">
        <v>580</v>
      </c>
      <c r="H1239" s="119">
        <v>573.75</v>
      </c>
      <c r="I1239" s="119">
        <v>13664</v>
      </c>
      <c r="J1239" s="119">
        <v>7969211.5499999998</v>
      </c>
      <c r="K1239" s="121">
        <v>43159</v>
      </c>
      <c r="L1239" s="119">
        <v>953</v>
      </c>
      <c r="M1239" s="119" t="s">
        <v>1822</v>
      </c>
    </row>
    <row r="1240" spans="1:13">
      <c r="A1240" s="119" t="s">
        <v>1823</v>
      </c>
      <c r="B1240" s="119" t="s">
        <v>395</v>
      </c>
      <c r="C1240" s="119">
        <v>20.85</v>
      </c>
      <c r="D1240" s="119">
        <v>20.9</v>
      </c>
      <c r="E1240" s="119">
        <v>20.5</v>
      </c>
      <c r="F1240" s="119">
        <v>20.65</v>
      </c>
      <c r="G1240" s="119">
        <v>20.75</v>
      </c>
      <c r="H1240" s="119">
        <v>20.9</v>
      </c>
      <c r="I1240" s="119">
        <v>2338427</v>
      </c>
      <c r="J1240" s="119">
        <v>48316771.5</v>
      </c>
      <c r="K1240" s="121">
        <v>43159</v>
      </c>
      <c r="L1240" s="119">
        <v>5156</v>
      </c>
      <c r="M1240" s="119" t="s">
        <v>1824</v>
      </c>
    </row>
    <row r="1241" spans="1:13">
      <c r="A1241" s="119" t="s">
        <v>2591</v>
      </c>
      <c r="B1241" s="119" t="s">
        <v>395</v>
      </c>
      <c r="C1241" s="119">
        <v>1170.05</v>
      </c>
      <c r="D1241" s="119">
        <v>1188</v>
      </c>
      <c r="E1241" s="119">
        <v>1162</v>
      </c>
      <c r="F1241" s="119">
        <v>1184.4000000000001</v>
      </c>
      <c r="G1241" s="119">
        <v>1175</v>
      </c>
      <c r="H1241" s="119">
        <v>1176.5999999999999</v>
      </c>
      <c r="I1241" s="119">
        <v>20479</v>
      </c>
      <c r="J1241" s="119">
        <v>24206023.100000001</v>
      </c>
      <c r="K1241" s="121">
        <v>43159</v>
      </c>
      <c r="L1241" s="119">
        <v>2996</v>
      </c>
      <c r="M1241" s="119" t="s">
        <v>2592</v>
      </c>
    </row>
    <row r="1242" spans="1:13">
      <c r="A1242" s="119" t="s">
        <v>3292</v>
      </c>
      <c r="B1242" s="119" t="s">
        <v>395</v>
      </c>
      <c r="C1242" s="119">
        <v>3.95</v>
      </c>
      <c r="D1242" s="119">
        <v>4</v>
      </c>
      <c r="E1242" s="119">
        <v>3.75</v>
      </c>
      <c r="F1242" s="119">
        <v>4</v>
      </c>
      <c r="G1242" s="119">
        <v>4</v>
      </c>
      <c r="H1242" s="119">
        <v>3.85</v>
      </c>
      <c r="I1242" s="119">
        <v>8538</v>
      </c>
      <c r="J1242" s="119">
        <v>33730.75</v>
      </c>
      <c r="K1242" s="121">
        <v>43159</v>
      </c>
      <c r="L1242" s="119">
        <v>18</v>
      </c>
      <c r="M1242" s="119" t="s">
        <v>3293</v>
      </c>
    </row>
    <row r="1243" spans="1:13">
      <c r="A1243" s="119" t="s">
        <v>2232</v>
      </c>
      <c r="B1243" s="119" t="s">
        <v>395</v>
      </c>
      <c r="C1243" s="119">
        <v>18.7</v>
      </c>
      <c r="D1243" s="119">
        <v>18.95</v>
      </c>
      <c r="E1243" s="119">
        <v>18.3</v>
      </c>
      <c r="F1243" s="119">
        <v>18.75</v>
      </c>
      <c r="G1243" s="119">
        <v>18.75</v>
      </c>
      <c r="H1243" s="119">
        <v>18.850000000000001</v>
      </c>
      <c r="I1243" s="119">
        <v>160867</v>
      </c>
      <c r="J1243" s="119">
        <v>3015614.25</v>
      </c>
      <c r="K1243" s="121">
        <v>43159</v>
      </c>
      <c r="L1243" s="119">
        <v>565</v>
      </c>
      <c r="M1243" s="119" t="s">
        <v>1825</v>
      </c>
    </row>
    <row r="1244" spans="1:13">
      <c r="A1244" s="119" t="s">
        <v>1826</v>
      </c>
      <c r="B1244" s="119" t="s">
        <v>395</v>
      </c>
      <c r="C1244" s="119">
        <v>655</v>
      </c>
      <c r="D1244" s="119">
        <v>655.7</v>
      </c>
      <c r="E1244" s="119">
        <v>650.20000000000005</v>
      </c>
      <c r="F1244" s="119">
        <v>653.85</v>
      </c>
      <c r="G1244" s="119">
        <v>652.1</v>
      </c>
      <c r="H1244" s="119">
        <v>651.79999999999995</v>
      </c>
      <c r="I1244" s="119">
        <v>5568</v>
      </c>
      <c r="J1244" s="119">
        <v>3636514.6</v>
      </c>
      <c r="K1244" s="121">
        <v>43159</v>
      </c>
      <c r="L1244" s="119">
        <v>284</v>
      </c>
      <c r="M1244" s="119" t="s">
        <v>2794</v>
      </c>
    </row>
    <row r="1245" spans="1:13">
      <c r="A1245" s="119" t="s">
        <v>1827</v>
      </c>
      <c r="B1245" s="119" t="s">
        <v>395</v>
      </c>
      <c r="C1245" s="119">
        <v>35</v>
      </c>
      <c r="D1245" s="119">
        <v>35</v>
      </c>
      <c r="E1245" s="119">
        <v>34.5</v>
      </c>
      <c r="F1245" s="119">
        <v>34.6</v>
      </c>
      <c r="G1245" s="119">
        <v>34.6</v>
      </c>
      <c r="H1245" s="119">
        <v>34.950000000000003</v>
      </c>
      <c r="I1245" s="119">
        <v>740956</v>
      </c>
      <c r="J1245" s="119">
        <v>25679713.550000001</v>
      </c>
      <c r="K1245" s="121">
        <v>43159</v>
      </c>
      <c r="L1245" s="119">
        <v>2907</v>
      </c>
      <c r="M1245" s="119" t="s">
        <v>1828</v>
      </c>
    </row>
    <row r="1246" spans="1:13">
      <c r="A1246" s="119" t="s">
        <v>1829</v>
      </c>
      <c r="B1246" s="119" t="s">
        <v>395</v>
      </c>
      <c r="C1246" s="119">
        <v>1778.15</v>
      </c>
      <c r="D1246" s="119">
        <v>1804.95</v>
      </c>
      <c r="E1246" s="119">
        <v>1770</v>
      </c>
      <c r="F1246" s="119">
        <v>1780.05</v>
      </c>
      <c r="G1246" s="119">
        <v>1770.5</v>
      </c>
      <c r="H1246" s="119">
        <v>1804.25</v>
      </c>
      <c r="I1246" s="119">
        <v>4341</v>
      </c>
      <c r="J1246" s="119">
        <v>7756092.7999999998</v>
      </c>
      <c r="K1246" s="121">
        <v>43159</v>
      </c>
      <c r="L1246" s="119">
        <v>938</v>
      </c>
      <c r="M1246" s="119" t="s">
        <v>1830</v>
      </c>
    </row>
    <row r="1247" spans="1:13">
      <c r="A1247" s="119" t="s">
        <v>1831</v>
      </c>
      <c r="B1247" s="119" t="s">
        <v>395</v>
      </c>
      <c r="C1247" s="119">
        <v>238</v>
      </c>
      <c r="D1247" s="119">
        <v>242.05</v>
      </c>
      <c r="E1247" s="119">
        <v>238</v>
      </c>
      <c r="F1247" s="119">
        <v>239.95</v>
      </c>
      <c r="G1247" s="119">
        <v>239.2</v>
      </c>
      <c r="H1247" s="119">
        <v>239.2</v>
      </c>
      <c r="I1247" s="119">
        <v>117722</v>
      </c>
      <c r="J1247" s="119">
        <v>28231372.25</v>
      </c>
      <c r="K1247" s="121">
        <v>43159</v>
      </c>
      <c r="L1247" s="119">
        <v>2421</v>
      </c>
      <c r="M1247" s="119" t="s">
        <v>1832</v>
      </c>
    </row>
    <row r="1248" spans="1:13">
      <c r="A1248" s="119" t="s">
        <v>2554</v>
      </c>
      <c r="B1248" s="119" t="s">
        <v>395</v>
      </c>
      <c r="C1248" s="119">
        <v>83</v>
      </c>
      <c r="D1248" s="119">
        <v>100</v>
      </c>
      <c r="E1248" s="119">
        <v>82.1</v>
      </c>
      <c r="F1248" s="119">
        <v>95.15</v>
      </c>
      <c r="G1248" s="119">
        <v>99</v>
      </c>
      <c r="H1248" s="119">
        <v>83.35</v>
      </c>
      <c r="I1248" s="119">
        <v>379123</v>
      </c>
      <c r="J1248" s="119">
        <v>35731969.399999999</v>
      </c>
      <c r="K1248" s="121">
        <v>43159</v>
      </c>
      <c r="L1248" s="119">
        <v>3021</v>
      </c>
      <c r="M1248" s="119" t="s">
        <v>2555</v>
      </c>
    </row>
    <row r="1249" spans="1:13">
      <c r="A1249" s="119" t="s">
        <v>1834</v>
      </c>
      <c r="B1249" s="119" t="s">
        <v>395</v>
      </c>
      <c r="C1249" s="119">
        <v>101.8</v>
      </c>
      <c r="D1249" s="119">
        <v>103.5</v>
      </c>
      <c r="E1249" s="119">
        <v>100.25</v>
      </c>
      <c r="F1249" s="119">
        <v>101.7</v>
      </c>
      <c r="G1249" s="119">
        <v>101.8</v>
      </c>
      <c r="H1249" s="119">
        <v>101.95</v>
      </c>
      <c r="I1249" s="119">
        <v>11449</v>
      </c>
      <c r="J1249" s="119">
        <v>1166250.2</v>
      </c>
      <c r="K1249" s="121">
        <v>43159</v>
      </c>
      <c r="L1249" s="119">
        <v>171</v>
      </c>
      <c r="M1249" s="119" t="s">
        <v>1835</v>
      </c>
    </row>
    <row r="1250" spans="1:13">
      <c r="A1250" s="119" t="s">
        <v>1836</v>
      </c>
      <c r="B1250" s="119" t="s">
        <v>395</v>
      </c>
      <c r="C1250" s="119">
        <v>812.95</v>
      </c>
      <c r="D1250" s="119">
        <v>827</v>
      </c>
      <c r="E1250" s="119">
        <v>801.75</v>
      </c>
      <c r="F1250" s="119">
        <v>815.4</v>
      </c>
      <c r="G1250" s="119">
        <v>810</v>
      </c>
      <c r="H1250" s="119">
        <v>809.9</v>
      </c>
      <c r="I1250" s="119">
        <v>12948</v>
      </c>
      <c r="J1250" s="119">
        <v>10568908.6</v>
      </c>
      <c r="K1250" s="121">
        <v>43159</v>
      </c>
      <c r="L1250" s="119">
        <v>668</v>
      </c>
      <c r="M1250" s="119" t="s">
        <v>1837</v>
      </c>
    </row>
    <row r="1251" spans="1:13">
      <c r="A1251" s="119" t="s">
        <v>3294</v>
      </c>
      <c r="B1251" s="119" t="s">
        <v>395</v>
      </c>
      <c r="C1251" s="119">
        <v>1.4</v>
      </c>
      <c r="D1251" s="119">
        <v>1.4</v>
      </c>
      <c r="E1251" s="119">
        <v>1.4</v>
      </c>
      <c r="F1251" s="119">
        <v>1.4</v>
      </c>
      <c r="G1251" s="119">
        <v>1.4</v>
      </c>
      <c r="H1251" s="119">
        <v>1.45</v>
      </c>
      <c r="I1251" s="119">
        <v>32194</v>
      </c>
      <c r="J1251" s="119">
        <v>45071.6</v>
      </c>
      <c r="K1251" s="121">
        <v>43159</v>
      </c>
      <c r="L1251" s="119">
        <v>25</v>
      </c>
      <c r="M1251" s="119" t="s">
        <v>3295</v>
      </c>
    </row>
    <row r="1252" spans="1:13">
      <c r="A1252" s="119" t="s">
        <v>2795</v>
      </c>
      <c r="B1252" s="119" t="s">
        <v>395</v>
      </c>
      <c r="C1252" s="119">
        <v>403</v>
      </c>
      <c r="D1252" s="119">
        <v>414.7</v>
      </c>
      <c r="E1252" s="119">
        <v>403</v>
      </c>
      <c r="F1252" s="119">
        <v>405.95</v>
      </c>
      <c r="G1252" s="119">
        <v>405.55</v>
      </c>
      <c r="H1252" s="119">
        <v>406.7</v>
      </c>
      <c r="I1252" s="119">
        <v>2659</v>
      </c>
      <c r="J1252" s="119">
        <v>1078634.6000000001</v>
      </c>
      <c r="K1252" s="121">
        <v>43159</v>
      </c>
      <c r="L1252" s="119">
        <v>50</v>
      </c>
      <c r="M1252" s="119" t="s">
        <v>2796</v>
      </c>
    </row>
    <row r="1253" spans="1:13">
      <c r="A1253" s="119" t="s">
        <v>2562</v>
      </c>
      <c r="B1253" s="119" t="s">
        <v>395</v>
      </c>
      <c r="C1253" s="119">
        <v>88.3</v>
      </c>
      <c r="D1253" s="119">
        <v>88.45</v>
      </c>
      <c r="E1253" s="119">
        <v>86.25</v>
      </c>
      <c r="F1253" s="119">
        <v>87.25</v>
      </c>
      <c r="G1253" s="119">
        <v>86.9</v>
      </c>
      <c r="H1253" s="119">
        <v>88.5</v>
      </c>
      <c r="I1253" s="119">
        <v>50744</v>
      </c>
      <c r="J1253" s="119">
        <v>4428782.5999999996</v>
      </c>
      <c r="K1253" s="121">
        <v>43159</v>
      </c>
      <c r="L1253" s="119">
        <v>644</v>
      </c>
      <c r="M1253" s="119" t="s">
        <v>2563</v>
      </c>
    </row>
    <row r="1254" spans="1:13">
      <c r="A1254" s="119" t="s">
        <v>1838</v>
      </c>
      <c r="B1254" s="119" t="s">
        <v>395</v>
      </c>
      <c r="C1254" s="119">
        <v>51.95</v>
      </c>
      <c r="D1254" s="119">
        <v>52.15</v>
      </c>
      <c r="E1254" s="119">
        <v>51.6</v>
      </c>
      <c r="F1254" s="119">
        <v>51.75</v>
      </c>
      <c r="G1254" s="119">
        <v>51.6</v>
      </c>
      <c r="H1254" s="119">
        <v>52.15</v>
      </c>
      <c r="I1254" s="119">
        <v>200243</v>
      </c>
      <c r="J1254" s="119">
        <v>10381013.1</v>
      </c>
      <c r="K1254" s="121">
        <v>43159</v>
      </c>
      <c r="L1254" s="119">
        <v>1149</v>
      </c>
      <c r="M1254" s="119" t="s">
        <v>1839</v>
      </c>
    </row>
    <row r="1255" spans="1:13">
      <c r="A1255" s="119" t="s">
        <v>1840</v>
      </c>
      <c r="B1255" s="119" t="s">
        <v>395</v>
      </c>
      <c r="C1255" s="119">
        <v>550.04999999999995</v>
      </c>
      <c r="D1255" s="119">
        <v>562.4</v>
      </c>
      <c r="E1255" s="119">
        <v>548.20000000000005</v>
      </c>
      <c r="F1255" s="119">
        <v>554.75</v>
      </c>
      <c r="G1255" s="119">
        <v>553.04999999999995</v>
      </c>
      <c r="H1255" s="119">
        <v>556.35</v>
      </c>
      <c r="I1255" s="119">
        <v>177467</v>
      </c>
      <c r="J1255" s="119">
        <v>98655119.950000003</v>
      </c>
      <c r="K1255" s="121">
        <v>43159</v>
      </c>
      <c r="L1255" s="119">
        <v>12529</v>
      </c>
      <c r="M1255" s="119" t="s">
        <v>1841</v>
      </c>
    </row>
    <row r="1256" spans="1:13">
      <c r="A1256" s="119" t="s">
        <v>1842</v>
      </c>
      <c r="B1256" s="119" t="s">
        <v>395</v>
      </c>
      <c r="C1256" s="119">
        <v>1033</v>
      </c>
      <c r="D1256" s="119">
        <v>1035</v>
      </c>
      <c r="E1256" s="119">
        <v>1018.5</v>
      </c>
      <c r="F1256" s="119">
        <v>1026.95</v>
      </c>
      <c r="G1256" s="119">
        <v>1035</v>
      </c>
      <c r="H1256" s="119">
        <v>1024.05</v>
      </c>
      <c r="I1256" s="119">
        <v>5794</v>
      </c>
      <c r="J1256" s="119">
        <v>5952230.2000000002</v>
      </c>
      <c r="K1256" s="121">
        <v>43159</v>
      </c>
      <c r="L1256" s="119">
        <v>595</v>
      </c>
      <c r="M1256" s="119" t="s">
        <v>2201</v>
      </c>
    </row>
    <row r="1257" spans="1:13">
      <c r="A1257" s="119" t="s">
        <v>1843</v>
      </c>
      <c r="B1257" s="119" t="s">
        <v>395</v>
      </c>
      <c r="C1257" s="119">
        <v>631</v>
      </c>
      <c r="D1257" s="119">
        <v>688</v>
      </c>
      <c r="E1257" s="119">
        <v>630.1</v>
      </c>
      <c r="F1257" s="119">
        <v>677.95</v>
      </c>
      <c r="G1257" s="119">
        <v>684</v>
      </c>
      <c r="H1257" s="119">
        <v>635.20000000000005</v>
      </c>
      <c r="I1257" s="119">
        <v>20225</v>
      </c>
      <c r="J1257" s="119">
        <v>13409485.199999999</v>
      </c>
      <c r="K1257" s="121">
        <v>43159</v>
      </c>
      <c r="L1257" s="119">
        <v>2682</v>
      </c>
      <c r="M1257" s="119" t="s">
        <v>1844</v>
      </c>
    </row>
    <row r="1258" spans="1:13">
      <c r="A1258" s="119" t="s">
        <v>3296</v>
      </c>
      <c r="B1258" s="119" t="s">
        <v>395</v>
      </c>
      <c r="C1258" s="119">
        <v>14.25</v>
      </c>
      <c r="D1258" s="119">
        <v>14.7</v>
      </c>
      <c r="E1258" s="119">
        <v>13.3</v>
      </c>
      <c r="F1258" s="119">
        <v>13.3</v>
      </c>
      <c r="G1258" s="119">
        <v>13.4</v>
      </c>
      <c r="H1258" s="119">
        <v>14</v>
      </c>
      <c r="I1258" s="119">
        <v>39708</v>
      </c>
      <c r="J1258" s="119">
        <v>535741.55000000005</v>
      </c>
      <c r="K1258" s="121">
        <v>43159</v>
      </c>
      <c r="L1258" s="119">
        <v>106</v>
      </c>
      <c r="M1258" s="119" t="s">
        <v>3297</v>
      </c>
    </row>
    <row r="1259" spans="1:13">
      <c r="A1259" s="119" t="s">
        <v>2310</v>
      </c>
      <c r="B1259" s="119" t="s">
        <v>395</v>
      </c>
      <c r="C1259" s="119">
        <v>60.1</v>
      </c>
      <c r="D1259" s="119">
        <v>61.1</v>
      </c>
      <c r="E1259" s="119">
        <v>58.2</v>
      </c>
      <c r="F1259" s="119">
        <v>59.5</v>
      </c>
      <c r="G1259" s="119">
        <v>60.3</v>
      </c>
      <c r="H1259" s="119">
        <v>61.5</v>
      </c>
      <c r="I1259" s="119">
        <v>3258</v>
      </c>
      <c r="J1259" s="119">
        <v>195297.7</v>
      </c>
      <c r="K1259" s="121">
        <v>43159</v>
      </c>
      <c r="L1259" s="119">
        <v>97</v>
      </c>
      <c r="M1259" s="119" t="s">
        <v>2311</v>
      </c>
    </row>
    <row r="1260" spans="1:13">
      <c r="A1260" s="119" t="s">
        <v>1845</v>
      </c>
      <c r="B1260" s="119" t="s">
        <v>395</v>
      </c>
      <c r="C1260" s="119">
        <v>104</v>
      </c>
      <c r="D1260" s="119">
        <v>107.7</v>
      </c>
      <c r="E1260" s="119">
        <v>103.25</v>
      </c>
      <c r="F1260" s="119">
        <v>105.55</v>
      </c>
      <c r="G1260" s="119">
        <v>106</v>
      </c>
      <c r="H1260" s="119">
        <v>104.9</v>
      </c>
      <c r="I1260" s="119">
        <v>216068</v>
      </c>
      <c r="J1260" s="119">
        <v>22808753.350000001</v>
      </c>
      <c r="K1260" s="121">
        <v>43159</v>
      </c>
      <c r="L1260" s="119">
        <v>1419</v>
      </c>
      <c r="M1260" s="119" t="s">
        <v>1846</v>
      </c>
    </row>
    <row r="1261" spans="1:13">
      <c r="A1261" s="119" t="s">
        <v>1847</v>
      </c>
      <c r="B1261" s="119" t="s">
        <v>395</v>
      </c>
      <c r="C1261" s="119">
        <v>318</v>
      </c>
      <c r="D1261" s="119">
        <v>324.5</v>
      </c>
      <c r="E1261" s="119">
        <v>315.3</v>
      </c>
      <c r="F1261" s="119">
        <v>321.2</v>
      </c>
      <c r="G1261" s="119">
        <v>320.2</v>
      </c>
      <c r="H1261" s="119">
        <v>323.60000000000002</v>
      </c>
      <c r="I1261" s="119">
        <v>409255</v>
      </c>
      <c r="J1261" s="119">
        <v>131106499.7</v>
      </c>
      <c r="K1261" s="121">
        <v>43159</v>
      </c>
      <c r="L1261" s="119">
        <v>10504</v>
      </c>
      <c r="M1261" s="119" t="s">
        <v>1848</v>
      </c>
    </row>
    <row r="1262" spans="1:13">
      <c r="A1262" s="119" t="s">
        <v>3298</v>
      </c>
      <c r="B1262" s="119" t="s">
        <v>395</v>
      </c>
      <c r="C1262" s="119">
        <v>241.1</v>
      </c>
      <c r="D1262" s="119">
        <v>247.5</v>
      </c>
      <c r="E1262" s="119">
        <v>234.75</v>
      </c>
      <c r="F1262" s="119">
        <v>236.6</v>
      </c>
      <c r="G1262" s="119">
        <v>236</v>
      </c>
      <c r="H1262" s="119">
        <v>241.1</v>
      </c>
      <c r="I1262" s="119">
        <v>89819</v>
      </c>
      <c r="J1262" s="119">
        <v>21521656.300000001</v>
      </c>
      <c r="K1262" s="121">
        <v>43159</v>
      </c>
      <c r="L1262" s="119">
        <v>1135</v>
      </c>
      <c r="M1262" s="119" t="s">
        <v>3299</v>
      </c>
    </row>
    <row r="1263" spans="1:13">
      <c r="A1263" s="119" t="s">
        <v>2380</v>
      </c>
      <c r="B1263" s="119" t="s">
        <v>395</v>
      </c>
      <c r="C1263" s="119">
        <v>235</v>
      </c>
      <c r="D1263" s="119">
        <v>244</v>
      </c>
      <c r="E1263" s="119">
        <v>234</v>
      </c>
      <c r="F1263" s="119">
        <v>236.15</v>
      </c>
      <c r="G1263" s="119">
        <v>236.45</v>
      </c>
      <c r="H1263" s="119">
        <v>240.65</v>
      </c>
      <c r="I1263" s="119">
        <v>90724</v>
      </c>
      <c r="J1263" s="119">
        <v>21633325.800000001</v>
      </c>
      <c r="K1263" s="121">
        <v>43159</v>
      </c>
      <c r="L1263" s="119">
        <v>3210</v>
      </c>
      <c r="M1263" s="119" t="s">
        <v>1874</v>
      </c>
    </row>
    <row r="1264" spans="1:13">
      <c r="A1264" s="119" t="s">
        <v>1849</v>
      </c>
      <c r="B1264" s="119" t="s">
        <v>395</v>
      </c>
      <c r="C1264" s="119">
        <v>1498</v>
      </c>
      <c r="D1264" s="119">
        <v>1502.3</v>
      </c>
      <c r="E1264" s="119">
        <v>1453</v>
      </c>
      <c r="F1264" s="119">
        <v>1500.75</v>
      </c>
      <c r="G1264" s="119">
        <v>1500</v>
      </c>
      <c r="H1264" s="119">
        <v>1489.05</v>
      </c>
      <c r="I1264" s="119">
        <v>8074</v>
      </c>
      <c r="J1264" s="119">
        <v>12101471.1</v>
      </c>
      <c r="K1264" s="121">
        <v>43159</v>
      </c>
      <c r="L1264" s="119">
        <v>578</v>
      </c>
      <c r="M1264" s="119" t="s">
        <v>1850</v>
      </c>
    </row>
    <row r="1265" spans="1:13">
      <c r="A1265" s="119" t="s">
        <v>213</v>
      </c>
      <c r="B1265" s="119" t="s">
        <v>395</v>
      </c>
      <c r="C1265" s="119">
        <v>26.7</v>
      </c>
      <c r="D1265" s="119">
        <v>26.9</v>
      </c>
      <c r="E1265" s="119">
        <v>26.2</v>
      </c>
      <c r="F1265" s="119">
        <v>26.6</v>
      </c>
      <c r="G1265" s="119">
        <v>26.65</v>
      </c>
      <c r="H1265" s="119">
        <v>27</v>
      </c>
      <c r="I1265" s="119">
        <v>5996641</v>
      </c>
      <c r="J1265" s="119">
        <v>159590760.55000001</v>
      </c>
      <c r="K1265" s="121">
        <v>43159</v>
      </c>
      <c r="L1265" s="119">
        <v>11564</v>
      </c>
      <c r="M1265" s="119" t="s">
        <v>1851</v>
      </c>
    </row>
    <row r="1266" spans="1:13">
      <c r="A1266" s="119" t="s">
        <v>2240</v>
      </c>
      <c r="B1266" s="119" t="s">
        <v>395</v>
      </c>
      <c r="C1266" s="119">
        <v>337.85</v>
      </c>
      <c r="D1266" s="119">
        <v>339.25</v>
      </c>
      <c r="E1266" s="119">
        <v>331</v>
      </c>
      <c r="F1266" s="119">
        <v>335.75</v>
      </c>
      <c r="G1266" s="119">
        <v>333</v>
      </c>
      <c r="H1266" s="119">
        <v>334.7</v>
      </c>
      <c r="I1266" s="119">
        <v>63236</v>
      </c>
      <c r="J1266" s="119">
        <v>21241371.800000001</v>
      </c>
      <c r="K1266" s="121">
        <v>43159</v>
      </c>
      <c r="L1266" s="119">
        <v>1484</v>
      </c>
      <c r="M1266" s="119" t="s">
        <v>2241</v>
      </c>
    </row>
    <row r="1267" spans="1:13">
      <c r="A1267" s="119" t="s">
        <v>1852</v>
      </c>
      <c r="B1267" s="119" t="s">
        <v>395</v>
      </c>
      <c r="C1267" s="119">
        <v>433.55</v>
      </c>
      <c r="D1267" s="119">
        <v>437.8</v>
      </c>
      <c r="E1267" s="119">
        <v>422.35</v>
      </c>
      <c r="F1267" s="119">
        <v>425.35</v>
      </c>
      <c r="G1267" s="119">
        <v>425</v>
      </c>
      <c r="H1267" s="119">
        <v>436.45</v>
      </c>
      <c r="I1267" s="119">
        <v>386679</v>
      </c>
      <c r="J1267" s="119">
        <v>166047383.09999999</v>
      </c>
      <c r="K1267" s="121">
        <v>43159</v>
      </c>
      <c r="L1267" s="119">
        <v>8579</v>
      </c>
      <c r="M1267" s="119" t="s">
        <v>1853</v>
      </c>
    </row>
    <row r="1268" spans="1:13">
      <c r="A1268" s="119" t="s">
        <v>2522</v>
      </c>
      <c r="B1268" s="119" t="s">
        <v>395</v>
      </c>
      <c r="C1268" s="119">
        <v>146.55000000000001</v>
      </c>
      <c r="D1268" s="119">
        <v>148.5</v>
      </c>
      <c r="E1268" s="119">
        <v>145.15</v>
      </c>
      <c r="F1268" s="119">
        <v>146.94999999999999</v>
      </c>
      <c r="G1268" s="119">
        <v>147.6</v>
      </c>
      <c r="H1268" s="119">
        <v>147.35</v>
      </c>
      <c r="I1268" s="119">
        <v>47196</v>
      </c>
      <c r="J1268" s="119">
        <v>6908527.0999999996</v>
      </c>
      <c r="K1268" s="121">
        <v>43159</v>
      </c>
      <c r="L1268" s="119">
        <v>562</v>
      </c>
      <c r="M1268" s="119" t="s">
        <v>2523</v>
      </c>
    </row>
    <row r="1269" spans="1:13">
      <c r="A1269" s="119" t="s">
        <v>1854</v>
      </c>
      <c r="B1269" s="119" t="s">
        <v>395</v>
      </c>
      <c r="C1269" s="119">
        <v>40</v>
      </c>
      <c r="D1269" s="119">
        <v>40</v>
      </c>
      <c r="E1269" s="119">
        <v>38.1</v>
      </c>
      <c r="F1269" s="119">
        <v>38.299999999999997</v>
      </c>
      <c r="G1269" s="119">
        <v>38.1</v>
      </c>
      <c r="H1269" s="119">
        <v>40.049999999999997</v>
      </c>
      <c r="I1269" s="119">
        <v>8453</v>
      </c>
      <c r="J1269" s="119">
        <v>331502.8</v>
      </c>
      <c r="K1269" s="121">
        <v>43159</v>
      </c>
      <c r="L1269" s="119">
        <v>99</v>
      </c>
      <c r="M1269" s="119" t="s">
        <v>1855</v>
      </c>
    </row>
    <row r="1270" spans="1:13">
      <c r="A1270" s="119" t="s">
        <v>1856</v>
      </c>
      <c r="B1270" s="119" t="s">
        <v>395</v>
      </c>
      <c r="C1270" s="119">
        <v>37.950000000000003</v>
      </c>
      <c r="D1270" s="119">
        <v>37.950000000000003</v>
      </c>
      <c r="E1270" s="119">
        <v>37.25</v>
      </c>
      <c r="F1270" s="119">
        <v>37.700000000000003</v>
      </c>
      <c r="G1270" s="119">
        <v>37.85</v>
      </c>
      <c r="H1270" s="119">
        <v>38.049999999999997</v>
      </c>
      <c r="I1270" s="119">
        <v>864197</v>
      </c>
      <c r="J1270" s="119">
        <v>32522747.100000001</v>
      </c>
      <c r="K1270" s="121">
        <v>43159</v>
      </c>
      <c r="L1270" s="119">
        <v>2161</v>
      </c>
      <c r="M1270" s="119" t="s">
        <v>1857</v>
      </c>
    </row>
    <row r="1271" spans="1:13">
      <c r="A1271" s="119" t="s">
        <v>1858</v>
      </c>
      <c r="B1271" s="119" t="s">
        <v>395</v>
      </c>
      <c r="C1271" s="119">
        <v>19.7</v>
      </c>
      <c r="D1271" s="119">
        <v>20.2</v>
      </c>
      <c r="E1271" s="119">
        <v>18.600000000000001</v>
      </c>
      <c r="F1271" s="119">
        <v>19</v>
      </c>
      <c r="G1271" s="119">
        <v>19</v>
      </c>
      <c r="H1271" s="119">
        <v>18.45</v>
      </c>
      <c r="I1271" s="119">
        <v>410622</v>
      </c>
      <c r="J1271" s="119">
        <v>7913341.2999999998</v>
      </c>
      <c r="K1271" s="121">
        <v>43159</v>
      </c>
      <c r="L1271" s="119">
        <v>1636</v>
      </c>
      <c r="M1271" s="119" t="s">
        <v>1859</v>
      </c>
    </row>
    <row r="1272" spans="1:13">
      <c r="A1272" s="119" t="s">
        <v>1860</v>
      </c>
      <c r="B1272" s="119" t="s">
        <v>395</v>
      </c>
      <c r="C1272" s="119">
        <v>24.2</v>
      </c>
      <c r="D1272" s="119">
        <v>25.3</v>
      </c>
      <c r="E1272" s="119">
        <v>23.55</v>
      </c>
      <c r="F1272" s="119">
        <v>24.6</v>
      </c>
      <c r="G1272" s="119">
        <v>25.3</v>
      </c>
      <c r="H1272" s="119">
        <v>24.95</v>
      </c>
      <c r="I1272" s="119">
        <v>9722</v>
      </c>
      <c r="J1272" s="119">
        <v>239160.05</v>
      </c>
      <c r="K1272" s="121">
        <v>43159</v>
      </c>
      <c r="L1272" s="119">
        <v>80</v>
      </c>
      <c r="M1272" s="119" t="s">
        <v>1861</v>
      </c>
    </row>
    <row r="1273" spans="1:13">
      <c r="A1273" s="119" t="s">
        <v>2524</v>
      </c>
      <c r="B1273" s="119" t="s">
        <v>395</v>
      </c>
      <c r="C1273" s="119">
        <v>113</v>
      </c>
      <c r="D1273" s="119">
        <v>115.7</v>
      </c>
      <c r="E1273" s="119">
        <v>108.7</v>
      </c>
      <c r="F1273" s="119">
        <v>111.9</v>
      </c>
      <c r="G1273" s="119">
        <v>111.05</v>
      </c>
      <c r="H1273" s="119">
        <v>114.75</v>
      </c>
      <c r="I1273" s="119">
        <v>8103</v>
      </c>
      <c r="J1273" s="119">
        <v>908723.55</v>
      </c>
      <c r="K1273" s="121">
        <v>43159</v>
      </c>
      <c r="L1273" s="119">
        <v>124</v>
      </c>
      <c r="M1273" s="119" t="s">
        <v>2525</v>
      </c>
    </row>
    <row r="1274" spans="1:13">
      <c r="A1274" s="119" t="s">
        <v>2678</v>
      </c>
      <c r="B1274" s="119" t="s">
        <v>395</v>
      </c>
      <c r="C1274" s="119">
        <v>65.5</v>
      </c>
      <c r="D1274" s="119">
        <v>65.75</v>
      </c>
      <c r="E1274" s="119">
        <v>64.650000000000006</v>
      </c>
      <c r="F1274" s="119">
        <v>65.5</v>
      </c>
      <c r="G1274" s="119">
        <v>65.349999999999994</v>
      </c>
      <c r="H1274" s="119">
        <v>66.099999999999994</v>
      </c>
      <c r="I1274" s="119">
        <v>1808960</v>
      </c>
      <c r="J1274" s="119">
        <v>118125747.05</v>
      </c>
      <c r="K1274" s="121">
        <v>43159</v>
      </c>
      <c r="L1274" s="119">
        <v>10790</v>
      </c>
      <c r="M1274" s="119" t="s">
        <v>2679</v>
      </c>
    </row>
    <row r="1275" spans="1:13">
      <c r="A1275" s="119" t="s">
        <v>3300</v>
      </c>
      <c r="B1275" s="119" t="s">
        <v>395</v>
      </c>
      <c r="C1275" s="119">
        <v>0.55000000000000004</v>
      </c>
      <c r="D1275" s="119">
        <v>0.6</v>
      </c>
      <c r="E1275" s="119">
        <v>0.55000000000000004</v>
      </c>
      <c r="F1275" s="119">
        <v>0.6</v>
      </c>
      <c r="G1275" s="119">
        <v>0.6</v>
      </c>
      <c r="H1275" s="119">
        <v>0.6</v>
      </c>
      <c r="I1275" s="119">
        <v>52139</v>
      </c>
      <c r="J1275" s="119">
        <v>29314.3</v>
      </c>
      <c r="K1275" s="121">
        <v>43159</v>
      </c>
      <c r="L1275" s="119">
        <v>40</v>
      </c>
      <c r="M1275" s="119" t="s">
        <v>3301</v>
      </c>
    </row>
    <row r="1276" spans="1:13">
      <c r="A1276" s="119" t="s">
        <v>2602</v>
      </c>
      <c r="B1276" s="119" t="s">
        <v>395</v>
      </c>
      <c r="C1276" s="119">
        <v>512.95000000000005</v>
      </c>
      <c r="D1276" s="119">
        <v>514.29999999999995</v>
      </c>
      <c r="E1276" s="119">
        <v>505.1</v>
      </c>
      <c r="F1276" s="119">
        <v>511.35</v>
      </c>
      <c r="G1276" s="119">
        <v>511.15</v>
      </c>
      <c r="H1276" s="119">
        <v>510.8</v>
      </c>
      <c r="I1276" s="119">
        <v>2077</v>
      </c>
      <c r="J1276" s="119">
        <v>1059543.6499999999</v>
      </c>
      <c r="K1276" s="121">
        <v>43159</v>
      </c>
      <c r="L1276" s="119">
        <v>189</v>
      </c>
      <c r="M1276" s="119" t="s">
        <v>2603</v>
      </c>
    </row>
    <row r="1277" spans="1:13">
      <c r="A1277" s="119" t="s">
        <v>2680</v>
      </c>
      <c r="B1277" s="119" t="s">
        <v>395</v>
      </c>
      <c r="C1277" s="119">
        <v>237.15</v>
      </c>
      <c r="D1277" s="119">
        <v>244.85</v>
      </c>
      <c r="E1277" s="119">
        <v>237.15</v>
      </c>
      <c r="F1277" s="119">
        <v>239.95</v>
      </c>
      <c r="G1277" s="119">
        <v>240</v>
      </c>
      <c r="H1277" s="119">
        <v>246.5</v>
      </c>
      <c r="I1277" s="119">
        <v>15163</v>
      </c>
      <c r="J1277" s="119">
        <v>3651470.35</v>
      </c>
      <c r="K1277" s="121">
        <v>43159</v>
      </c>
      <c r="L1277" s="119">
        <v>239</v>
      </c>
      <c r="M1277" s="119" t="s">
        <v>2681</v>
      </c>
    </row>
    <row r="1278" spans="1:13">
      <c r="A1278" s="119" t="s">
        <v>1862</v>
      </c>
      <c r="B1278" s="119" t="s">
        <v>395</v>
      </c>
      <c r="C1278" s="119">
        <v>82.05</v>
      </c>
      <c r="D1278" s="119">
        <v>85.95</v>
      </c>
      <c r="E1278" s="119">
        <v>81.400000000000006</v>
      </c>
      <c r="F1278" s="119">
        <v>85</v>
      </c>
      <c r="G1278" s="119">
        <v>84.95</v>
      </c>
      <c r="H1278" s="119">
        <v>84.2</v>
      </c>
      <c r="I1278" s="119">
        <v>1861877</v>
      </c>
      <c r="J1278" s="119">
        <v>157333059.75</v>
      </c>
      <c r="K1278" s="121">
        <v>43159</v>
      </c>
      <c r="L1278" s="119">
        <v>11290</v>
      </c>
      <c r="M1278" s="119" t="s">
        <v>1863</v>
      </c>
    </row>
    <row r="1279" spans="1:13">
      <c r="A1279" s="119" t="s">
        <v>230</v>
      </c>
      <c r="B1279" s="119" t="s">
        <v>395</v>
      </c>
      <c r="C1279" s="119">
        <v>1899.9</v>
      </c>
      <c r="D1279" s="119">
        <v>1919</v>
      </c>
      <c r="E1279" s="119">
        <v>1885</v>
      </c>
      <c r="F1279" s="119">
        <v>1898.75</v>
      </c>
      <c r="G1279" s="119">
        <v>1897</v>
      </c>
      <c r="H1279" s="119">
        <v>1903.3</v>
      </c>
      <c r="I1279" s="119">
        <v>146617</v>
      </c>
      <c r="J1279" s="119">
        <v>279049444.75</v>
      </c>
      <c r="K1279" s="121">
        <v>43159</v>
      </c>
      <c r="L1279" s="119">
        <v>8880</v>
      </c>
      <c r="M1279" s="119" t="s">
        <v>1864</v>
      </c>
    </row>
    <row r="1280" spans="1:13">
      <c r="A1280" s="119" t="s">
        <v>1865</v>
      </c>
      <c r="B1280" s="119" t="s">
        <v>395</v>
      </c>
      <c r="C1280" s="119">
        <v>168</v>
      </c>
      <c r="D1280" s="119">
        <v>168</v>
      </c>
      <c r="E1280" s="119">
        <v>164.2</v>
      </c>
      <c r="F1280" s="119">
        <v>166.35</v>
      </c>
      <c r="G1280" s="119">
        <v>165.5</v>
      </c>
      <c r="H1280" s="119">
        <v>167.3</v>
      </c>
      <c r="I1280" s="119">
        <v>2357</v>
      </c>
      <c r="J1280" s="119">
        <v>392179.20000000001</v>
      </c>
      <c r="K1280" s="121">
        <v>43159</v>
      </c>
      <c r="L1280" s="119">
        <v>74</v>
      </c>
      <c r="M1280" s="119" t="s">
        <v>1866</v>
      </c>
    </row>
    <row r="1281" spans="1:13">
      <c r="A1281" s="119" t="s">
        <v>1867</v>
      </c>
      <c r="B1281" s="119" t="s">
        <v>395</v>
      </c>
      <c r="C1281" s="119">
        <v>350</v>
      </c>
      <c r="D1281" s="119">
        <v>352.5</v>
      </c>
      <c r="E1281" s="119">
        <v>344.5</v>
      </c>
      <c r="F1281" s="119">
        <v>347.35</v>
      </c>
      <c r="G1281" s="119">
        <v>347.45</v>
      </c>
      <c r="H1281" s="119">
        <v>351.9</v>
      </c>
      <c r="I1281" s="119">
        <v>98640</v>
      </c>
      <c r="J1281" s="119">
        <v>34272885.450000003</v>
      </c>
      <c r="K1281" s="121">
        <v>43159</v>
      </c>
      <c r="L1281" s="119">
        <v>1797</v>
      </c>
      <c r="M1281" s="119" t="s">
        <v>1868</v>
      </c>
    </row>
    <row r="1282" spans="1:13">
      <c r="A1282" s="119" t="s">
        <v>2682</v>
      </c>
      <c r="B1282" s="119" t="s">
        <v>395</v>
      </c>
      <c r="C1282" s="119">
        <v>1.1499999999999999</v>
      </c>
      <c r="D1282" s="119">
        <v>1.2</v>
      </c>
      <c r="E1282" s="119">
        <v>1.1499999999999999</v>
      </c>
      <c r="F1282" s="119">
        <v>1.1499999999999999</v>
      </c>
      <c r="G1282" s="119">
        <v>1.2</v>
      </c>
      <c r="H1282" s="119">
        <v>1.2</v>
      </c>
      <c r="I1282" s="119">
        <v>773203</v>
      </c>
      <c r="J1282" s="119">
        <v>894133.15</v>
      </c>
      <c r="K1282" s="121">
        <v>43159</v>
      </c>
      <c r="L1282" s="119">
        <v>331</v>
      </c>
      <c r="M1282" s="119" t="s">
        <v>2683</v>
      </c>
    </row>
    <row r="1283" spans="1:13">
      <c r="A1283" s="119" t="s">
        <v>140</v>
      </c>
      <c r="B1283" s="119" t="s">
        <v>395</v>
      </c>
      <c r="C1283" s="119">
        <v>1316.55</v>
      </c>
      <c r="D1283" s="119">
        <v>1357.5</v>
      </c>
      <c r="E1283" s="119">
        <v>1316.55</v>
      </c>
      <c r="F1283" s="119">
        <v>1333.85</v>
      </c>
      <c r="G1283" s="119">
        <v>1337.9</v>
      </c>
      <c r="H1283" s="119">
        <v>1348.45</v>
      </c>
      <c r="I1283" s="119">
        <v>491204</v>
      </c>
      <c r="J1283" s="119">
        <v>658901363.95000005</v>
      </c>
      <c r="K1283" s="121">
        <v>43159</v>
      </c>
      <c r="L1283" s="119">
        <v>30197</v>
      </c>
      <c r="M1283" s="119" t="s">
        <v>1869</v>
      </c>
    </row>
    <row r="1284" spans="1:13">
      <c r="A1284" s="119" t="s">
        <v>351</v>
      </c>
      <c r="B1284" s="119" t="s">
        <v>395</v>
      </c>
      <c r="C1284" s="119">
        <v>1017.65</v>
      </c>
      <c r="D1284" s="119">
        <v>1039.9000000000001</v>
      </c>
      <c r="E1284" s="119">
        <v>1000</v>
      </c>
      <c r="F1284" s="119">
        <v>1019.2</v>
      </c>
      <c r="G1284" s="119">
        <v>1017.1</v>
      </c>
      <c r="H1284" s="119">
        <v>1017.65</v>
      </c>
      <c r="I1284" s="119">
        <v>12126</v>
      </c>
      <c r="J1284" s="119">
        <v>12450896.300000001</v>
      </c>
      <c r="K1284" s="121">
        <v>43159</v>
      </c>
      <c r="L1284" s="119">
        <v>805</v>
      </c>
      <c r="M1284" s="119" t="s">
        <v>1870</v>
      </c>
    </row>
    <row r="1285" spans="1:13">
      <c r="A1285" s="119" t="s">
        <v>141</v>
      </c>
      <c r="B1285" s="119" t="s">
        <v>395</v>
      </c>
      <c r="C1285" s="119">
        <v>706</v>
      </c>
      <c r="D1285" s="119">
        <v>720.75</v>
      </c>
      <c r="E1285" s="119">
        <v>698.2</v>
      </c>
      <c r="F1285" s="119">
        <v>717.5</v>
      </c>
      <c r="G1285" s="119">
        <v>716</v>
      </c>
      <c r="H1285" s="119">
        <v>704.3</v>
      </c>
      <c r="I1285" s="119">
        <v>352640</v>
      </c>
      <c r="J1285" s="119">
        <v>251470262.05000001</v>
      </c>
      <c r="K1285" s="121">
        <v>43159</v>
      </c>
      <c r="L1285" s="119">
        <v>10321</v>
      </c>
      <c r="M1285" s="119" t="s">
        <v>1871</v>
      </c>
    </row>
    <row r="1286" spans="1:13">
      <c r="A1286" s="119" t="s">
        <v>2556</v>
      </c>
      <c r="B1286" s="119" t="s">
        <v>395</v>
      </c>
      <c r="C1286" s="119">
        <v>124.5</v>
      </c>
      <c r="D1286" s="119">
        <v>127.8</v>
      </c>
      <c r="E1286" s="119">
        <v>123.9</v>
      </c>
      <c r="F1286" s="119">
        <v>126.8</v>
      </c>
      <c r="G1286" s="119">
        <v>127.5</v>
      </c>
      <c r="H1286" s="119">
        <v>125.4</v>
      </c>
      <c r="I1286" s="119">
        <v>58939</v>
      </c>
      <c r="J1286" s="119">
        <v>7421612</v>
      </c>
      <c r="K1286" s="121">
        <v>43159</v>
      </c>
      <c r="L1286" s="119">
        <v>812</v>
      </c>
      <c r="M1286" s="119" t="s">
        <v>2557</v>
      </c>
    </row>
    <row r="1287" spans="1:13">
      <c r="A1287" s="119" t="s">
        <v>1872</v>
      </c>
      <c r="B1287" s="119" t="s">
        <v>395</v>
      </c>
      <c r="C1287" s="119">
        <v>226.5</v>
      </c>
      <c r="D1287" s="119">
        <v>226.5</v>
      </c>
      <c r="E1287" s="119">
        <v>220.1</v>
      </c>
      <c r="F1287" s="119">
        <v>221.15</v>
      </c>
      <c r="G1287" s="119">
        <v>221</v>
      </c>
      <c r="H1287" s="119">
        <v>227.7</v>
      </c>
      <c r="I1287" s="119">
        <v>51419</v>
      </c>
      <c r="J1287" s="119">
        <v>11442968.550000001</v>
      </c>
      <c r="K1287" s="121">
        <v>43159</v>
      </c>
      <c r="L1287" s="119">
        <v>1126</v>
      </c>
      <c r="M1287" s="119" t="s">
        <v>1873</v>
      </c>
    </row>
    <row r="1288" spans="1:13">
      <c r="A1288" s="119" t="s">
        <v>3302</v>
      </c>
      <c r="B1288" s="119" t="s">
        <v>395</v>
      </c>
      <c r="C1288" s="119">
        <v>156.69999999999999</v>
      </c>
      <c r="D1288" s="119">
        <v>159.9</v>
      </c>
      <c r="E1288" s="119">
        <v>153.75</v>
      </c>
      <c r="F1288" s="119">
        <v>156.1</v>
      </c>
      <c r="G1288" s="119">
        <v>156</v>
      </c>
      <c r="H1288" s="119">
        <v>157.30000000000001</v>
      </c>
      <c r="I1288" s="119">
        <v>51336</v>
      </c>
      <c r="J1288" s="119">
        <v>8091116.1500000004</v>
      </c>
      <c r="K1288" s="121">
        <v>43159</v>
      </c>
      <c r="L1288" s="119">
        <v>1107</v>
      </c>
      <c r="M1288" s="119" t="s">
        <v>3303</v>
      </c>
    </row>
    <row r="1289" spans="1:13">
      <c r="A1289" s="119" t="s">
        <v>2573</v>
      </c>
      <c r="B1289" s="119" t="s">
        <v>395</v>
      </c>
      <c r="C1289" s="119">
        <v>30.55</v>
      </c>
      <c r="D1289" s="119">
        <v>30.6</v>
      </c>
      <c r="E1289" s="119">
        <v>29.7</v>
      </c>
      <c r="F1289" s="119">
        <v>30</v>
      </c>
      <c r="G1289" s="119">
        <v>30.05</v>
      </c>
      <c r="H1289" s="119">
        <v>30.95</v>
      </c>
      <c r="I1289" s="119">
        <v>251226</v>
      </c>
      <c r="J1289" s="119">
        <v>7530575.2999999998</v>
      </c>
      <c r="K1289" s="121">
        <v>43159</v>
      </c>
      <c r="L1289" s="119">
        <v>411</v>
      </c>
      <c r="M1289" s="119" t="s">
        <v>2574</v>
      </c>
    </row>
    <row r="1290" spans="1:13">
      <c r="A1290" s="119" t="s">
        <v>2797</v>
      </c>
      <c r="B1290" s="119" t="s">
        <v>395</v>
      </c>
      <c r="C1290" s="119">
        <v>104.4</v>
      </c>
      <c r="D1290" s="119">
        <v>107</v>
      </c>
      <c r="E1290" s="119">
        <v>103.55</v>
      </c>
      <c r="F1290" s="119">
        <v>106.25</v>
      </c>
      <c r="G1290" s="119">
        <v>106.1</v>
      </c>
      <c r="H1290" s="119">
        <v>105.5</v>
      </c>
      <c r="I1290" s="119">
        <v>6498</v>
      </c>
      <c r="J1290" s="119">
        <v>685355.4</v>
      </c>
      <c r="K1290" s="121">
        <v>43159</v>
      </c>
      <c r="L1290" s="119">
        <v>101</v>
      </c>
      <c r="M1290" s="119" t="s">
        <v>2798</v>
      </c>
    </row>
    <row r="1291" spans="1:13">
      <c r="A1291" s="119" t="s">
        <v>2175</v>
      </c>
      <c r="B1291" s="119" t="s">
        <v>395</v>
      </c>
      <c r="C1291" s="119">
        <v>381.65</v>
      </c>
      <c r="D1291" s="119">
        <v>393.35</v>
      </c>
      <c r="E1291" s="119">
        <v>375</v>
      </c>
      <c r="F1291" s="119">
        <v>391.25</v>
      </c>
      <c r="G1291" s="119">
        <v>389</v>
      </c>
      <c r="H1291" s="119">
        <v>375.3</v>
      </c>
      <c r="I1291" s="119">
        <v>25385</v>
      </c>
      <c r="J1291" s="119">
        <v>9789495.25</v>
      </c>
      <c r="K1291" s="121">
        <v>43159</v>
      </c>
      <c r="L1291" s="119">
        <v>791</v>
      </c>
      <c r="M1291" s="119" t="s">
        <v>2381</v>
      </c>
    </row>
    <row r="1292" spans="1:13">
      <c r="A1292" s="119" t="s">
        <v>3386</v>
      </c>
      <c r="B1292" s="119" t="s">
        <v>395</v>
      </c>
      <c r="C1292" s="119">
        <v>17.100000000000001</v>
      </c>
      <c r="D1292" s="119">
        <v>17.100000000000001</v>
      </c>
      <c r="E1292" s="119">
        <v>17.100000000000001</v>
      </c>
      <c r="F1292" s="119">
        <v>17.100000000000001</v>
      </c>
      <c r="G1292" s="119">
        <v>17.100000000000001</v>
      </c>
      <c r="H1292" s="119">
        <v>17.95</v>
      </c>
      <c r="I1292" s="119">
        <v>25</v>
      </c>
      <c r="J1292" s="119">
        <v>427.5</v>
      </c>
      <c r="K1292" s="121">
        <v>43159</v>
      </c>
      <c r="L1292" s="119">
        <v>1</v>
      </c>
      <c r="M1292" s="119" t="s">
        <v>3387</v>
      </c>
    </row>
    <row r="1293" spans="1:13">
      <c r="A1293" s="119" t="s">
        <v>378</v>
      </c>
      <c r="B1293" s="119" t="s">
        <v>395</v>
      </c>
      <c r="C1293" s="119">
        <v>353</v>
      </c>
      <c r="D1293" s="119">
        <v>360.7</v>
      </c>
      <c r="E1293" s="119">
        <v>347.25</v>
      </c>
      <c r="F1293" s="119">
        <v>359.35</v>
      </c>
      <c r="G1293" s="119">
        <v>358.95</v>
      </c>
      <c r="H1293" s="119">
        <v>359.15</v>
      </c>
      <c r="I1293" s="119">
        <v>1072928</v>
      </c>
      <c r="J1293" s="119">
        <v>381407551.55000001</v>
      </c>
      <c r="K1293" s="121">
        <v>43159</v>
      </c>
      <c r="L1293" s="119">
        <v>19338</v>
      </c>
      <c r="M1293" s="119" t="s">
        <v>2180</v>
      </c>
    </row>
    <row r="1294" spans="1:13">
      <c r="A1294" s="119" t="s">
        <v>1875</v>
      </c>
      <c r="B1294" s="119" t="s">
        <v>395</v>
      </c>
      <c r="C1294" s="119">
        <v>9</v>
      </c>
      <c r="D1294" s="119">
        <v>9.1</v>
      </c>
      <c r="E1294" s="119">
        <v>8.9</v>
      </c>
      <c r="F1294" s="119">
        <v>8.9499999999999993</v>
      </c>
      <c r="G1294" s="119">
        <v>8.9499999999999993</v>
      </c>
      <c r="H1294" s="119">
        <v>9.1</v>
      </c>
      <c r="I1294" s="119">
        <v>1733846</v>
      </c>
      <c r="J1294" s="119">
        <v>15575826.65</v>
      </c>
      <c r="K1294" s="121">
        <v>43159</v>
      </c>
      <c r="L1294" s="119">
        <v>1333</v>
      </c>
      <c r="M1294" s="119" t="s">
        <v>1876</v>
      </c>
    </row>
    <row r="1295" spans="1:13">
      <c r="A1295" s="119" t="s">
        <v>1877</v>
      </c>
      <c r="B1295" s="119" t="s">
        <v>395</v>
      </c>
      <c r="C1295" s="119">
        <v>339</v>
      </c>
      <c r="D1295" s="119">
        <v>345</v>
      </c>
      <c r="E1295" s="119">
        <v>329.9</v>
      </c>
      <c r="F1295" s="119">
        <v>335.25</v>
      </c>
      <c r="G1295" s="119">
        <v>335</v>
      </c>
      <c r="H1295" s="119">
        <v>341.85</v>
      </c>
      <c r="I1295" s="119">
        <v>89315</v>
      </c>
      <c r="J1295" s="119">
        <v>29967728.050000001</v>
      </c>
      <c r="K1295" s="121">
        <v>43159</v>
      </c>
      <c r="L1295" s="119">
        <v>2904</v>
      </c>
      <c r="M1295" s="119" t="s">
        <v>1878</v>
      </c>
    </row>
    <row r="1296" spans="1:13">
      <c r="A1296" s="119" t="s">
        <v>1879</v>
      </c>
      <c r="B1296" s="119" t="s">
        <v>395</v>
      </c>
      <c r="C1296" s="119">
        <v>425.4</v>
      </c>
      <c r="D1296" s="119">
        <v>425.5</v>
      </c>
      <c r="E1296" s="119">
        <v>415.8</v>
      </c>
      <c r="F1296" s="119">
        <v>425</v>
      </c>
      <c r="G1296" s="119">
        <v>425</v>
      </c>
      <c r="H1296" s="119">
        <v>422.7</v>
      </c>
      <c r="I1296" s="119">
        <v>107169</v>
      </c>
      <c r="J1296" s="119">
        <v>45469529.049999997</v>
      </c>
      <c r="K1296" s="121">
        <v>43159</v>
      </c>
      <c r="L1296" s="119">
        <v>1507</v>
      </c>
      <c r="M1296" s="119" t="s">
        <v>1880</v>
      </c>
    </row>
    <row r="1297" spans="1:13">
      <c r="A1297" s="119" t="s">
        <v>1881</v>
      </c>
      <c r="B1297" s="119" t="s">
        <v>395</v>
      </c>
      <c r="C1297" s="119">
        <v>25.75</v>
      </c>
      <c r="D1297" s="119">
        <v>25.75</v>
      </c>
      <c r="E1297" s="119">
        <v>25.15</v>
      </c>
      <c r="F1297" s="119">
        <v>25.3</v>
      </c>
      <c r="G1297" s="119">
        <v>25.35</v>
      </c>
      <c r="H1297" s="119">
        <v>25.7</v>
      </c>
      <c r="I1297" s="119">
        <v>318521</v>
      </c>
      <c r="J1297" s="119">
        <v>8098054.3499999996</v>
      </c>
      <c r="K1297" s="121">
        <v>43159</v>
      </c>
      <c r="L1297" s="119">
        <v>1007</v>
      </c>
      <c r="M1297" s="119" t="s">
        <v>1882</v>
      </c>
    </row>
    <row r="1298" spans="1:13">
      <c r="A1298" s="119" t="s">
        <v>1883</v>
      </c>
      <c r="B1298" s="119" t="s">
        <v>395</v>
      </c>
      <c r="C1298" s="119">
        <v>888.05</v>
      </c>
      <c r="D1298" s="119">
        <v>900</v>
      </c>
      <c r="E1298" s="119">
        <v>875</v>
      </c>
      <c r="F1298" s="119">
        <v>889.4</v>
      </c>
      <c r="G1298" s="119">
        <v>886</v>
      </c>
      <c r="H1298" s="119">
        <v>888.05</v>
      </c>
      <c r="I1298" s="119">
        <v>921</v>
      </c>
      <c r="J1298" s="119">
        <v>812217.1</v>
      </c>
      <c r="K1298" s="121">
        <v>43159</v>
      </c>
      <c r="L1298" s="119">
        <v>77</v>
      </c>
      <c r="M1298" s="119" t="s">
        <v>1884</v>
      </c>
    </row>
    <row r="1299" spans="1:13">
      <c r="A1299" s="119" t="s">
        <v>1885</v>
      </c>
      <c r="B1299" s="119" t="s">
        <v>395</v>
      </c>
      <c r="C1299" s="119">
        <v>4750.1000000000004</v>
      </c>
      <c r="D1299" s="119">
        <v>4939.95</v>
      </c>
      <c r="E1299" s="119">
        <v>4750.1000000000004</v>
      </c>
      <c r="F1299" s="119">
        <v>4896.6499999999996</v>
      </c>
      <c r="G1299" s="119">
        <v>4840</v>
      </c>
      <c r="H1299" s="119">
        <v>4799.1499999999996</v>
      </c>
      <c r="I1299" s="119">
        <v>922</v>
      </c>
      <c r="J1299" s="119">
        <v>4488671.8</v>
      </c>
      <c r="K1299" s="121">
        <v>43159</v>
      </c>
      <c r="L1299" s="119">
        <v>303</v>
      </c>
      <c r="M1299" s="119" t="s">
        <v>1886</v>
      </c>
    </row>
    <row r="1300" spans="1:13">
      <c r="A1300" s="119" t="s">
        <v>1887</v>
      </c>
      <c r="B1300" s="119" t="s">
        <v>395</v>
      </c>
      <c r="C1300" s="119">
        <v>3.7</v>
      </c>
      <c r="D1300" s="119">
        <v>3.75</v>
      </c>
      <c r="E1300" s="119">
        <v>3.6</v>
      </c>
      <c r="F1300" s="119">
        <v>3.65</v>
      </c>
      <c r="G1300" s="119">
        <v>3.65</v>
      </c>
      <c r="H1300" s="119">
        <v>3.7</v>
      </c>
      <c r="I1300" s="119">
        <v>395645</v>
      </c>
      <c r="J1300" s="119">
        <v>1452705</v>
      </c>
      <c r="K1300" s="121">
        <v>43159</v>
      </c>
      <c r="L1300" s="119">
        <v>1034</v>
      </c>
      <c r="M1300" s="119" t="s">
        <v>1888</v>
      </c>
    </row>
    <row r="1301" spans="1:13">
      <c r="A1301" s="119" t="s">
        <v>3414</v>
      </c>
      <c r="B1301" s="119" t="s">
        <v>395</v>
      </c>
      <c r="C1301" s="119">
        <v>1750</v>
      </c>
      <c r="D1301" s="119">
        <v>1790</v>
      </c>
      <c r="E1301" s="119">
        <v>1714.1</v>
      </c>
      <c r="F1301" s="119">
        <v>1757.15</v>
      </c>
      <c r="G1301" s="119">
        <v>1754</v>
      </c>
      <c r="H1301" s="119">
        <v>1752.5</v>
      </c>
      <c r="I1301" s="119">
        <v>290711</v>
      </c>
      <c r="J1301" s="119">
        <v>508776017.85000002</v>
      </c>
      <c r="K1301" s="121">
        <v>43159</v>
      </c>
      <c r="L1301" s="119">
        <v>6240</v>
      </c>
      <c r="M1301" s="119" t="s">
        <v>3415</v>
      </c>
    </row>
    <row r="1302" spans="1:13">
      <c r="A1302" s="119" t="s">
        <v>2799</v>
      </c>
      <c r="B1302" s="119" t="s">
        <v>395</v>
      </c>
      <c r="C1302" s="119">
        <v>575</v>
      </c>
      <c r="D1302" s="119">
        <v>589</v>
      </c>
      <c r="E1302" s="119">
        <v>560</v>
      </c>
      <c r="F1302" s="119">
        <v>569.35</v>
      </c>
      <c r="G1302" s="119">
        <v>572</v>
      </c>
      <c r="H1302" s="119">
        <v>573.29999999999995</v>
      </c>
      <c r="I1302" s="119">
        <v>2444</v>
      </c>
      <c r="J1302" s="119">
        <v>1398071.8</v>
      </c>
      <c r="K1302" s="121">
        <v>43159</v>
      </c>
      <c r="L1302" s="119">
        <v>295</v>
      </c>
      <c r="M1302" s="119" t="s">
        <v>2800</v>
      </c>
    </row>
    <row r="1303" spans="1:13">
      <c r="A1303" s="119" t="s">
        <v>1889</v>
      </c>
      <c r="B1303" s="119" t="s">
        <v>395</v>
      </c>
      <c r="C1303" s="119">
        <v>555.85</v>
      </c>
      <c r="D1303" s="119">
        <v>572.25</v>
      </c>
      <c r="E1303" s="119">
        <v>538.20000000000005</v>
      </c>
      <c r="F1303" s="119">
        <v>564.4</v>
      </c>
      <c r="G1303" s="119">
        <v>564.4</v>
      </c>
      <c r="H1303" s="119">
        <v>557.04999999999995</v>
      </c>
      <c r="I1303" s="119">
        <v>182535</v>
      </c>
      <c r="J1303" s="119">
        <v>102239420.7</v>
      </c>
      <c r="K1303" s="121">
        <v>43159</v>
      </c>
      <c r="L1303" s="119">
        <v>7401</v>
      </c>
      <c r="M1303" s="119" t="s">
        <v>1890</v>
      </c>
    </row>
    <row r="1304" spans="1:13">
      <c r="A1304" s="119" t="s">
        <v>1891</v>
      </c>
      <c r="B1304" s="119" t="s">
        <v>395</v>
      </c>
      <c r="C1304" s="119">
        <v>94.4</v>
      </c>
      <c r="D1304" s="119">
        <v>99</v>
      </c>
      <c r="E1304" s="119">
        <v>93.4</v>
      </c>
      <c r="F1304" s="119">
        <v>97.65</v>
      </c>
      <c r="G1304" s="119">
        <v>97.6</v>
      </c>
      <c r="H1304" s="119">
        <v>96.25</v>
      </c>
      <c r="I1304" s="119">
        <v>1669351</v>
      </c>
      <c r="J1304" s="119">
        <v>161971054.44999999</v>
      </c>
      <c r="K1304" s="121">
        <v>43159</v>
      </c>
      <c r="L1304" s="119">
        <v>12302</v>
      </c>
      <c r="M1304" s="119" t="s">
        <v>1892</v>
      </c>
    </row>
    <row r="1305" spans="1:13">
      <c r="A1305" s="119" t="s">
        <v>1893</v>
      </c>
      <c r="B1305" s="119" t="s">
        <v>395</v>
      </c>
      <c r="C1305" s="119">
        <v>11.8</v>
      </c>
      <c r="D1305" s="119">
        <v>11.9</v>
      </c>
      <c r="E1305" s="119">
        <v>11.7</v>
      </c>
      <c r="F1305" s="119">
        <v>11.8</v>
      </c>
      <c r="G1305" s="119">
        <v>11.8</v>
      </c>
      <c r="H1305" s="119">
        <v>11.85</v>
      </c>
      <c r="I1305" s="119">
        <v>434970</v>
      </c>
      <c r="J1305" s="119">
        <v>5131967.2</v>
      </c>
      <c r="K1305" s="121">
        <v>43159</v>
      </c>
      <c r="L1305" s="119">
        <v>577</v>
      </c>
      <c r="M1305" s="119" t="s">
        <v>2341</v>
      </c>
    </row>
    <row r="1306" spans="1:13">
      <c r="A1306" s="119" t="s">
        <v>142</v>
      </c>
      <c r="B1306" s="119" t="s">
        <v>395</v>
      </c>
      <c r="C1306" s="119">
        <v>543</v>
      </c>
      <c r="D1306" s="119">
        <v>552.35</v>
      </c>
      <c r="E1306" s="119">
        <v>532.65</v>
      </c>
      <c r="F1306" s="119">
        <v>535.35</v>
      </c>
      <c r="G1306" s="119">
        <v>534.5</v>
      </c>
      <c r="H1306" s="119">
        <v>544.79999999999995</v>
      </c>
      <c r="I1306" s="119">
        <v>8366660</v>
      </c>
      <c r="J1306" s="119">
        <v>4527095669.6499996</v>
      </c>
      <c r="K1306" s="121">
        <v>43159</v>
      </c>
      <c r="L1306" s="119">
        <v>102791</v>
      </c>
      <c r="M1306" s="119" t="s">
        <v>1894</v>
      </c>
    </row>
    <row r="1307" spans="1:13">
      <c r="A1307" s="119" t="s">
        <v>1895</v>
      </c>
      <c r="B1307" s="119" t="s">
        <v>395</v>
      </c>
      <c r="C1307" s="119">
        <v>402.95</v>
      </c>
      <c r="D1307" s="119">
        <v>407</v>
      </c>
      <c r="E1307" s="119">
        <v>393.9</v>
      </c>
      <c r="F1307" s="119">
        <v>400.25</v>
      </c>
      <c r="G1307" s="119">
        <v>400</v>
      </c>
      <c r="H1307" s="119">
        <v>403.95</v>
      </c>
      <c r="I1307" s="119">
        <v>102018</v>
      </c>
      <c r="J1307" s="119">
        <v>41014113.5</v>
      </c>
      <c r="K1307" s="121">
        <v>43159</v>
      </c>
      <c r="L1307" s="119">
        <v>3757</v>
      </c>
      <c r="M1307" s="119" t="s">
        <v>2577</v>
      </c>
    </row>
    <row r="1308" spans="1:13">
      <c r="A1308" s="119" t="s">
        <v>143</v>
      </c>
      <c r="B1308" s="119" t="s">
        <v>395</v>
      </c>
      <c r="C1308" s="119">
        <v>938</v>
      </c>
      <c r="D1308" s="119">
        <v>938</v>
      </c>
      <c r="E1308" s="119">
        <v>921</v>
      </c>
      <c r="F1308" s="119">
        <v>927.8</v>
      </c>
      <c r="G1308" s="119">
        <v>927</v>
      </c>
      <c r="H1308" s="119">
        <v>950.5</v>
      </c>
      <c r="I1308" s="119">
        <v>1038261</v>
      </c>
      <c r="J1308" s="119">
        <v>964084846.70000005</v>
      </c>
      <c r="K1308" s="121">
        <v>43159</v>
      </c>
      <c r="L1308" s="119">
        <v>24808</v>
      </c>
      <c r="M1308" s="119" t="s">
        <v>1896</v>
      </c>
    </row>
    <row r="1309" spans="1:13">
      <c r="A1309" s="119" t="s">
        <v>1897</v>
      </c>
      <c r="B1309" s="119" t="s">
        <v>395</v>
      </c>
      <c r="C1309" s="119">
        <v>157.4</v>
      </c>
      <c r="D1309" s="119">
        <v>158</v>
      </c>
      <c r="E1309" s="119">
        <v>153.4</v>
      </c>
      <c r="F1309" s="119">
        <v>157.75</v>
      </c>
      <c r="G1309" s="119">
        <v>158</v>
      </c>
      <c r="H1309" s="119">
        <v>158.1</v>
      </c>
      <c r="I1309" s="119">
        <v>4857</v>
      </c>
      <c r="J1309" s="119">
        <v>762755.55</v>
      </c>
      <c r="K1309" s="121">
        <v>43159</v>
      </c>
      <c r="L1309" s="119">
        <v>132</v>
      </c>
      <c r="M1309" s="119" t="s">
        <v>1898</v>
      </c>
    </row>
    <row r="1310" spans="1:13">
      <c r="A1310" s="119" t="s">
        <v>3304</v>
      </c>
      <c r="B1310" s="119" t="s">
        <v>395</v>
      </c>
      <c r="C1310" s="119">
        <v>14.6</v>
      </c>
      <c r="D1310" s="119">
        <v>14.9</v>
      </c>
      <c r="E1310" s="119">
        <v>14.05</v>
      </c>
      <c r="F1310" s="119">
        <v>14.05</v>
      </c>
      <c r="G1310" s="119">
        <v>14.05</v>
      </c>
      <c r="H1310" s="119">
        <v>14.75</v>
      </c>
      <c r="I1310" s="119">
        <v>51549</v>
      </c>
      <c r="J1310" s="119">
        <v>734210.55</v>
      </c>
      <c r="K1310" s="121">
        <v>43159</v>
      </c>
      <c r="L1310" s="119">
        <v>135</v>
      </c>
      <c r="M1310" s="119" t="s">
        <v>3305</v>
      </c>
    </row>
    <row r="1311" spans="1:13">
      <c r="A1311" s="119" t="s">
        <v>1899</v>
      </c>
      <c r="B1311" s="119" t="s">
        <v>395</v>
      </c>
      <c r="C1311" s="119">
        <v>355</v>
      </c>
      <c r="D1311" s="119">
        <v>363.8</v>
      </c>
      <c r="E1311" s="119">
        <v>351</v>
      </c>
      <c r="F1311" s="119">
        <v>362.1</v>
      </c>
      <c r="G1311" s="119">
        <v>360.2</v>
      </c>
      <c r="H1311" s="119">
        <v>359.65</v>
      </c>
      <c r="I1311" s="119">
        <v>39539</v>
      </c>
      <c r="J1311" s="119">
        <v>14141890.85</v>
      </c>
      <c r="K1311" s="121">
        <v>43159</v>
      </c>
      <c r="L1311" s="119">
        <v>3681</v>
      </c>
      <c r="M1311" s="119" t="s">
        <v>1900</v>
      </c>
    </row>
    <row r="1312" spans="1:13">
      <c r="A1312" s="119" t="s">
        <v>1901</v>
      </c>
      <c r="B1312" s="119" t="s">
        <v>395</v>
      </c>
      <c r="C1312" s="119">
        <v>274.89999999999998</v>
      </c>
      <c r="D1312" s="119">
        <v>280</v>
      </c>
      <c r="E1312" s="119">
        <v>264.5</v>
      </c>
      <c r="F1312" s="119">
        <v>277.75</v>
      </c>
      <c r="G1312" s="119">
        <v>278</v>
      </c>
      <c r="H1312" s="119">
        <v>270.5</v>
      </c>
      <c r="I1312" s="119">
        <v>54310</v>
      </c>
      <c r="J1312" s="119">
        <v>14828888.35</v>
      </c>
      <c r="K1312" s="121">
        <v>43159</v>
      </c>
      <c r="L1312" s="119">
        <v>2565</v>
      </c>
      <c r="M1312" s="119" t="s">
        <v>1902</v>
      </c>
    </row>
    <row r="1313" spans="1:13">
      <c r="A1313" s="119" t="s">
        <v>1903</v>
      </c>
      <c r="B1313" s="119" t="s">
        <v>395</v>
      </c>
      <c r="C1313" s="119">
        <v>1170.75</v>
      </c>
      <c r="D1313" s="119">
        <v>1197</v>
      </c>
      <c r="E1313" s="119">
        <v>1155.5999999999999</v>
      </c>
      <c r="F1313" s="119">
        <v>1189.05</v>
      </c>
      <c r="G1313" s="119">
        <v>1189.95</v>
      </c>
      <c r="H1313" s="119">
        <v>1188.5</v>
      </c>
      <c r="I1313" s="119">
        <v>133228</v>
      </c>
      <c r="J1313" s="119">
        <v>156183253.05000001</v>
      </c>
      <c r="K1313" s="121">
        <v>43159</v>
      </c>
      <c r="L1313" s="119">
        <v>5436</v>
      </c>
      <c r="M1313" s="119" t="s">
        <v>1904</v>
      </c>
    </row>
    <row r="1314" spans="1:13">
      <c r="A1314" s="119" t="s">
        <v>2801</v>
      </c>
      <c r="B1314" s="119" t="s">
        <v>395</v>
      </c>
      <c r="C1314" s="119">
        <v>64.75</v>
      </c>
      <c r="D1314" s="119">
        <v>71.7</v>
      </c>
      <c r="E1314" s="119">
        <v>61.55</v>
      </c>
      <c r="F1314" s="119">
        <v>62.05</v>
      </c>
      <c r="G1314" s="119">
        <v>62.3</v>
      </c>
      <c r="H1314" s="119">
        <v>68.349999999999994</v>
      </c>
      <c r="I1314" s="119">
        <v>1576751</v>
      </c>
      <c r="J1314" s="119">
        <v>101018792.05</v>
      </c>
      <c r="K1314" s="121">
        <v>43159</v>
      </c>
      <c r="L1314" s="119">
        <v>9903</v>
      </c>
      <c r="M1314" s="119" t="s">
        <v>2802</v>
      </c>
    </row>
    <row r="1315" spans="1:13">
      <c r="A1315" s="119" t="s">
        <v>2411</v>
      </c>
      <c r="B1315" s="119" t="s">
        <v>395</v>
      </c>
      <c r="C1315" s="119">
        <v>1.9</v>
      </c>
      <c r="D1315" s="119">
        <v>1.9</v>
      </c>
      <c r="E1315" s="119">
        <v>1.8</v>
      </c>
      <c r="F1315" s="119">
        <v>1.85</v>
      </c>
      <c r="G1315" s="119">
        <v>1.8</v>
      </c>
      <c r="H1315" s="119">
        <v>1.9</v>
      </c>
      <c r="I1315" s="119">
        <v>113914</v>
      </c>
      <c r="J1315" s="119">
        <v>211927.2</v>
      </c>
      <c r="K1315" s="121">
        <v>43159</v>
      </c>
      <c r="L1315" s="119">
        <v>105</v>
      </c>
      <c r="M1315" s="119" t="s">
        <v>2412</v>
      </c>
    </row>
    <row r="1316" spans="1:13">
      <c r="A1316" s="119" t="s">
        <v>2526</v>
      </c>
      <c r="B1316" s="119" t="s">
        <v>395</v>
      </c>
      <c r="C1316" s="119">
        <v>3.1</v>
      </c>
      <c r="D1316" s="119">
        <v>3.15</v>
      </c>
      <c r="E1316" s="119">
        <v>3.05</v>
      </c>
      <c r="F1316" s="119">
        <v>3.15</v>
      </c>
      <c r="G1316" s="119">
        <v>3.15</v>
      </c>
      <c r="H1316" s="119">
        <v>3.25</v>
      </c>
      <c r="I1316" s="119">
        <v>21208</v>
      </c>
      <c r="J1316" s="119">
        <v>65791.600000000006</v>
      </c>
      <c r="K1316" s="121">
        <v>43159</v>
      </c>
      <c r="L1316" s="119">
        <v>27</v>
      </c>
      <c r="M1316" s="119" t="s">
        <v>2527</v>
      </c>
    </row>
    <row r="1317" spans="1:13">
      <c r="A1317" s="119" t="s">
        <v>3306</v>
      </c>
      <c r="B1317" s="119" t="s">
        <v>395</v>
      </c>
      <c r="C1317" s="119">
        <v>14.8</v>
      </c>
      <c r="D1317" s="119">
        <v>15.3</v>
      </c>
      <c r="E1317" s="119">
        <v>14.8</v>
      </c>
      <c r="F1317" s="119">
        <v>14.9</v>
      </c>
      <c r="G1317" s="119">
        <v>14.9</v>
      </c>
      <c r="H1317" s="119">
        <v>15.15</v>
      </c>
      <c r="I1317" s="119">
        <v>20264</v>
      </c>
      <c r="J1317" s="119">
        <v>302557.40000000002</v>
      </c>
      <c r="K1317" s="121">
        <v>43159</v>
      </c>
      <c r="L1317" s="119">
        <v>65</v>
      </c>
      <c r="M1317" s="119" t="s">
        <v>3307</v>
      </c>
    </row>
    <row r="1318" spans="1:13">
      <c r="A1318" s="119" t="s">
        <v>3308</v>
      </c>
      <c r="B1318" s="119" t="s">
        <v>395</v>
      </c>
      <c r="C1318" s="119">
        <v>5.5</v>
      </c>
      <c r="D1318" s="119">
        <v>5.55</v>
      </c>
      <c r="E1318" s="119">
        <v>5.35</v>
      </c>
      <c r="F1318" s="119">
        <v>5.5</v>
      </c>
      <c r="G1318" s="119">
        <v>5.55</v>
      </c>
      <c r="H1318" s="119">
        <v>5.4</v>
      </c>
      <c r="I1318" s="119">
        <v>26456</v>
      </c>
      <c r="J1318" s="119">
        <v>144588.75</v>
      </c>
      <c r="K1318" s="121">
        <v>43159</v>
      </c>
      <c r="L1318" s="119">
        <v>40</v>
      </c>
      <c r="M1318" s="119" t="s">
        <v>3309</v>
      </c>
    </row>
    <row r="1319" spans="1:13">
      <c r="A1319" s="119" t="s">
        <v>1905</v>
      </c>
      <c r="B1319" s="119" t="s">
        <v>395</v>
      </c>
      <c r="C1319" s="119">
        <v>78</v>
      </c>
      <c r="D1319" s="119">
        <v>80.349999999999994</v>
      </c>
      <c r="E1319" s="119">
        <v>78</v>
      </c>
      <c r="F1319" s="119">
        <v>79.75</v>
      </c>
      <c r="G1319" s="119">
        <v>79.150000000000006</v>
      </c>
      <c r="H1319" s="119">
        <v>79.150000000000006</v>
      </c>
      <c r="I1319" s="119">
        <v>10105</v>
      </c>
      <c r="J1319" s="119">
        <v>806739.15</v>
      </c>
      <c r="K1319" s="121">
        <v>43159</v>
      </c>
      <c r="L1319" s="119">
        <v>90</v>
      </c>
      <c r="M1319" s="119" t="s">
        <v>1906</v>
      </c>
    </row>
    <row r="1320" spans="1:13">
      <c r="A1320" s="119" t="s">
        <v>1907</v>
      </c>
      <c r="B1320" s="119" t="s">
        <v>395</v>
      </c>
      <c r="C1320" s="119">
        <v>440.8</v>
      </c>
      <c r="D1320" s="119">
        <v>447.35</v>
      </c>
      <c r="E1320" s="119">
        <v>437.5</v>
      </c>
      <c r="F1320" s="119">
        <v>442.3</v>
      </c>
      <c r="G1320" s="119">
        <v>441.5</v>
      </c>
      <c r="H1320" s="119">
        <v>446.5</v>
      </c>
      <c r="I1320" s="119">
        <v>95254</v>
      </c>
      <c r="J1320" s="119">
        <v>42047397.600000001</v>
      </c>
      <c r="K1320" s="121">
        <v>43159</v>
      </c>
      <c r="L1320" s="119">
        <v>2476</v>
      </c>
      <c r="M1320" s="119" t="s">
        <v>1908</v>
      </c>
    </row>
    <row r="1321" spans="1:13">
      <c r="A1321" s="119" t="s">
        <v>1909</v>
      </c>
      <c r="B1321" s="119" t="s">
        <v>395</v>
      </c>
      <c r="C1321" s="119">
        <v>80.25</v>
      </c>
      <c r="D1321" s="119">
        <v>81.8</v>
      </c>
      <c r="E1321" s="119">
        <v>80.25</v>
      </c>
      <c r="F1321" s="119">
        <v>81.5</v>
      </c>
      <c r="G1321" s="119">
        <v>81.75</v>
      </c>
      <c r="H1321" s="119">
        <v>81.2</v>
      </c>
      <c r="I1321" s="119">
        <v>26976</v>
      </c>
      <c r="J1321" s="119">
        <v>2195585</v>
      </c>
      <c r="K1321" s="121">
        <v>43159</v>
      </c>
      <c r="L1321" s="119">
        <v>202</v>
      </c>
      <c r="M1321" s="119" t="s">
        <v>2726</v>
      </c>
    </row>
    <row r="1322" spans="1:13">
      <c r="A1322" s="119" t="s">
        <v>382</v>
      </c>
      <c r="B1322" s="119" t="s">
        <v>395</v>
      </c>
      <c r="C1322" s="119">
        <v>188.7</v>
      </c>
      <c r="D1322" s="119">
        <v>191.7</v>
      </c>
      <c r="E1322" s="119">
        <v>187.1</v>
      </c>
      <c r="F1322" s="119">
        <v>187.85</v>
      </c>
      <c r="G1322" s="119">
        <v>188.35</v>
      </c>
      <c r="H1322" s="119">
        <v>189.7</v>
      </c>
      <c r="I1322" s="119">
        <v>225752</v>
      </c>
      <c r="J1322" s="119">
        <v>42588525.049999997</v>
      </c>
      <c r="K1322" s="121">
        <v>43159</v>
      </c>
      <c r="L1322" s="119">
        <v>4453</v>
      </c>
      <c r="M1322" s="119" t="s">
        <v>1910</v>
      </c>
    </row>
    <row r="1323" spans="1:13">
      <c r="A1323" s="119" t="s">
        <v>1911</v>
      </c>
      <c r="B1323" s="119" t="s">
        <v>395</v>
      </c>
      <c r="C1323" s="119">
        <v>12.8</v>
      </c>
      <c r="D1323" s="119">
        <v>12.95</v>
      </c>
      <c r="E1323" s="119">
        <v>12.7</v>
      </c>
      <c r="F1323" s="119">
        <v>12.8</v>
      </c>
      <c r="G1323" s="119">
        <v>12.9</v>
      </c>
      <c r="H1323" s="119">
        <v>12.95</v>
      </c>
      <c r="I1323" s="119">
        <v>29917622</v>
      </c>
      <c r="J1323" s="119">
        <v>383015279.10000002</v>
      </c>
      <c r="K1323" s="121">
        <v>43159</v>
      </c>
      <c r="L1323" s="119">
        <v>9924</v>
      </c>
      <c r="M1323" s="119" t="s">
        <v>1912</v>
      </c>
    </row>
    <row r="1324" spans="1:13">
      <c r="A1324" s="119" t="s">
        <v>1913</v>
      </c>
      <c r="B1324" s="119" t="s">
        <v>395</v>
      </c>
      <c r="C1324" s="119">
        <v>186.9</v>
      </c>
      <c r="D1324" s="119">
        <v>190</v>
      </c>
      <c r="E1324" s="119">
        <v>180.6</v>
      </c>
      <c r="F1324" s="119">
        <v>188.5</v>
      </c>
      <c r="G1324" s="119">
        <v>189.85</v>
      </c>
      <c r="H1324" s="119">
        <v>187.55</v>
      </c>
      <c r="I1324" s="119">
        <v>277972</v>
      </c>
      <c r="J1324" s="119">
        <v>51911868.200000003</v>
      </c>
      <c r="K1324" s="121">
        <v>43159</v>
      </c>
      <c r="L1324" s="119">
        <v>1826</v>
      </c>
      <c r="M1324" s="119" t="s">
        <v>1914</v>
      </c>
    </row>
    <row r="1325" spans="1:13">
      <c r="A1325" s="119" t="s">
        <v>1915</v>
      </c>
      <c r="B1325" s="119" t="s">
        <v>395</v>
      </c>
      <c r="C1325" s="119">
        <v>1914</v>
      </c>
      <c r="D1325" s="119">
        <v>2000</v>
      </c>
      <c r="E1325" s="119">
        <v>1914</v>
      </c>
      <c r="F1325" s="119">
        <v>1991.8</v>
      </c>
      <c r="G1325" s="119">
        <v>1990</v>
      </c>
      <c r="H1325" s="119">
        <v>1933.1</v>
      </c>
      <c r="I1325" s="119">
        <v>22204</v>
      </c>
      <c r="J1325" s="119">
        <v>44038976.950000003</v>
      </c>
      <c r="K1325" s="121">
        <v>43159</v>
      </c>
      <c r="L1325" s="119">
        <v>1516</v>
      </c>
      <c r="M1325" s="119" t="s">
        <v>1916</v>
      </c>
    </row>
    <row r="1326" spans="1:13">
      <c r="A1326" s="119" t="s">
        <v>1917</v>
      </c>
      <c r="B1326" s="119" t="s">
        <v>395</v>
      </c>
      <c r="C1326" s="119">
        <v>422</v>
      </c>
      <c r="D1326" s="119">
        <v>428.9</v>
      </c>
      <c r="E1326" s="119">
        <v>421</v>
      </c>
      <c r="F1326" s="119">
        <v>423.75</v>
      </c>
      <c r="G1326" s="119">
        <v>423.3</v>
      </c>
      <c r="H1326" s="119">
        <v>426.1</v>
      </c>
      <c r="I1326" s="119">
        <v>2575</v>
      </c>
      <c r="J1326" s="119">
        <v>1089469.3</v>
      </c>
      <c r="K1326" s="121">
        <v>43159</v>
      </c>
      <c r="L1326" s="119">
        <v>105</v>
      </c>
      <c r="M1326" s="119" t="s">
        <v>1918</v>
      </c>
    </row>
    <row r="1327" spans="1:13">
      <c r="A1327" s="119" t="s">
        <v>1919</v>
      </c>
      <c r="B1327" s="119" t="s">
        <v>395</v>
      </c>
      <c r="C1327" s="119">
        <v>1790</v>
      </c>
      <c r="D1327" s="119">
        <v>1868.95</v>
      </c>
      <c r="E1327" s="119">
        <v>1765.2</v>
      </c>
      <c r="F1327" s="119">
        <v>1786.8</v>
      </c>
      <c r="G1327" s="119">
        <v>1780</v>
      </c>
      <c r="H1327" s="119">
        <v>1784.05</v>
      </c>
      <c r="I1327" s="119">
        <v>170148</v>
      </c>
      <c r="J1327" s="119">
        <v>311211004.14999998</v>
      </c>
      <c r="K1327" s="121">
        <v>43159</v>
      </c>
      <c r="L1327" s="119">
        <v>14910</v>
      </c>
      <c r="M1327" s="119" t="s">
        <v>1920</v>
      </c>
    </row>
    <row r="1328" spans="1:13">
      <c r="A1328" s="119" t="s">
        <v>1921</v>
      </c>
      <c r="B1328" s="119" t="s">
        <v>395</v>
      </c>
      <c r="C1328" s="119">
        <v>5.3</v>
      </c>
      <c r="D1328" s="119">
        <v>5.65</v>
      </c>
      <c r="E1328" s="119">
        <v>5.3</v>
      </c>
      <c r="F1328" s="119">
        <v>5.55</v>
      </c>
      <c r="G1328" s="119">
        <v>5.65</v>
      </c>
      <c r="H1328" s="119">
        <v>5.55</v>
      </c>
      <c r="I1328" s="119">
        <v>40558</v>
      </c>
      <c r="J1328" s="119">
        <v>224210.05</v>
      </c>
      <c r="K1328" s="121">
        <v>43159</v>
      </c>
      <c r="L1328" s="119">
        <v>112</v>
      </c>
      <c r="M1328" s="119" t="s">
        <v>1922</v>
      </c>
    </row>
    <row r="1329" spans="1:13">
      <c r="A1329" s="119" t="s">
        <v>144</v>
      </c>
      <c r="B1329" s="119" t="s">
        <v>395</v>
      </c>
      <c r="C1329" s="119">
        <v>58</v>
      </c>
      <c r="D1329" s="119">
        <v>61.9</v>
      </c>
      <c r="E1329" s="119">
        <v>57.15</v>
      </c>
      <c r="F1329" s="119">
        <v>61.1</v>
      </c>
      <c r="G1329" s="119">
        <v>60.7</v>
      </c>
      <c r="H1329" s="119">
        <v>58.65</v>
      </c>
      <c r="I1329" s="119">
        <v>9347185</v>
      </c>
      <c r="J1329" s="119">
        <v>563444888.54999995</v>
      </c>
      <c r="K1329" s="121">
        <v>43159</v>
      </c>
      <c r="L1329" s="119">
        <v>23028</v>
      </c>
      <c r="M1329" s="119" t="s">
        <v>1923</v>
      </c>
    </row>
    <row r="1330" spans="1:13">
      <c r="A1330" s="119" t="s">
        <v>1924</v>
      </c>
      <c r="B1330" s="119" t="s">
        <v>395</v>
      </c>
      <c r="C1330" s="119">
        <v>566.15</v>
      </c>
      <c r="D1330" s="119">
        <v>598</v>
      </c>
      <c r="E1330" s="119">
        <v>566.15</v>
      </c>
      <c r="F1330" s="119">
        <v>590.20000000000005</v>
      </c>
      <c r="G1330" s="119">
        <v>593.25</v>
      </c>
      <c r="H1330" s="119">
        <v>572.75</v>
      </c>
      <c r="I1330" s="119">
        <v>130898</v>
      </c>
      <c r="J1330" s="119">
        <v>76014001.650000006</v>
      </c>
      <c r="K1330" s="121">
        <v>43159</v>
      </c>
      <c r="L1330" s="119">
        <v>4998</v>
      </c>
      <c r="M1330" s="119" t="s">
        <v>1925</v>
      </c>
    </row>
    <row r="1331" spans="1:13">
      <c r="A1331" s="119" t="s">
        <v>2401</v>
      </c>
      <c r="B1331" s="119" t="s">
        <v>395</v>
      </c>
      <c r="C1331" s="119">
        <v>102</v>
      </c>
      <c r="D1331" s="119">
        <v>104.3</v>
      </c>
      <c r="E1331" s="119">
        <v>98.65</v>
      </c>
      <c r="F1331" s="119">
        <v>100.5</v>
      </c>
      <c r="G1331" s="119">
        <v>102.25</v>
      </c>
      <c r="H1331" s="119">
        <v>103.8</v>
      </c>
      <c r="I1331" s="119">
        <v>1442</v>
      </c>
      <c r="J1331" s="119">
        <v>144783</v>
      </c>
      <c r="K1331" s="121">
        <v>43159</v>
      </c>
      <c r="L1331" s="119">
        <v>36</v>
      </c>
      <c r="M1331" s="119" t="s">
        <v>2402</v>
      </c>
    </row>
    <row r="1332" spans="1:13">
      <c r="A1332" s="119" t="s">
        <v>1926</v>
      </c>
      <c r="B1332" s="119" t="s">
        <v>395</v>
      </c>
      <c r="C1332" s="119">
        <v>165.65</v>
      </c>
      <c r="D1332" s="119">
        <v>169</v>
      </c>
      <c r="E1332" s="119">
        <v>163.80000000000001</v>
      </c>
      <c r="F1332" s="119">
        <v>166.25</v>
      </c>
      <c r="G1332" s="119">
        <v>166.25</v>
      </c>
      <c r="H1332" s="119">
        <v>165.65</v>
      </c>
      <c r="I1332" s="119">
        <v>33469</v>
      </c>
      <c r="J1332" s="119">
        <v>5582414.8499999996</v>
      </c>
      <c r="K1332" s="121">
        <v>43159</v>
      </c>
      <c r="L1332" s="119">
        <v>696</v>
      </c>
      <c r="M1332" s="119" t="s">
        <v>1927</v>
      </c>
    </row>
    <row r="1333" spans="1:13">
      <c r="A1333" s="119" t="s">
        <v>1928</v>
      </c>
      <c r="B1333" s="119" t="s">
        <v>395</v>
      </c>
      <c r="C1333" s="119">
        <v>169.9</v>
      </c>
      <c r="D1333" s="119">
        <v>173.65</v>
      </c>
      <c r="E1333" s="119">
        <v>168</v>
      </c>
      <c r="F1333" s="119">
        <v>169.95</v>
      </c>
      <c r="G1333" s="119">
        <v>169.4</v>
      </c>
      <c r="H1333" s="119">
        <v>171.2</v>
      </c>
      <c r="I1333" s="119">
        <v>75757</v>
      </c>
      <c r="J1333" s="119">
        <v>12971400.199999999</v>
      </c>
      <c r="K1333" s="121">
        <v>43159</v>
      </c>
      <c r="L1333" s="119">
        <v>1935</v>
      </c>
      <c r="M1333" s="119" t="s">
        <v>1929</v>
      </c>
    </row>
    <row r="1334" spans="1:13">
      <c r="A1334" s="119" t="s">
        <v>1930</v>
      </c>
      <c r="B1334" s="119" t="s">
        <v>395</v>
      </c>
      <c r="C1334" s="119">
        <v>292</v>
      </c>
      <c r="D1334" s="119">
        <v>292</v>
      </c>
      <c r="E1334" s="119">
        <v>286.5</v>
      </c>
      <c r="F1334" s="119">
        <v>287.95</v>
      </c>
      <c r="G1334" s="119">
        <v>287.8</v>
      </c>
      <c r="H1334" s="119">
        <v>292.60000000000002</v>
      </c>
      <c r="I1334" s="119">
        <v>8629</v>
      </c>
      <c r="J1334" s="119">
        <v>2490837.4500000002</v>
      </c>
      <c r="K1334" s="121">
        <v>43159</v>
      </c>
      <c r="L1334" s="119">
        <v>324</v>
      </c>
      <c r="M1334" s="119" t="s">
        <v>1931</v>
      </c>
    </row>
    <row r="1335" spans="1:13">
      <c r="A1335" s="119" t="s">
        <v>1932</v>
      </c>
      <c r="B1335" s="119" t="s">
        <v>395</v>
      </c>
      <c r="C1335" s="119">
        <v>302</v>
      </c>
      <c r="D1335" s="119">
        <v>302</v>
      </c>
      <c r="E1335" s="119">
        <v>295.89999999999998</v>
      </c>
      <c r="F1335" s="119">
        <v>297.39999999999998</v>
      </c>
      <c r="G1335" s="119">
        <v>297.14999999999998</v>
      </c>
      <c r="H1335" s="119">
        <v>304.89999999999998</v>
      </c>
      <c r="I1335" s="119">
        <v>52565</v>
      </c>
      <c r="J1335" s="119">
        <v>15733373.15</v>
      </c>
      <c r="K1335" s="121">
        <v>43159</v>
      </c>
      <c r="L1335" s="119">
        <v>1410</v>
      </c>
      <c r="M1335" s="119" t="s">
        <v>1933</v>
      </c>
    </row>
    <row r="1336" spans="1:13">
      <c r="A1336" s="119" t="s">
        <v>1934</v>
      </c>
      <c r="B1336" s="119" t="s">
        <v>395</v>
      </c>
      <c r="C1336" s="119">
        <v>31.5</v>
      </c>
      <c r="D1336" s="119">
        <v>36.1</v>
      </c>
      <c r="E1336" s="119">
        <v>31.1</v>
      </c>
      <c r="F1336" s="119">
        <v>34.799999999999997</v>
      </c>
      <c r="G1336" s="119">
        <v>34.65</v>
      </c>
      <c r="H1336" s="119">
        <v>31.7</v>
      </c>
      <c r="I1336" s="119">
        <v>2293775</v>
      </c>
      <c r="J1336" s="119">
        <v>79579482.75</v>
      </c>
      <c r="K1336" s="121">
        <v>43159</v>
      </c>
      <c r="L1336" s="119">
        <v>9072</v>
      </c>
      <c r="M1336" s="119" t="s">
        <v>1935</v>
      </c>
    </row>
    <row r="1337" spans="1:13">
      <c r="A1337" s="119" t="s">
        <v>1936</v>
      </c>
      <c r="B1337" s="119" t="s">
        <v>395</v>
      </c>
      <c r="C1337" s="119">
        <v>15.1</v>
      </c>
      <c r="D1337" s="119">
        <v>15.4</v>
      </c>
      <c r="E1337" s="119">
        <v>14.7</v>
      </c>
      <c r="F1337" s="119">
        <v>14.9</v>
      </c>
      <c r="G1337" s="119">
        <v>15</v>
      </c>
      <c r="H1337" s="119">
        <v>15.5</v>
      </c>
      <c r="I1337" s="119">
        <v>68899</v>
      </c>
      <c r="J1337" s="119">
        <v>1032621.4</v>
      </c>
      <c r="K1337" s="121">
        <v>43159</v>
      </c>
      <c r="L1337" s="119">
        <v>430</v>
      </c>
      <c r="M1337" s="119" t="s">
        <v>1937</v>
      </c>
    </row>
    <row r="1338" spans="1:13">
      <c r="A1338" s="119" t="s">
        <v>2803</v>
      </c>
      <c r="B1338" s="119" t="s">
        <v>395</v>
      </c>
      <c r="C1338" s="119">
        <v>6</v>
      </c>
      <c r="D1338" s="119">
        <v>6.1</v>
      </c>
      <c r="E1338" s="119">
        <v>5.85</v>
      </c>
      <c r="F1338" s="119">
        <v>6.1</v>
      </c>
      <c r="G1338" s="119">
        <v>6.1</v>
      </c>
      <c r="H1338" s="119">
        <v>6.1</v>
      </c>
      <c r="I1338" s="119">
        <v>15007</v>
      </c>
      <c r="J1338" s="119">
        <v>88162.1</v>
      </c>
      <c r="K1338" s="121">
        <v>43159</v>
      </c>
      <c r="L1338" s="119">
        <v>32</v>
      </c>
      <c r="M1338" s="119" t="s">
        <v>2804</v>
      </c>
    </row>
    <row r="1339" spans="1:13">
      <c r="A1339" s="119" t="s">
        <v>2528</v>
      </c>
      <c r="B1339" s="119" t="s">
        <v>395</v>
      </c>
      <c r="C1339" s="119">
        <v>59.8</v>
      </c>
      <c r="D1339" s="119">
        <v>64.5</v>
      </c>
      <c r="E1339" s="119">
        <v>57.75</v>
      </c>
      <c r="F1339" s="119">
        <v>60.5</v>
      </c>
      <c r="G1339" s="119">
        <v>60.3</v>
      </c>
      <c r="H1339" s="119">
        <v>59.1</v>
      </c>
      <c r="I1339" s="119">
        <v>238009</v>
      </c>
      <c r="J1339" s="119">
        <v>14490427.5</v>
      </c>
      <c r="K1339" s="121">
        <v>43159</v>
      </c>
      <c r="L1339" s="119">
        <v>1675</v>
      </c>
      <c r="M1339" s="119" t="s">
        <v>2529</v>
      </c>
    </row>
    <row r="1340" spans="1:13">
      <c r="A1340" s="119" t="s">
        <v>2442</v>
      </c>
      <c r="B1340" s="119" t="s">
        <v>395</v>
      </c>
      <c r="C1340" s="119">
        <v>7911.7</v>
      </c>
      <c r="D1340" s="119">
        <v>8088.95</v>
      </c>
      <c r="E1340" s="119">
        <v>7911.7</v>
      </c>
      <c r="F1340" s="119">
        <v>7996.35</v>
      </c>
      <c r="G1340" s="119">
        <v>8000</v>
      </c>
      <c r="H1340" s="119">
        <v>7937.5</v>
      </c>
      <c r="I1340" s="119">
        <v>352</v>
      </c>
      <c r="J1340" s="119">
        <v>2818486.2</v>
      </c>
      <c r="K1340" s="121">
        <v>43159</v>
      </c>
      <c r="L1340" s="119">
        <v>132</v>
      </c>
      <c r="M1340" s="119" t="s">
        <v>2443</v>
      </c>
    </row>
    <row r="1341" spans="1:13">
      <c r="A1341" s="119" t="s">
        <v>145</v>
      </c>
      <c r="B1341" s="119" t="s">
        <v>395</v>
      </c>
      <c r="C1341" s="119">
        <v>699.8</v>
      </c>
      <c r="D1341" s="119">
        <v>710.5</v>
      </c>
      <c r="E1341" s="119">
        <v>698</v>
      </c>
      <c r="F1341" s="119">
        <v>704.65</v>
      </c>
      <c r="G1341" s="119">
        <v>704.95</v>
      </c>
      <c r="H1341" s="119">
        <v>703.8</v>
      </c>
      <c r="I1341" s="119">
        <v>477028</v>
      </c>
      <c r="J1341" s="119">
        <v>336145698.35000002</v>
      </c>
      <c r="K1341" s="121">
        <v>43159</v>
      </c>
      <c r="L1341" s="119">
        <v>11113</v>
      </c>
      <c r="M1341" s="119" t="s">
        <v>1938</v>
      </c>
    </row>
    <row r="1342" spans="1:13">
      <c r="A1342" s="119" t="s">
        <v>1939</v>
      </c>
      <c r="B1342" s="119" t="s">
        <v>395</v>
      </c>
      <c r="C1342" s="119">
        <v>132</v>
      </c>
      <c r="D1342" s="119">
        <v>133.15</v>
      </c>
      <c r="E1342" s="119">
        <v>131.55000000000001</v>
      </c>
      <c r="F1342" s="119">
        <v>131.9</v>
      </c>
      <c r="G1342" s="119">
        <v>131.9</v>
      </c>
      <c r="H1342" s="119">
        <v>132.94999999999999</v>
      </c>
      <c r="I1342" s="119">
        <v>209797</v>
      </c>
      <c r="J1342" s="119">
        <v>27734851.199999999</v>
      </c>
      <c r="K1342" s="121">
        <v>43159</v>
      </c>
      <c r="L1342" s="119">
        <v>2013</v>
      </c>
      <c r="M1342" s="119" t="s">
        <v>1940</v>
      </c>
    </row>
    <row r="1343" spans="1:13">
      <c r="A1343" s="119" t="s">
        <v>146</v>
      </c>
      <c r="B1343" s="119" t="s">
        <v>395</v>
      </c>
      <c r="C1343" s="119">
        <v>645</v>
      </c>
      <c r="D1343" s="119">
        <v>649.70000000000005</v>
      </c>
      <c r="E1343" s="119">
        <v>638</v>
      </c>
      <c r="F1343" s="119">
        <v>642.35</v>
      </c>
      <c r="G1343" s="119">
        <v>641.9</v>
      </c>
      <c r="H1343" s="119">
        <v>648.85</v>
      </c>
      <c r="I1343" s="119">
        <v>395885</v>
      </c>
      <c r="J1343" s="119">
        <v>254513573</v>
      </c>
      <c r="K1343" s="121">
        <v>43159</v>
      </c>
      <c r="L1343" s="119">
        <v>10077</v>
      </c>
      <c r="M1343" s="119" t="s">
        <v>1941</v>
      </c>
    </row>
    <row r="1344" spans="1:13">
      <c r="A1344" s="119" t="s">
        <v>359</v>
      </c>
      <c r="B1344" s="119" t="s">
        <v>395</v>
      </c>
      <c r="C1344" s="119">
        <v>1034.0999999999999</v>
      </c>
      <c r="D1344" s="119">
        <v>1068</v>
      </c>
      <c r="E1344" s="119">
        <v>1025.0999999999999</v>
      </c>
      <c r="F1344" s="119">
        <v>1053.25</v>
      </c>
      <c r="G1344" s="119">
        <v>1052.6500000000001</v>
      </c>
      <c r="H1344" s="119">
        <v>1038.9000000000001</v>
      </c>
      <c r="I1344" s="119">
        <v>875941</v>
      </c>
      <c r="J1344" s="119">
        <v>923392214.75</v>
      </c>
      <c r="K1344" s="121">
        <v>43159</v>
      </c>
      <c r="L1344" s="119">
        <v>20481</v>
      </c>
      <c r="M1344" s="119" t="s">
        <v>1942</v>
      </c>
    </row>
    <row r="1345" spans="1:13">
      <c r="A1345" s="119" t="s">
        <v>147</v>
      </c>
      <c r="B1345" s="119" t="s">
        <v>395</v>
      </c>
      <c r="C1345" s="119">
        <v>273</v>
      </c>
      <c r="D1345" s="119">
        <v>277</v>
      </c>
      <c r="E1345" s="119">
        <v>272</v>
      </c>
      <c r="F1345" s="119">
        <v>275.5</v>
      </c>
      <c r="G1345" s="119">
        <v>275.39999999999998</v>
      </c>
      <c r="H1345" s="119">
        <v>275</v>
      </c>
      <c r="I1345" s="119">
        <v>2808234</v>
      </c>
      <c r="J1345" s="119">
        <v>772714044.54999995</v>
      </c>
      <c r="K1345" s="121">
        <v>43159</v>
      </c>
      <c r="L1345" s="119">
        <v>22483</v>
      </c>
      <c r="M1345" s="119" t="s">
        <v>1943</v>
      </c>
    </row>
    <row r="1346" spans="1:13">
      <c r="A1346" s="119" t="s">
        <v>1944</v>
      </c>
      <c r="B1346" s="119" t="s">
        <v>395</v>
      </c>
      <c r="C1346" s="119">
        <v>800.25</v>
      </c>
      <c r="D1346" s="119">
        <v>803.95</v>
      </c>
      <c r="E1346" s="119">
        <v>792</v>
      </c>
      <c r="F1346" s="119">
        <v>800.65</v>
      </c>
      <c r="G1346" s="119">
        <v>798</v>
      </c>
      <c r="H1346" s="119">
        <v>801.75</v>
      </c>
      <c r="I1346" s="119">
        <v>10238</v>
      </c>
      <c r="J1346" s="119">
        <v>8163927.25</v>
      </c>
      <c r="K1346" s="121">
        <v>43159</v>
      </c>
      <c r="L1346" s="119">
        <v>969</v>
      </c>
      <c r="M1346" s="119" t="s">
        <v>1945</v>
      </c>
    </row>
    <row r="1347" spans="1:13">
      <c r="A1347" s="119" t="s">
        <v>1946</v>
      </c>
      <c r="B1347" s="119" t="s">
        <v>395</v>
      </c>
      <c r="C1347" s="119">
        <v>817</v>
      </c>
      <c r="D1347" s="119">
        <v>817</v>
      </c>
      <c r="E1347" s="119">
        <v>797.55</v>
      </c>
      <c r="F1347" s="119">
        <v>810.3</v>
      </c>
      <c r="G1347" s="119">
        <v>809.1</v>
      </c>
      <c r="H1347" s="119">
        <v>821.2</v>
      </c>
      <c r="I1347" s="119">
        <v>73777</v>
      </c>
      <c r="J1347" s="119">
        <v>59801959.25</v>
      </c>
      <c r="K1347" s="121">
        <v>43159</v>
      </c>
      <c r="L1347" s="119">
        <v>2585</v>
      </c>
      <c r="M1347" s="119" t="s">
        <v>1947</v>
      </c>
    </row>
    <row r="1348" spans="1:13">
      <c r="A1348" s="119" t="s">
        <v>148</v>
      </c>
      <c r="B1348" s="119" t="s">
        <v>395</v>
      </c>
      <c r="C1348" s="119">
        <v>370</v>
      </c>
      <c r="D1348" s="119">
        <v>373.65</v>
      </c>
      <c r="E1348" s="119">
        <v>367.15</v>
      </c>
      <c r="F1348" s="119">
        <v>369.9</v>
      </c>
      <c r="G1348" s="119">
        <v>369.85</v>
      </c>
      <c r="H1348" s="119">
        <v>372.55</v>
      </c>
      <c r="I1348" s="119">
        <v>8009429</v>
      </c>
      <c r="J1348" s="119">
        <v>2967333392.5500002</v>
      </c>
      <c r="K1348" s="121">
        <v>43159</v>
      </c>
      <c r="L1348" s="119">
        <v>88145</v>
      </c>
      <c r="M1348" s="119" t="s">
        <v>1948</v>
      </c>
    </row>
    <row r="1349" spans="1:13">
      <c r="A1349" s="119" t="s">
        <v>149</v>
      </c>
      <c r="B1349" s="119" t="s">
        <v>395</v>
      </c>
      <c r="C1349" s="119">
        <v>207.9</v>
      </c>
      <c r="D1349" s="119">
        <v>209.25</v>
      </c>
      <c r="E1349" s="119">
        <v>205.35</v>
      </c>
      <c r="F1349" s="119">
        <v>206.9</v>
      </c>
      <c r="G1349" s="119">
        <v>206.75</v>
      </c>
      <c r="H1349" s="119">
        <v>208.8</v>
      </c>
      <c r="I1349" s="119">
        <v>1708273</v>
      </c>
      <c r="J1349" s="119">
        <v>353670261.44999999</v>
      </c>
      <c r="K1349" s="121">
        <v>43159</v>
      </c>
      <c r="L1349" s="119">
        <v>25873</v>
      </c>
      <c r="M1349" s="119" t="s">
        <v>1949</v>
      </c>
    </row>
    <row r="1350" spans="1:13">
      <c r="A1350" s="119" t="s">
        <v>150</v>
      </c>
      <c r="B1350" s="119" t="s">
        <v>395</v>
      </c>
      <c r="C1350" s="119">
        <v>85.55</v>
      </c>
      <c r="D1350" s="119">
        <v>85.8</v>
      </c>
      <c r="E1350" s="119">
        <v>84.25</v>
      </c>
      <c r="F1350" s="119">
        <v>84.5</v>
      </c>
      <c r="G1350" s="119">
        <v>84.45</v>
      </c>
      <c r="H1350" s="119">
        <v>85.65</v>
      </c>
      <c r="I1350" s="119">
        <v>3879178</v>
      </c>
      <c r="J1350" s="119">
        <v>329023231.85000002</v>
      </c>
      <c r="K1350" s="121">
        <v>43159</v>
      </c>
      <c r="L1350" s="119">
        <v>16224</v>
      </c>
      <c r="M1350" s="119" t="s">
        <v>1950</v>
      </c>
    </row>
    <row r="1351" spans="1:13">
      <c r="A1351" s="119" t="s">
        <v>1951</v>
      </c>
      <c r="B1351" s="119" t="s">
        <v>395</v>
      </c>
      <c r="C1351" s="119">
        <v>1055.25</v>
      </c>
      <c r="D1351" s="119">
        <v>1065</v>
      </c>
      <c r="E1351" s="119">
        <v>1044.5999999999999</v>
      </c>
      <c r="F1351" s="119">
        <v>1049.0999999999999</v>
      </c>
      <c r="G1351" s="119">
        <v>1045.0999999999999</v>
      </c>
      <c r="H1351" s="119">
        <v>1069.2</v>
      </c>
      <c r="I1351" s="119">
        <v>79282</v>
      </c>
      <c r="J1351" s="119">
        <v>83518360.349999994</v>
      </c>
      <c r="K1351" s="121">
        <v>43159</v>
      </c>
      <c r="L1351" s="119">
        <v>3059</v>
      </c>
      <c r="M1351" s="119" t="s">
        <v>1952</v>
      </c>
    </row>
    <row r="1352" spans="1:13">
      <c r="A1352" s="119" t="s">
        <v>151</v>
      </c>
      <c r="B1352" s="119" t="s">
        <v>395</v>
      </c>
      <c r="C1352" s="119">
        <v>663.85</v>
      </c>
      <c r="D1352" s="119">
        <v>675</v>
      </c>
      <c r="E1352" s="119">
        <v>660</v>
      </c>
      <c r="F1352" s="119">
        <v>671.6</v>
      </c>
      <c r="G1352" s="119">
        <v>672.85</v>
      </c>
      <c r="H1352" s="119">
        <v>671.75</v>
      </c>
      <c r="I1352" s="119">
        <v>7112650</v>
      </c>
      <c r="J1352" s="119">
        <v>4760404400.25</v>
      </c>
      <c r="K1352" s="121">
        <v>43159</v>
      </c>
      <c r="L1352" s="119">
        <v>115945</v>
      </c>
      <c r="M1352" s="119" t="s">
        <v>1953</v>
      </c>
    </row>
    <row r="1353" spans="1:13">
      <c r="A1353" s="119" t="s">
        <v>1954</v>
      </c>
      <c r="B1353" s="119" t="s">
        <v>395</v>
      </c>
      <c r="C1353" s="119">
        <v>101.6</v>
      </c>
      <c r="D1353" s="119">
        <v>105</v>
      </c>
      <c r="E1353" s="119">
        <v>101.6</v>
      </c>
      <c r="F1353" s="119">
        <v>104</v>
      </c>
      <c r="G1353" s="119">
        <v>105</v>
      </c>
      <c r="H1353" s="119">
        <v>102.5</v>
      </c>
      <c r="I1353" s="119">
        <v>119486</v>
      </c>
      <c r="J1353" s="119">
        <v>12348965.9</v>
      </c>
      <c r="K1353" s="121">
        <v>43159</v>
      </c>
      <c r="L1353" s="119">
        <v>1443</v>
      </c>
      <c r="M1353" s="119" t="s">
        <v>1955</v>
      </c>
    </row>
    <row r="1354" spans="1:13">
      <c r="A1354" s="119" t="s">
        <v>332</v>
      </c>
      <c r="B1354" s="119" t="s">
        <v>395</v>
      </c>
      <c r="C1354" s="119">
        <v>277.05</v>
      </c>
      <c r="D1354" s="119">
        <v>278.55</v>
      </c>
      <c r="E1354" s="119">
        <v>273</v>
      </c>
      <c r="F1354" s="119">
        <v>274.35000000000002</v>
      </c>
      <c r="G1354" s="119">
        <v>274</v>
      </c>
      <c r="H1354" s="119">
        <v>278.3</v>
      </c>
      <c r="I1354" s="119">
        <v>15597</v>
      </c>
      <c r="J1354" s="119">
        <v>4286469.3499999996</v>
      </c>
      <c r="K1354" s="121">
        <v>43159</v>
      </c>
      <c r="L1354" s="119">
        <v>592</v>
      </c>
      <c r="M1354" s="119" t="s">
        <v>2254</v>
      </c>
    </row>
    <row r="1355" spans="1:13">
      <c r="A1355" s="119" t="s">
        <v>3310</v>
      </c>
      <c r="B1355" s="119" t="s">
        <v>395</v>
      </c>
      <c r="C1355" s="119">
        <v>556.95000000000005</v>
      </c>
      <c r="D1355" s="119">
        <v>556.95000000000005</v>
      </c>
      <c r="E1355" s="119">
        <v>533.04999999999995</v>
      </c>
      <c r="F1355" s="119">
        <v>535.79999999999995</v>
      </c>
      <c r="G1355" s="119">
        <v>535</v>
      </c>
      <c r="H1355" s="119">
        <v>541.95000000000005</v>
      </c>
      <c r="I1355" s="119">
        <v>95</v>
      </c>
      <c r="J1355" s="119">
        <v>51591</v>
      </c>
      <c r="K1355" s="121">
        <v>43159</v>
      </c>
      <c r="L1355" s="119">
        <v>8</v>
      </c>
      <c r="M1355" s="119" t="s">
        <v>3311</v>
      </c>
    </row>
    <row r="1356" spans="1:13">
      <c r="A1356" s="119" t="s">
        <v>2373</v>
      </c>
      <c r="B1356" s="119" t="s">
        <v>395</v>
      </c>
      <c r="C1356" s="119">
        <v>525</v>
      </c>
      <c r="D1356" s="119">
        <v>525</v>
      </c>
      <c r="E1356" s="119">
        <v>503</v>
      </c>
      <c r="F1356" s="119">
        <v>511.7</v>
      </c>
      <c r="G1356" s="119">
        <v>511.55</v>
      </c>
      <c r="H1356" s="119">
        <v>513.4</v>
      </c>
      <c r="I1356" s="119">
        <v>5005</v>
      </c>
      <c r="J1356" s="119">
        <v>2545150.35</v>
      </c>
      <c r="K1356" s="121">
        <v>43159</v>
      </c>
      <c r="L1356" s="119">
        <v>379</v>
      </c>
      <c r="M1356" s="119" t="s">
        <v>2374</v>
      </c>
    </row>
    <row r="1357" spans="1:13">
      <c r="A1357" s="119" t="s">
        <v>1956</v>
      </c>
      <c r="B1357" s="119" t="s">
        <v>395</v>
      </c>
      <c r="C1357" s="119">
        <v>30.15</v>
      </c>
      <c r="D1357" s="119">
        <v>30.75</v>
      </c>
      <c r="E1357" s="119">
        <v>28.3</v>
      </c>
      <c r="F1357" s="119">
        <v>29</v>
      </c>
      <c r="G1357" s="119">
        <v>28.8</v>
      </c>
      <c r="H1357" s="119">
        <v>30.05</v>
      </c>
      <c r="I1357" s="119">
        <v>118689</v>
      </c>
      <c r="J1357" s="119">
        <v>3472235.95</v>
      </c>
      <c r="K1357" s="121">
        <v>43159</v>
      </c>
      <c r="L1357" s="119">
        <v>1264</v>
      </c>
      <c r="M1357" s="119" t="s">
        <v>1957</v>
      </c>
    </row>
    <row r="1358" spans="1:13">
      <c r="A1358" s="119" t="s">
        <v>2763</v>
      </c>
      <c r="B1358" s="119" t="s">
        <v>395</v>
      </c>
      <c r="C1358" s="119">
        <v>632</v>
      </c>
      <c r="D1358" s="119">
        <v>632</v>
      </c>
      <c r="E1358" s="119">
        <v>616.6</v>
      </c>
      <c r="F1358" s="119">
        <v>620</v>
      </c>
      <c r="G1358" s="119">
        <v>620</v>
      </c>
      <c r="H1358" s="119">
        <v>632.15</v>
      </c>
      <c r="I1358" s="119">
        <v>721</v>
      </c>
      <c r="J1358" s="119">
        <v>448579.1</v>
      </c>
      <c r="K1358" s="121">
        <v>43159</v>
      </c>
      <c r="L1358" s="119">
        <v>22</v>
      </c>
      <c r="M1358" s="119" t="s">
        <v>2764</v>
      </c>
    </row>
    <row r="1359" spans="1:13">
      <c r="A1359" s="119" t="s">
        <v>152</v>
      </c>
      <c r="B1359" s="119" t="s">
        <v>395</v>
      </c>
      <c r="C1359" s="119">
        <v>3035</v>
      </c>
      <c r="D1359" s="119">
        <v>3063.95</v>
      </c>
      <c r="E1359" s="119">
        <v>3021.45</v>
      </c>
      <c r="F1359" s="119">
        <v>3035.05</v>
      </c>
      <c r="G1359" s="119">
        <v>3033.4</v>
      </c>
      <c r="H1359" s="119">
        <v>3042.35</v>
      </c>
      <c r="I1359" s="119">
        <v>1353432</v>
      </c>
      <c r="J1359" s="119">
        <v>4114652090.5999999</v>
      </c>
      <c r="K1359" s="121">
        <v>43159</v>
      </c>
      <c r="L1359" s="119">
        <v>80437</v>
      </c>
      <c r="M1359" s="119" t="s">
        <v>1958</v>
      </c>
    </row>
    <row r="1360" spans="1:13">
      <c r="A1360" s="119" t="s">
        <v>1959</v>
      </c>
      <c r="B1360" s="119" t="s">
        <v>395</v>
      </c>
      <c r="C1360" s="119">
        <v>213</v>
      </c>
      <c r="D1360" s="119">
        <v>221</v>
      </c>
      <c r="E1360" s="119">
        <v>211.85</v>
      </c>
      <c r="F1360" s="119">
        <v>215.55</v>
      </c>
      <c r="G1360" s="119">
        <v>215</v>
      </c>
      <c r="H1360" s="119">
        <v>215.05</v>
      </c>
      <c r="I1360" s="119">
        <v>40629</v>
      </c>
      <c r="J1360" s="119">
        <v>8868969.0999999996</v>
      </c>
      <c r="K1360" s="121">
        <v>43159</v>
      </c>
      <c r="L1360" s="119">
        <v>637</v>
      </c>
      <c r="M1360" s="119" t="s">
        <v>1960</v>
      </c>
    </row>
    <row r="1361" spans="1:13">
      <c r="A1361" s="119" t="s">
        <v>1961</v>
      </c>
      <c r="B1361" s="119" t="s">
        <v>395</v>
      </c>
      <c r="C1361" s="119">
        <v>2134</v>
      </c>
      <c r="D1361" s="119">
        <v>2134</v>
      </c>
      <c r="E1361" s="119">
        <v>2052.0500000000002</v>
      </c>
      <c r="F1361" s="119">
        <v>2069.0500000000002</v>
      </c>
      <c r="G1361" s="119">
        <v>2065</v>
      </c>
      <c r="H1361" s="119">
        <v>2081.6</v>
      </c>
      <c r="I1361" s="119">
        <v>60268</v>
      </c>
      <c r="J1361" s="119">
        <v>125335673.15000001</v>
      </c>
      <c r="K1361" s="121">
        <v>43159</v>
      </c>
      <c r="L1361" s="119">
        <v>1157</v>
      </c>
      <c r="M1361" s="119" t="s">
        <v>1962</v>
      </c>
    </row>
    <row r="1362" spans="1:13">
      <c r="A1362" s="119" t="s">
        <v>3312</v>
      </c>
      <c r="B1362" s="119" t="s">
        <v>395</v>
      </c>
      <c r="C1362" s="119">
        <v>10.5</v>
      </c>
      <c r="D1362" s="119">
        <v>10.5</v>
      </c>
      <c r="E1362" s="119">
        <v>9.8000000000000007</v>
      </c>
      <c r="F1362" s="119">
        <v>10.25</v>
      </c>
      <c r="G1362" s="119">
        <v>10.199999999999999</v>
      </c>
      <c r="H1362" s="119">
        <v>10.050000000000001</v>
      </c>
      <c r="I1362" s="119">
        <v>1877</v>
      </c>
      <c r="J1362" s="119">
        <v>19192.650000000001</v>
      </c>
      <c r="K1362" s="121">
        <v>43159</v>
      </c>
      <c r="L1362" s="119">
        <v>17</v>
      </c>
      <c r="M1362" s="119" t="s">
        <v>3313</v>
      </c>
    </row>
    <row r="1363" spans="1:13">
      <c r="A1363" s="119" t="s">
        <v>153</v>
      </c>
      <c r="B1363" s="119" t="s">
        <v>395</v>
      </c>
      <c r="C1363" s="119">
        <v>610.20000000000005</v>
      </c>
      <c r="D1363" s="119">
        <v>615</v>
      </c>
      <c r="E1363" s="119">
        <v>603.85</v>
      </c>
      <c r="F1363" s="119">
        <v>612.65</v>
      </c>
      <c r="G1363" s="119">
        <v>612.95000000000005</v>
      </c>
      <c r="H1363" s="119">
        <v>610.54999999999995</v>
      </c>
      <c r="I1363" s="119">
        <v>2113430</v>
      </c>
      <c r="J1363" s="119">
        <v>1293312581.8499999</v>
      </c>
      <c r="K1363" s="121">
        <v>43159</v>
      </c>
      <c r="L1363" s="119">
        <v>74136</v>
      </c>
      <c r="M1363" s="119" t="s">
        <v>1963</v>
      </c>
    </row>
    <row r="1364" spans="1:13">
      <c r="A1364" s="119" t="s">
        <v>1964</v>
      </c>
      <c r="B1364" s="119" t="s">
        <v>395</v>
      </c>
      <c r="C1364" s="119">
        <v>367.8</v>
      </c>
      <c r="D1364" s="119">
        <v>385</v>
      </c>
      <c r="E1364" s="119">
        <v>360</v>
      </c>
      <c r="F1364" s="119">
        <v>379.5</v>
      </c>
      <c r="G1364" s="119">
        <v>382</v>
      </c>
      <c r="H1364" s="119">
        <v>362.85</v>
      </c>
      <c r="I1364" s="119">
        <v>53364</v>
      </c>
      <c r="J1364" s="119">
        <v>19973940</v>
      </c>
      <c r="K1364" s="121">
        <v>43159</v>
      </c>
      <c r="L1364" s="119">
        <v>2436</v>
      </c>
      <c r="M1364" s="119" t="s">
        <v>1965</v>
      </c>
    </row>
    <row r="1365" spans="1:13">
      <c r="A1365" s="119" t="s">
        <v>3314</v>
      </c>
      <c r="B1365" s="119" t="s">
        <v>395</v>
      </c>
      <c r="C1365" s="119">
        <v>233.95</v>
      </c>
      <c r="D1365" s="119">
        <v>234</v>
      </c>
      <c r="E1365" s="119">
        <v>231.05</v>
      </c>
      <c r="F1365" s="119">
        <v>232</v>
      </c>
      <c r="G1365" s="119">
        <v>232</v>
      </c>
      <c r="H1365" s="119">
        <v>230.75</v>
      </c>
      <c r="I1365" s="119">
        <v>819</v>
      </c>
      <c r="J1365" s="119">
        <v>190988.5</v>
      </c>
      <c r="K1365" s="121">
        <v>43159</v>
      </c>
      <c r="L1365" s="119">
        <v>8</v>
      </c>
      <c r="M1365" s="119" t="s">
        <v>3315</v>
      </c>
    </row>
    <row r="1366" spans="1:13">
      <c r="A1366" s="119" t="s">
        <v>2548</v>
      </c>
      <c r="B1366" s="119" t="s">
        <v>395</v>
      </c>
      <c r="C1366" s="119">
        <v>347.65</v>
      </c>
      <c r="D1366" s="119">
        <v>349.9</v>
      </c>
      <c r="E1366" s="119">
        <v>342.3</v>
      </c>
      <c r="F1366" s="119">
        <v>348.8</v>
      </c>
      <c r="G1366" s="119">
        <v>349.25</v>
      </c>
      <c r="H1366" s="119">
        <v>346.8</v>
      </c>
      <c r="I1366" s="119">
        <v>36181</v>
      </c>
      <c r="J1366" s="119">
        <v>12547394.199999999</v>
      </c>
      <c r="K1366" s="121">
        <v>43159</v>
      </c>
      <c r="L1366" s="119">
        <v>2431</v>
      </c>
      <c r="M1366" s="119" t="s">
        <v>2549</v>
      </c>
    </row>
    <row r="1367" spans="1:13">
      <c r="A1367" s="119" t="s">
        <v>2375</v>
      </c>
      <c r="B1367" s="119" t="s">
        <v>395</v>
      </c>
      <c r="C1367" s="119">
        <v>56.95</v>
      </c>
      <c r="D1367" s="119">
        <v>58.4</v>
      </c>
      <c r="E1367" s="119">
        <v>56.05</v>
      </c>
      <c r="F1367" s="119">
        <v>57.55</v>
      </c>
      <c r="G1367" s="119">
        <v>57.75</v>
      </c>
      <c r="H1367" s="119">
        <v>56.95</v>
      </c>
      <c r="I1367" s="119">
        <v>12839</v>
      </c>
      <c r="J1367" s="119">
        <v>739609.1</v>
      </c>
      <c r="K1367" s="121">
        <v>43159</v>
      </c>
      <c r="L1367" s="119">
        <v>247</v>
      </c>
      <c r="M1367" s="119" t="s">
        <v>2376</v>
      </c>
    </row>
    <row r="1368" spans="1:13">
      <c r="A1368" s="119" t="s">
        <v>1966</v>
      </c>
      <c r="B1368" s="119" t="s">
        <v>395</v>
      </c>
      <c r="C1368" s="119">
        <v>61.05</v>
      </c>
      <c r="D1368" s="119">
        <v>62.35</v>
      </c>
      <c r="E1368" s="119">
        <v>60.35</v>
      </c>
      <c r="F1368" s="119">
        <v>62</v>
      </c>
      <c r="G1368" s="119">
        <v>62</v>
      </c>
      <c r="H1368" s="119">
        <v>61.5</v>
      </c>
      <c r="I1368" s="119">
        <v>111391</v>
      </c>
      <c r="J1368" s="119">
        <v>6886640.9500000002</v>
      </c>
      <c r="K1368" s="121">
        <v>43159</v>
      </c>
      <c r="L1368" s="119">
        <v>689</v>
      </c>
      <c r="M1368" s="119" t="s">
        <v>1967</v>
      </c>
    </row>
    <row r="1369" spans="1:13">
      <c r="A1369" s="119" t="s">
        <v>3316</v>
      </c>
      <c r="B1369" s="119" t="s">
        <v>395</v>
      </c>
      <c r="C1369" s="119">
        <v>21.85</v>
      </c>
      <c r="D1369" s="119">
        <v>22.85</v>
      </c>
      <c r="E1369" s="119">
        <v>21.85</v>
      </c>
      <c r="F1369" s="119">
        <v>21.95</v>
      </c>
      <c r="G1369" s="119">
        <v>22</v>
      </c>
      <c r="H1369" s="119">
        <v>22.3</v>
      </c>
      <c r="I1369" s="119">
        <v>9488</v>
      </c>
      <c r="J1369" s="119">
        <v>209406.7</v>
      </c>
      <c r="K1369" s="121">
        <v>43159</v>
      </c>
      <c r="L1369" s="119">
        <v>73</v>
      </c>
      <c r="M1369" s="119" t="s">
        <v>3317</v>
      </c>
    </row>
    <row r="1370" spans="1:13">
      <c r="A1370" s="119" t="s">
        <v>1968</v>
      </c>
      <c r="B1370" s="119" t="s">
        <v>395</v>
      </c>
      <c r="C1370" s="119">
        <v>94</v>
      </c>
      <c r="D1370" s="119">
        <v>96.1</v>
      </c>
      <c r="E1370" s="119">
        <v>93.05</v>
      </c>
      <c r="F1370" s="119">
        <v>94.85</v>
      </c>
      <c r="G1370" s="119">
        <v>95.25</v>
      </c>
      <c r="H1370" s="119">
        <v>94.65</v>
      </c>
      <c r="I1370" s="119">
        <v>339817</v>
      </c>
      <c r="J1370" s="119">
        <v>31979961.25</v>
      </c>
      <c r="K1370" s="121">
        <v>43159</v>
      </c>
      <c r="L1370" s="119">
        <v>4963</v>
      </c>
      <c r="M1370" s="119" t="s">
        <v>1969</v>
      </c>
    </row>
    <row r="1371" spans="1:13">
      <c r="A1371" s="119" t="s">
        <v>1970</v>
      </c>
      <c r="B1371" s="119" t="s">
        <v>395</v>
      </c>
      <c r="C1371" s="119">
        <v>159.1</v>
      </c>
      <c r="D1371" s="119">
        <v>159.75</v>
      </c>
      <c r="E1371" s="119">
        <v>157</v>
      </c>
      <c r="F1371" s="119">
        <v>158.25</v>
      </c>
      <c r="G1371" s="119">
        <v>158.15</v>
      </c>
      <c r="H1371" s="119">
        <v>161.1</v>
      </c>
      <c r="I1371" s="119">
        <v>138399</v>
      </c>
      <c r="J1371" s="119">
        <v>21897329.050000001</v>
      </c>
      <c r="K1371" s="121">
        <v>43159</v>
      </c>
      <c r="L1371" s="119">
        <v>941</v>
      </c>
      <c r="M1371" s="119" t="s">
        <v>1971</v>
      </c>
    </row>
    <row r="1372" spans="1:13">
      <c r="A1372" s="119" t="s">
        <v>3318</v>
      </c>
      <c r="B1372" s="119" t="s">
        <v>395</v>
      </c>
      <c r="C1372" s="119">
        <v>12</v>
      </c>
      <c r="D1372" s="119">
        <v>12.3</v>
      </c>
      <c r="E1372" s="119">
        <v>11.5</v>
      </c>
      <c r="F1372" s="119">
        <v>12</v>
      </c>
      <c r="G1372" s="119">
        <v>12</v>
      </c>
      <c r="H1372" s="119">
        <v>12</v>
      </c>
      <c r="I1372" s="119">
        <v>2633</v>
      </c>
      <c r="J1372" s="119">
        <v>30826.55</v>
      </c>
      <c r="K1372" s="121">
        <v>43159</v>
      </c>
      <c r="L1372" s="119">
        <v>19</v>
      </c>
      <c r="M1372" s="119" t="s">
        <v>3319</v>
      </c>
    </row>
    <row r="1373" spans="1:13">
      <c r="A1373" s="119" t="s">
        <v>1972</v>
      </c>
      <c r="B1373" s="119" t="s">
        <v>395</v>
      </c>
      <c r="C1373" s="119">
        <v>43.5</v>
      </c>
      <c r="D1373" s="119">
        <v>44</v>
      </c>
      <c r="E1373" s="119">
        <v>40.75</v>
      </c>
      <c r="F1373" s="119">
        <v>41.5</v>
      </c>
      <c r="G1373" s="119">
        <v>41</v>
      </c>
      <c r="H1373" s="119">
        <v>43.55</v>
      </c>
      <c r="I1373" s="119">
        <v>176247</v>
      </c>
      <c r="J1373" s="119">
        <v>7431292.9000000004</v>
      </c>
      <c r="K1373" s="121">
        <v>43159</v>
      </c>
      <c r="L1373" s="119">
        <v>1333</v>
      </c>
      <c r="M1373" s="119" t="s">
        <v>1973</v>
      </c>
    </row>
    <row r="1374" spans="1:13">
      <c r="A1374" s="119" t="s">
        <v>2805</v>
      </c>
      <c r="B1374" s="119" t="s">
        <v>395</v>
      </c>
      <c r="C1374" s="119">
        <v>490</v>
      </c>
      <c r="D1374" s="119">
        <v>514.45000000000005</v>
      </c>
      <c r="E1374" s="119">
        <v>481.05</v>
      </c>
      <c r="F1374" s="119">
        <v>492.2</v>
      </c>
      <c r="G1374" s="119">
        <v>495</v>
      </c>
      <c r="H1374" s="119">
        <v>501.15</v>
      </c>
      <c r="I1374" s="119">
        <v>3901</v>
      </c>
      <c r="J1374" s="119">
        <v>1942861.55</v>
      </c>
      <c r="K1374" s="121">
        <v>43159</v>
      </c>
      <c r="L1374" s="119">
        <v>202</v>
      </c>
      <c r="M1374" s="119" t="s">
        <v>2806</v>
      </c>
    </row>
    <row r="1375" spans="1:13">
      <c r="A1375" s="119" t="s">
        <v>2397</v>
      </c>
      <c r="B1375" s="119" t="s">
        <v>395</v>
      </c>
      <c r="C1375" s="119">
        <v>525</v>
      </c>
      <c r="D1375" s="119">
        <v>574</v>
      </c>
      <c r="E1375" s="119">
        <v>515</v>
      </c>
      <c r="F1375" s="119">
        <v>563.85</v>
      </c>
      <c r="G1375" s="119">
        <v>562</v>
      </c>
      <c r="H1375" s="119">
        <v>518.29999999999995</v>
      </c>
      <c r="I1375" s="119">
        <v>11104</v>
      </c>
      <c r="J1375" s="119">
        <v>6210774.0499999998</v>
      </c>
      <c r="K1375" s="121">
        <v>43159</v>
      </c>
      <c r="L1375" s="119">
        <v>512</v>
      </c>
      <c r="M1375" s="119" t="s">
        <v>2398</v>
      </c>
    </row>
    <row r="1376" spans="1:13">
      <c r="A1376" s="119" t="s">
        <v>215</v>
      </c>
      <c r="B1376" s="119" t="s">
        <v>395</v>
      </c>
      <c r="C1376" s="119">
        <v>1162</v>
      </c>
      <c r="D1376" s="119">
        <v>1185.0999999999999</v>
      </c>
      <c r="E1376" s="119">
        <v>1144.05</v>
      </c>
      <c r="F1376" s="119">
        <v>1154.55</v>
      </c>
      <c r="G1376" s="119">
        <v>1183.5</v>
      </c>
      <c r="H1376" s="119">
        <v>1169.3499999999999</v>
      </c>
      <c r="I1376" s="119">
        <v>61470</v>
      </c>
      <c r="J1376" s="119">
        <v>70918034.950000003</v>
      </c>
      <c r="K1376" s="121">
        <v>43159</v>
      </c>
      <c r="L1376" s="119">
        <v>5427</v>
      </c>
      <c r="M1376" s="119" t="s">
        <v>1974</v>
      </c>
    </row>
    <row r="1377" spans="1:13">
      <c r="A1377" s="119" t="s">
        <v>1975</v>
      </c>
      <c r="B1377" s="119" t="s">
        <v>395</v>
      </c>
      <c r="C1377" s="119">
        <v>42.05</v>
      </c>
      <c r="D1377" s="119">
        <v>42.05</v>
      </c>
      <c r="E1377" s="119">
        <v>40.1</v>
      </c>
      <c r="F1377" s="119">
        <v>40.549999999999997</v>
      </c>
      <c r="G1377" s="119">
        <v>40.700000000000003</v>
      </c>
      <c r="H1377" s="119">
        <v>42.6</v>
      </c>
      <c r="I1377" s="119">
        <v>15146</v>
      </c>
      <c r="J1377" s="119">
        <v>619387.85</v>
      </c>
      <c r="K1377" s="121">
        <v>43159</v>
      </c>
      <c r="L1377" s="119">
        <v>234</v>
      </c>
      <c r="M1377" s="119" t="s">
        <v>1976</v>
      </c>
    </row>
    <row r="1378" spans="1:13">
      <c r="A1378" s="119" t="s">
        <v>1977</v>
      </c>
      <c r="B1378" s="119" t="s">
        <v>395</v>
      </c>
      <c r="C1378" s="119">
        <v>241</v>
      </c>
      <c r="D1378" s="119">
        <v>244.95</v>
      </c>
      <c r="E1378" s="119">
        <v>237.55</v>
      </c>
      <c r="F1378" s="119">
        <v>242.85</v>
      </c>
      <c r="G1378" s="119">
        <v>244</v>
      </c>
      <c r="H1378" s="119">
        <v>242.5</v>
      </c>
      <c r="I1378" s="119">
        <v>150755</v>
      </c>
      <c r="J1378" s="119">
        <v>36381415</v>
      </c>
      <c r="K1378" s="121">
        <v>43159</v>
      </c>
      <c r="L1378" s="119">
        <v>5119</v>
      </c>
      <c r="M1378" s="119" t="s">
        <v>1978</v>
      </c>
    </row>
    <row r="1379" spans="1:13">
      <c r="A1379" s="119" t="s">
        <v>1979</v>
      </c>
      <c r="B1379" s="119" t="s">
        <v>395</v>
      </c>
      <c r="C1379" s="119">
        <v>625</v>
      </c>
      <c r="D1379" s="119">
        <v>629.9</v>
      </c>
      <c r="E1379" s="119">
        <v>622</v>
      </c>
      <c r="F1379" s="119">
        <v>624.4</v>
      </c>
      <c r="G1379" s="119">
        <v>623.20000000000005</v>
      </c>
      <c r="H1379" s="119">
        <v>626.85</v>
      </c>
      <c r="I1379" s="119">
        <v>261310</v>
      </c>
      <c r="J1379" s="119">
        <v>163699450.05000001</v>
      </c>
      <c r="K1379" s="121">
        <v>43159</v>
      </c>
      <c r="L1379" s="119">
        <v>1000</v>
      </c>
      <c r="M1379" s="119" t="s">
        <v>1980</v>
      </c>
    </row>
    <row r="1380" spans="1:13">
      <c r="A1380" s="119" t="s">
        <v>3320</v>
      </c>
      <c r="B1380" s="119" t="s">
        <v>395</v>
      </c>
      <c r="C1380" s="119">
        <v>17</v>
      </c>
      <c r="D1380" s="119">
        <v>17.899999999999999</v>
      </c>
      <c r="E1380" s="119">
        <v>16.600000000000001</v>
      </c>
      <c r="F1380" s="119">
        <v>16.899999999999999</v>
      </c>
      <c r="G1380" s="119">
        <v>16.95</v>
      </c>
      <c r="H1380" s="119">
        <v>17.45</v>
      </c>
      <c r="I1380" s="119">
        <v>76856</v>
      </c>
      <c r="J1380" s="119">
        <v>1308060.6499999999</v>
      </c>
      <c r="K1380" s="121">
        <v>43159</v>
      </c>
      <c r="L1380" s="119">
        <v>219</v>
      </c>
      <c r="M1380" s="119" t="s">
        <v>3321</v>
      </c>
    </row>
    <row r="1381" spans="1:13">
      <c r="A1381" s="119" t="s">
        <v>1981</v>
      </c>
      <c r="B1381" s="119" t="s">
        <v>395</v>
      </c>
      <c r="C1381" s="119">
        <v>6450</v>
      </c>
      <c r="D1381" s="119">
        <v>6488</v>
      </c>
      <c r="E1381" s="119">
        <v>6370</v>
      </c>
      <c r="F1381" s="119">
        <v>6451.35</v>
      </c>
      <c r="G1381" s="119">
        <v>6450</v>
      </c>
      <c r="H1381" s="119">
        <v>6459.9</v>
      </c>
      <c r="I1381" s="119">
        <v>337</v>
      </c>
      <c r="J1381" s="119">
        <v>2169586</v>
      </c>
      <c r="K1381" s="121">
        <v>43159</v>
      </c>
      <c r="L1381" s="119">
        <v>174</v>
      </c>
      <c r="M1381" s="119" t="s">
        <v>1982</v>
      </c>
    </row>
    <row r="1382" spans="1:13">
      <c r="A1382" s="119" t="s">
        <v>2755</v>
      </c>
      <c r="B1382" s="119" t="s">
        <v>395</v>
      </c>
      <c r="C1382" s="119">
        <v>671.05</v>
      </c>
      <c r="D1382" s="119">
        <v>677</v>
      </c>
      <c r="E1382" s="119">
        <v>666.3</v>
      </c>
      <c r="F1382" s="119">
        <v>670.4</v>
      </c>
      <c r="G1382" s="119">
        <v>670.15</v>
      </c>
      <c r="H1382" s="119">
        <v>673.35</v>
      </c>
      <c r="I1382" s="119">
        <v>105614</v>
      </c>
      <c r="J1382" s="119">
        <v>70889980.799999997</v>
      </c>
      <c r="K1382" s="121">
        <v>43159</v>
      </c>
      <c r="L1382" s="119">
        <v>9797</v>
      </c>
      <c r="M1382" s="119" t="s">
        <v>2756</v>
      </c>
    </row>
    <row r="1383" spans="1:13">
      <c r="A1383" s="119" t="s">
        <v>1983</v>
      </c>
      <c r="B1383" s="119" t="s">
        <v>395</v>
      </c>
      <c r="C1383" s="119">
        <v>547</v>
      </c>
      <c r="D1383" s="119">
        <v>548.95000000000005</v>
      </c>
      <c r="E1383" s="119">
        <v>539.15</v>
      </c>
      <c r="F1383" s="119">
        <v>541.70000000000005</v>
      </c>
      <c r="G1383" s="119">
        <v>542.95000000000005</v>
      </c>
      <c r="H1383" s="119">
        <v>547.54999999999995</v>
      </c>
      <c r="I1383" s="119">
        <v>6808</v>
      </c>
      <c r="J1383" s="119">
        <v>3687500.6</v>
      </c>
      <c r="K1383" s="121">
        <v>43159</v>
      </c>
      <c r="L1383" s="119">
        <v>250</v>
      </c>
      <c r="M1383" s="119" t="s">
        <v>1984</v>
      </c>
    </row>
    <row r="1384" spans="1:13">
      <c r="A1384" s="119" t="s">
        <v>2888</v>
      </c>
      <c r="B1384" s="119" t="s">
        <v>395</v>
      </c>
      <c r="C1384" s="119">
        <v>262.89999999999998</v>
      </c>
      <c r="D1384" s="119">
        <v>263.39999999999998</v>
      </c>
      <c r="E1384" s="119">
        <v>257</v>
      </c>
      <c r="F1384" s="119">
        <v>261.3</v>
      </c>
      <c r="G1384" s="119">
        <v>259.8</v>
      </c>
      <c r="H1384" s="119">
        <v>260.05</v>
      </c>
      <c r="I1384" s="119">
        <v>368987</v>
      </c>
      <c r="J1384" s="119">
        <v>96768950.25</v>
      </c>
      <c r="K1384" s="121">
        <v>43159</v>
      </c>
      <c r="L1384" s="119">
        <v>2255</v>
      </c>
      <c r="M1384" s="119" t="s">
        <v>2889</v>
      </c>
    </row>
    <row r="1385" spans="1:13">
      <c r="A1385" s="119" t="s">
        <v>1985</v>
      </c>
      <c r="B1385" s="119" t="s">
        <v>395</v>
      </c>
      <c r="C1385" s="119">
        <v>511</v>
      </c>
      <c r="D1385" s="119">
        <v>522</v>
      </c>
      <c r="E1385" s="119">
        <v>504.95</v>
      </c>
      <c r="F1385" s="119">
        <v>507.75</v>
      </c>
      <c r="G1385" s="119">
        <v>507</v>
      </c>
      <c r="H1385" s="119">
        <v>516.45000000000005</v>
      </c>
      <c r="I1385" s="119">
        <v>13438</v>
      </c>
      <c r="J1385" s="119">
        <v>6873387</v>
      </c>
      <c r="K1385" s="121">
        <v>43159</v>
      </c>
      <c r="L1385" s="119">
        <v>449</v>
      </c>
      <c r="M1385" s="119" t="s">
        <v>1986</v>
      </c>
    </row>
    <row r="1386" spans="1:13">
      <c r="A1386" s="119" t="s">
        <v>2530</v>
      </c>
      <c r="B1386" s="119" t="s">
        <v>395</v>
      </c>
      <c r="C1386" s="119">
        <v>53.55</v>
      </c>
      <c r="D1386" s="119">
        <v>55.85</v>
      </c>
      <c r="E1386" s="119">
        <v>52.2</v>
      </c>
      <c r="F1386" s="119">
        <v>55.4</v>
      </c>
      <c r="G1386" s="119">
        <v>55.4</v>
      </c>
      <c r="H1386" s="119">
        <v>53.75</v>
      </c>
      <c r="I1386" s="119">
        <v>4736</v>
      </c>
      <c r="J1386" s="119">
        <v>256053.6</v>
      </c>
      <c r="K1386" s="121">
        <v>43159</v>
      </c>
      <c r="L1386" s="119">
        <v>60</v>
      </c>
      <c r="M1386" s="119" t="s">
        <v>2531</v>
      </c>
    </row>
    <row r="1387" spans="1:13">
      <c r="A1387" s="119" t="s">
        <v>1987</v>
      </c>
      <c r="B1387" s="119" t="s">
        <v>395</v>
      </c>
      <c r="C1387" s="119">
        <v>176.8</v>
      </c>
      <c r="D1387" s="119">
        <v>176.8</v>
      </c>
      <c r="E1387" s="119">
        <v>170.45</v>
      </c>
      <c r="F1387" s="119">
        <v>173.35</v>
      </c>
      <c r="G1387" s="119">
        <v>173.2</v>
      </c>
      <c r="H1387" s="119">
        <v>177.9</v>
      </c>
      <c r="I1387" s="119">
        <v>335730</v>
      </c>
      <c r="J1387" s="119">
        <v>57808040.75</v>
      </c>
      <c r="K1387" s="121">
        <v>43159</v>
      </c>
      <c r="L1387" s="119">
        <v>10812</v>
      </c>
      <c r="M1387" s="119" t="s">
        <v>1988</v>
      </c>
    </row>
    <row r="1388" spans="1:13">
      <c r="A1388" s="119" t="s">
        <v>1989</v>
      </c>
      <c r="B1388" s="119" t="s">
        <v>395</v>
      </c>
      <c r="C1388" s="119">
        <v>790.7</v>
      </c>
      <c r="D1388" s="119">
        <v>811.8</v>
      </c>
      <c r="E1388" s="119">
        <v>777</v>
      </c>
      <c r="F1388" s="119">
        <v>786.4</v>
      </c>
      <c r="G1388" s="119">
        <v>790</v>
      </c>
      <c r="H1388" s="119">
        <v>794.35</v>
      </c>
      <c r="I1388" s="119">
        <v>21772</v>
      </c>
      <c r="J1388" s="119">
        <v>17069247.25</v>
      </c>
      <c r="K1388" s="121">
        <v>43159</v>
      </c>
      <c r="L1388" s="119">
        <v>3256</v>
      </c>
      <c r="M1388" s="119" t="s">
        <v>1990</v>
      </c>
    </row>
    <row r="1389" spans="1:13">
      <c r="A1389" s="119" t="s">
        <v>1991</v>
      </c>
      <c r="B1389" s="119" t="s">
        <v>395</v>
      </c>
      <c r="C1389" s="119">
        <v>232.2</v>
      </c>
      <c r="D1389" s="119">
        <v>234.35</v>
      </c>
      <c r="E1389" s="119">
        <v>230.2</v>
      </c>
      <c r="F1389" s="119">
        <v>232.75</v>
      </c>
      <c r="G1389" s="119">
        <v>232.3</v>
      </c>
      <c r="H1389" s="119">
        <v>236.1</v>
      </c>
      <c r="I1389" s="119">
        <v>681181</v>
      </c>
      <c r="J1389" s="119">
        <v>158453371.94999999</v>
      </c>
      <c r="K1389" s="121">
        <v>43159</v>
      </c>
      <c r="L1389" s="119">
        <v>9461</v>
      </c>
      <c r="M1389" s="119" t="s">
        <v>1992</v>
      </c>
    </row>
    <row r="1390" spans="1:13">
      <c r="A1390" s="119" t="s">
        <v>3322</v>
      </c>
      <c r="B1390" s="119" t="s">
        <v>395</v>
      </c>
      <c r="C1390" s="119">
        <v>106</v>
      </c>
      <c r="D1390" s="119">
        <v>106.65</v>
      </c>
      <c r="E1390" s="119">
        <v>102.8</v>
      </c>
      <c r="F1390" s="119">
        <v>106.65</v>
      </c>
      <c r="G1390" s="119">
        <v>106.65</v>
      </c>
      <c r="H1390" s="119">
        <v>101.6</v>
      </c>
      <c r="I1390" s="119">
        <v>13398</v>
      </c>
      <c r="J1390" s="119">
        <v>1425265.35</v>
      </c>
      <c r="K1390" s="121">
        <v>43159</v>
      </c>
      <c r="L1390" s="119">
        <v>169</v>
      </c>
      <c r="M1390" s="119" t="s">
        <v>3323</v>
      </c>
    </row>
    <row r="1391" spans="1:13">
      <c r="A1391" s="119" t="s">
        <v>1993</v>
      </c>
      <c r="B1391" s="119" t="s">
        <v>395</v>
      </c>
      <c r="C1391" s="119">
        <v>2001</v>
      </c>
      <c r="D1391" s="119">
        <v>2024</v>
      </c>
      <c r="E1391" s="119">
        <v>1975.1</v>
      </c>
      <c r="F1391" s="119">
        <v>2000.4</v>
      </c>
      <c r="G1391" s="119">
        <v>2005</v>
      </c>
      <c r="H1391" s="119">
        <v>2024.65</v>
      </c>
      <c r="I1391" s="119">
        <v>45259</v>
      </c>
      <c r="J1391" s="119">
        <v>90517283.25</v>
      </c>
      <c r="K1391" s="121">
        <v>43159</v>
      </c>
      <c r="L1391" s="119">
        <v>4368</v>
      </c>
      <c r="M1391" s="119" t="s">
        <v>1994</v>
      </c>
    </row>
    <row r="1392" spans="1:13">
      <c r="A1392" s="119" t="s">
        <v>154</v>
      </c>
      <c r="B1392" s="119" t="s">
        <v>395</v>
      </c>
      <c r="C1392" s="119">
        <v>819.8</v>
      </c>
      <c r="D1392" s="119">
        <v>825.9</v>
      </c>
      <c r="E1392" s="119">
        <v>810.4</v>
      </c>
      <c r="F1392" s="119">
        <v>816.15</v>
      </c>
      <c r="G1392" s="119">
        <v>816.15</v>
      </c>
      <c r="H1392" s="119">
        <v>822.6</v>
      </c>
      <c r="I1392" s="119">
        <v>1583674</v>
      </c>
      <c r="J1392" s="119">
        <v>1296275717.5</v>
      </c>
      <c r="K1392" s="121">
        <v>43159</v>
      </c>
      <c r="L1392" s="119">
        <v>45413</v>
      </c>
      <c r="M1392" s="119" t="s">
        <v>1995</v>
      </c>
    </row>
    <row r="1393" spans="1:13">
      <c r="A1393" s="119" t="s">
        <v>2369</v>
      </c>
      <c r="B1393" s="119" t="s">
        <v>395</v>
      </c>
      <c r="C1393" s="119">
        <v>135.9</v>
      </c>
      <c r="D1393" s="119">
        <v>147.5</v>
      </c>
      <c r="E1393" s="119">
        <v>131.05000000000001</v>
      </c>
      <c r="F1393" s="119">
        <v>136.44999999999999</v>
      </c>
      <c r="G1393" s="119">
        <v>136.35</v>
      </c>
      <c r="H1393" s="119">
        <v>136.6</v>
      </c>
      <c r="I1393" s="119">
        <v>20876</v>
      </c>
      <c r="J1393" s="119">
        <v>2852873.15</v>
      </c>
      <c r="K1393" s="121">
        <v>43159</v>
      </c>
      <c r="L1393" s="119">
        <v>594</v>
      </c>
      <c r="M1393" s="119" t="s">
        <v>2370</v>
      </c>
    </row>
    <row r="1394" spans="1:13">
      <c r="A1394" s="119" t="s">
        <v>1996</v>
      </c>
      <c r="B1394" s="119" t="s">
        <v>395</v>
      </c>
      <c r="C1394" s="119">
        <v>62</v>
      </c>
      <c r="D1394" s="119">
        <v>62</v>
      </c>
      <c r="E1394" s="119">
        <v>60.5</v>
      </c>
      <c r="F1394" s="119">
        <v>61.45</v>
      </c>
      <c r="G1394" s="119">
        <v>61.45</v>
      </c>
      <c r="H1394" s="119">
        <v>62.75</v>
      </c>
      <c r="I1394" s="119">
        <v>99361</v>
      </c>
      <c r="J1394" s="119">
        <v>6087450.8499999996</v>
      </c>
      <c r="K1394" s="121">
        <v>43159</v>
      </c>
      <c r="L1394" s="119">
        <v>1133</v>
      </c>
      <c r="M1394" s="119" t="s">
        <v>1997</v>
      </c>
    </row>
    <row r="1395" spans="1:13">
      <c r="A1395" s="119" t="s">
        <v>1998</v>
      </c>
      <c r="B1395" s="119" t="s">
        <v>395</v>
      </c>
      <c r="C1395" s="119">
        <v>359.7</v>
      </c>
      <c r="D1395" s="119">
        <v>362.5</v>
      </c>
      <c r="E1395" s="119">
        <v>358.3</v>
      </c>
      <c r="F1395" s="119">
        <v>359.65</v>
      </c>
      <c r="G1395" s="119">
        <v>359</v>
      </c>
      <c r="H1395" s="119">
        <v>364.75</v>
      </c>
      <c r="I1395" s="119">
        <v>33693</v>
      </c>
      <c r="J1395" s="119">
        <v>12128057.050000001</v>
      </c>
      <c r="K1395" s="121">
        <v>43159</v>
      </c>
      <c r="L1395" s="119">
        <v>972</v>
      </c>
      <c r="M1395" s="119" t="s">
        <v>1999</v>
      </c>
    </row>
    <row r="1396" spans="1:13">
      <c r="A1396" s="119" t="s">
        <v>2000</v>
      </c>
      <c r="B1396" s="119" t="s">
        <v>395</v>
      </c>
      <c r="C1396" s="119">
        <v>108.9</v>
      </c>
      <c r="D1396" s="119">
        <v>110.5</v>
      </c>
      <c r="E1396" s="119">
        <v>108.2</v>
      </c>
      <c r="F1396" s="119">
        <v>108.85</v>
      </c>
      <c r="G1396" s="119">
        <v>109.95</v>
      </c>
      <c r="H1396" s="119">
        <v>109.05</v>
      </c>
      <c r="I1396" s="119">
        <v>4149</v>
      </c>
      <c r="J1396" s="119">
        <v>451934.85</v>
      </c>
      <c r="K1396" s="121">
        <v>43159</v>
      </c>
      <c r="L1396" s="119">
        <v>115</v>
      </c>
      <c r="M1396" s="119" t="s">
        <v>2001</v>
      </c>
    </row>
    <row r="1397" spans="1:13">
      <c r="A1397" s="119" t="s">
        <v>216</v>
      </c>
      <c r="B1397" s="119" t="s">
        <v>395</v>
      </c>
      <c r="C1397" s="119">
        <v>1348</v>
      </c>
      <c r="D1397" s="119">
        <v>1386</v>
      </c>
      <c r="E1397" s="119">
        <v>1329.55</v>
      </c>
      <c r="F1397" s="119">
        <v>1368.65</v>
      </c>
      <c r="G1397" s="119">
        <v>1366</v>
      </c>
      <c r="H1397" s="119">
        <v>1348.35</v>
      </c>
      <c r="I1397" s="119">
        <v>424288</v>
      </c>
      <c r="J1397" s="119">
        <v>581682246.14999998</v>
      </c>
      <c r="K1397" s="121">
        <v>43159</v>
      </c>
      <c r="L1397" s="119">
        <v>18738</v>
      </c>
      <c r="M1397" s="119" t="s">
        <v>2002</v>
      </c>
    </row>
    <row r="1398" spans="1:13">
      <c r="A1398" s="119" t="s">
        <v>217</v>
      </c>
      <c r="B1398" s="119" t="s">
        <v>395</v>
      </c>
      <c r="C1398" s="119">
        <v>268</v>
      </c>
      <c r="D1398" s="119">
        <v>268.75</v>
      </c>
      <c r="E1398" s="119">
        <v>262.3</v>
      </c>
      <c r="F1398" s="119">
        <v>264.64999999999998</v>
      </c>
      <c r="G1398" s="119">
        <v>264.5</v>
      </c>
      <c r="H1398" s="119">
        <v>269.8</v>
      </c>
      <c r="I1398" s="119">
        <v>858778</v>
      </c>
      <c r="J1398" s="119">
        <v>227748077.94999999</v>
      </c>
      <c r="K1398" s="121">
        <v>43159</v>
      </c>
      <c r="L1398" s="119">
        <v>12901</v>
      </c>
      <c r="M1398" s="119" t="s">
        <v>2003</v>
      </c>
    </row>
    <row r="1399" spans="1:13">
      <c r="A1399" s="119" t="s">
        <v>2004</v>
      </c>
      <c r="B1399" s="119" t="s">
        <v>395</v>
      </c>
      <c r="C1399" s="119">
        <v>494.2</v>
      </c>
      <c r="D1399" s="119">
        <v>494.2</v>
      </c>
      <c r="E1399" s="119">
        <v>473.2</v>
      </c>
      <c r="F1399" s="119">
        <v>476.85</v>
      </c>
      <c r="G1399" s="119">
        <v>482.8</v>
      </c>
      <c r="H1399" s="119">
        <v>492.5</v>
      </c>
      <c r="I1399" s="119">
        <v>7793</v>
      </c>
      <c r="J1399" s="119">
        <v>3780977.25</v>
      </c>
      <c r="K1399" s="121">
        <v>43159</v>
      </c>
      <c r="L1399" s="119">
        <v>125</v>
      </c>
      <c r="M1399" s="119" t="s">
        <v>2005</v>
      </c>
    </row>
    <row r="1400" spans="1:13">
      <c r="A1400" s="119" t="s">
        <v>3324</v>
      </c>
      <c r="B1400" s="119" t="s">
        <v>395</v>
      </c>
      <c r="C1400" s="119">
        <v>12.35</v>
      </c>
      <c r="D1400" s="119">
        <v>12.35</v>
      </c>
      <c r="E1400" s="119">
        <v>11.9</v>
      </c>
      <c r="F1400" s="119">
        <v>12</v>
      </c>
      <c r="G1400" s="119">
        <v>12</v>
      </c>
      <c r="H1400" s="119">
        <v>12.35</v>
      </c>
      <c r="I1400" s="119">
        <v>58577</v>
      </c>
      <c r="J1400" s="119">
        <v>702343.75</v>
      </c>
      <c r="K1400" s="121">
        <v>43159</v>
      </c>
      <c r="L1400" s="119">
        <v>205</v>
      </c>
      <c r="M1400" s="119" t="s">
        <v>3325</v>
      </c>
    </row>
    <row r="1401" spans="1:13">
      <c r="A1401" s="119" t="s">
        <v>2006</v>
      </c>
      <c r="B1401" s="119" t="s">
        <v>395</v>
      </c>
      <c r="C1401" s="119">
        <v>313.85000000000002</v>
      </c>
      <c r="D1401" s="119">
        <v>317.89999999999998</v>
      </c>
      <c r="E1401" s="119">
        <v>310.85000000000002</v>
      </c>
      <c r="F1401" s="119">
        <v>316.05</v>
      </c>
      <c r="G1401" s="119">
        <v>317.89999999999998</v>
      </c>
      <c r="H1401" s="119">
        <v>314.60000000000002</v>
      </c>
      <c r="I1401" s="119">
        <v>32803</v>
      </c>
      <c r="J1401" s="119">
        <v>10299979.1</v>
      </c>
      <c r="K1401" s="121">
        <v>43159</v>
      </c>
      <c r="L1401" s="119">
        <v>1299</v>
      </c>
      <c r="M1401" s="119" t="s">
        <v>2258</v>
      </c>
    </row>
    <row r="1402" spans="1:13">
      <c r="A1402" s="119" t="s">
        <v>3326</v>
      </c>
      <c r="B1402" s="119" t="s">
        <v>395</v>
      </c>
      <c r="C1402" s="119">
        <v>221.75</v>
      </c>
      <c r="D1402" s="119">
        <v>221.75</v>
      </c>
      <c r="E1402" s="119">
        <v>217.15</v>
      </c>
      <c r="F1402" s="119">
        <v>218.35</v>
      </c>
      <c r="G1402" s="119">
        <v>217.85</v>
      </c>
      <c r="H1402" s="119">
        <v>221.05</v>
      </c>
      <c r="I1402" s="119">
        <v>7666</v>
      </c>
      <c r="J1402" s="119">
        <v>1678365.15</v>
      </c>
      <c r="K1402" s="121">
        <v>43159</v>
      </c>
      <c r="L1402" s="119">
        <v>264</v>
      </c>
      <c r="M1402" s="119" t="s">
        <v>3327</v>
      </c>
    </row>
    <row r="1403" spans="1:13">
      <c r="A1403" s="119" t="s">
        <v>2007</v>
      </c>
      <c r="B1403" s="119" t="s">
        <v>395</v>
      </c>
      <c r="C1403" s="119">
        <v>71.5</v>
      </c>
      <c r="D1403" s="119">
        <v>72.45</v>
      </c>
      <c r="E1403" s="119">
        <v>71.05</v>
      </c>
      <c r="F1403" s="119">
        <v>71.45</v>
      </c>
      <c r="G1403" s="119">
        <v>71.45</v>
      </c>
      <c r="H1403" s="119">
        <v>72.099999999999994</v>
      </c>
      <c r="I1403" s="119">
        <v>341174</v>
      </c>
      <c r="J1403" s="119">
        <v>24463360.699999999</v>
      </c>
      <c r="K1403" s="121">
        <v>43159</v>
      </c>
      <c r="L1403" s="119">
        <v>3048</v>
      </c>
      <c r="M1403" s="119" t="s">
        <v>2008</v>
      </c>
    </row>
    <row r="1404" spans="1:13">
      <c r="A1404" s="119" t="s">
        <v>2684</v>
      </c>
      <c r="B1404" s="119" t="s">
        <v>395</v>
      </c>
      <c r="C1404" s="119">
        <v>145</v>
      </c>
      <c r="D1404" s="119">
        <v>148.5</v>
      </c>
      <c r="E1404" s="119">
        <v>143.05000000000001</v>
      </c>
      <c r="F1404" s="119">
        <v>144.69999999999999</v>
      </c>
      <c r="G1404" s="119">
        <v>145.5</v>
      </c>
      <c r="H1404" s="119">
        <v>146.30000000000001</v>
      </c>
      <c r="I1404" s="119">
        <v>49359</v>
      </c>
      <c r="J1404" s="119">
        <v>7199559.75</v>
      </c>
      <c r="K1404" s="121">
        <v>43159</v>
      </c>
      <c r="L1404" s="119">
        <v>692</v>
      </c>
      <c r="M1404" s="119" t="s">
        <v>2685</v>
      </c>
    </row>
    <row r="1405" spans="1:13">
      <c r="A1405" s="119" t="s">
        <v>2009</v>
      </c>
      <c r="B1405" s="119" t="s">
        <v>395</v>
      </c>
      <c r="C1405" s="119">
        <v>30.45</v>
      </c>
      <c r="D1405" s="119">
        <v>31</v>
      </c>
      <c r="E1405" s="119">
        <v>30.3</v>
      </c>
      <c r="F1405" s="119">
        <v>30.85</v>
      </c>
      <c r="G1405" s="119">
        <v>31</v>
      </c>
      <c r="H1405" s="119">
        <v>31.05</v>
      </c>
      <c r="I1405" s="119">
        <v>66952</v>
      </c>
      <c r="J1405" s="119">
        <v>2060152.4</v>
      </c>
      <c r="K1405" s="121">
        <v>43159</v>
      </c>
      <c r="L1405" s="119">
        <v>361</v>
      </c>
      <c r="M1405" s="119" t="s">
        <v>2732</v>
      </c>
    </row>
    <row r="1406" spans="1:13">
      <c r="A1406" s="119" t="s">
        <v>385</v>
      </c>
      <c r="B1406" s="119" t="s">
        <v>395</v>
      </c>
      <c r="C1406" s="119">
        <v>119</v>
      </c>
      <c r="D1406" s="119">
        <v>122.1</v>
      </c>
      <c r="E1406" s="119">
        <v>116.3</v>
      </c>
      <c r="F1406" s="119">
        <v>122</v>
      </c>
      <c r="G1406" s="119">
        <v>122</v>
      </c>
      <c r="H1406" s="119">
        <v>119</v>
      </c>
      <c r="I1406" s="119">
        <v>134825</v>
      </c>
      <c r="J1406" s="119">
        <v>16400415.050000001</v>
      </c>
      <c r="K1406" s="121">
        <v>43159</v>
      </c>
      <c r="L1406" s="119">
        <v>2324</v>
      </c>
      <c r="M1406" s="119" t="s">
        <v>2010</v>
      </c>
    </row>
    <row r="1407" spans="1:13">
      <c r="A1407" s="119" t="s">
        <v>2011</v>
      </c>
      <c r="B1407" s="119" t="s">
        <v>395</v>
      </c>
      <c r="C1407" s="119">
        <v>62.05</v>
      </c>
      <c r="D1407" s="119">
        <v>64.7</v>
      </c>
      <c r="E1407" s="119">
        <v>62</v>
      </c>
      <c r="F1407" s="119">
        <v>64</v>
      </c>
      <c r="G1407" s="119">
        <v>64.25</v>
      </c>
      <c r="H1407" s="119">
        <v>62.75</v>
      </c>
      <c r="I1407" s="119">
        <v>415995</v>
      </c>
      <c r="J1407" s="119">
        <v>26565076.100000001</v>
      </c>
      <c r="K1407" s="121">
        <v>43159</v>
      </c>
      <c r="L1407" s="119">
        <v>5159</v>
      </c>
      <c r="M1407" s="119" t="s">
        <v>2012</v>
      </c>
    </row>
    <row r="1408" spans="1:13">
      <c r="A1408" s="119" t="s">
        <v>2013</v>
      </c>
      <c r="B1408" s="119" t="s">
        <v>395</v>
      </c>
      <c r="C1408" s="119">
        <v>1210</v>
      </c>
      <c r="D1408" s="119">
        <v>1240</v>
      </c>
      <c r="E1408" s="119">
        <v>1180</v>
      </c>
      <c r="F1408" s="119">
        <v>1202.6500000000001</v>
      </c>
      <c r="G1408" s="119">
        <v>1200</v>
      </c>
      <c r="H1408" s="119">
        <v>1212.25</v>
      </c>
      <c r="I1408" s="119">
        <v>13262</v>
      </c>
      <c r="J1408" s="119">
        <v>16053476.949999999</v>
      </c>
      <c r="K1408" s="121">
        <v>43159</v>
      </c>
      <c r="L1408" s="119">
        <v>1533</v>
      </c>
      <c r="M1408" s="119" t="s">
        <v>2014</v>
      </c>
    </row>
    <row r="1409" spans="1:13">
      <c r="A1409" s="119" t="s">
        <v>2015</v>
      </c>
      <c r="B1409" s="119" t="s">
        <v>395</v>
      </c>
      <c r="C1409" s="119">
        <v>7023.6</v>
      </c>
      <c r="D1409" s="119">
        <v>7023.6</v>
      </c>
      <c r="E1409" s="119">
        <v>6825.05</v>
      </c>
      <c r="F1409" s="119">
        <v>6917.55</v>
      </c>
      <c r="G1409" s="119">
        <v>6910.05</v>
      </c>
      <c r="H1409" s="119">
        <v>6997.45</v>
      </c>
      <c r="I1409" s="119">
        <v>2220</v>
      </c>
      <c r="J1409" s="119">
        <v>15350989.9</v>
      </c>
      <c r="K1409" s="121">
        <v>43159</v>
      </c>
      <c r="L1409" s="119">
        <v>1126</v>
      </c>
      <c r="M1409" s="119" t="s">
        <v>2016</v>
      </c>
    </row>
    <row r="1410" spans="1:13">
      <c r="A1410" s="119" t="s">
        <v>2686</v>
      </c>
      <c r="B1410" s="119" t="s">
        <v>395</v>
      </c>
      <c r="C1410" s="119">
        <v>91</v>
      </c>
      <c r="D1410" s="119">
        <v>94</v>
      </c>
      <c r="E1410" s="119">
        <v>91</v>
      </c>
      <c r="F1410" s="119">
        <v>91.85</v>
      </c>
      <c r="G1410" s="119">
        <v>92.4</v>
      </c>
      <c r="H1410" s="119">
        <v>92.1</v>
      </c>
      <c r="I1410" s="119">
        <v>16159</v>
      </c>
      <c r="J1410" s="119">
        <v>1496106.8</v>
      </c>
      <c r="K1410" s="121">
        <v>43159</v>
      </c>
      <c r="L1410" s="119">
        <v>450</v>
      </c>
      <c r="M1410" s="119" t="s">
        <v>2687</v>
      </c>
    </row>
    <row r="1411" spans="1:13">
      <c r="A1411" s="119" t="s">
        <v>3328</v>
      </c>
      <c r="B1411" s="119" t="s">
        <v>395</v>
      </c>
      <c r="C1411" s="119">
        <v>6.1</v>
      </c>
      <c r="D1411" s="119">
        <v>6.25</v>
      </c>
      <c r="E1411" s="119">
        <v>6.1</v>
      </c>
      <c r="F1411" s="119">
        <v>6.2</v>
      </c>
      <c r="G1411" s="119">
        <v>6.25</v>
      </c>
      <c r="H1411" s="119">
        <v>6.25</v>
      </c>
      <c r="I1411" s="119">
        <v>401990</v>
      </c>
      <c r="J1411" s="119">
        <v>2484900.5499999998</v>
      </c>
      <c r="K1411" s="121">
        <v>43159</v>
      </c>
      <c r="L1411" s="119">
        <v>447</v>
      </c>
      <c r="M1411" s="119" t="s">
        <v>3329</v>
      </c>
    </row>
    <row r="1412" spans="1:13">
      <c r="A1412" s="119" t="s">
        <v>2017</v>
      </c>
      <c r="B1412" s="119" t="s">
        <v>395</v>
      </c>
      <c r="C1412" s="119">
        <v>2.7</v>
      </c>
      <c r="D1412" s="119">
        <v>2.7</v>
      </c>
      <c r="E1412" s="119">
        <v>2.65</v>
      </c>
      <c r="F1412" s="119">
        <v>2.65</v>
      </c>
      <c r="G1412" s="119">
        <v>2.65</v>
      </c>
      <c r="H1412" s="119">
        <v>2.7</v>
      </c>
      <c r="I1412" s="119">
        <v>6071</v>
      </c>
      <c r="J1412" s="119">
        <v>16138.15</v>
      </c>
      <c r="K1412" s="121">
        <v>43159</v>
      </c>
      <c r="L1412" s="119">
        <v>5</v>
      </c>
      <c r="M1412" s="119" t="s">
        <v>2018</v>
      </c>
    </row>
    <row r="1413" spans="1:13">
      <c r="A1413" s="119" t="s">
        <v>244</v>
      </c>
      <c r="B1413" s="119" t="s">
        <v>395</v>
      </c>
      <c r="C1413" s="119">
        <v>59.9</v>
      </c>
      <c r="D1413" s="119">
        <v>63.7</v>
      </c>
      <c r="E1413" s="119">
        <v>59.6</v>
      </c>
      <c r="F1413" s="119">
        <v>62.65</v>
      </c>
      <c r="G1413" s="119">
        <v>62.8</v>
      </c>
      <c r="H1413" s="119">
        <v>60.7</v>
      </c>
      <c r="I1413" s="119">
        <v>12146998</v>
      </c>
      <c r="J1413" s="119">
        <v>757742929.54999995</v>
      </c>
      <c r="K1413" s="121">
        <v>43159</v>
      </c>
      <c r="L1413" s="119">
        <v>33546</v>
      </c>
      <c r="M1413" s="119" t="s">
        <v>2019</v>
      </c>
    </row>
    <row r="1414" spans="1:13">
      <c r="A1414" s="119" t="s">
        <v>3330</v>
      </c>
      <c r="B1414" s="119" t="s">
        <v>395</v>
      </c>
      <c r="C1414" s="119">
        <v>401</v>
      </c>
      <c r="D1414" s="119">
        <v>401</v>
      </c>
      <c r="E1414" s="119">
        <v>390.95</v>
      </c>
      <c r="F1414" s="119">
        <v>394</v>
      </c>
      <c r="G1414" s="119">
        <v>393</v>
      </c>
      <c r="H1414" s="119">
        <v>400.15</v>
      </c>
      <c r="I1414" s="119">
        <v>34729</v>
      </c>
      <c r="J1414" s="119">
        <v>13698211.65</v>
      </c>
      <c r="K1414" s="121">
        <v>43159</v>
      </c>
      <c r="L1414" s="119">
        <v>944</v>
      </c>
      <c r="M1414" s="119" t="s">
        <v>3331</v>
      </c>
    </row>
    <row r="1415" spans="1:13">
      <c r="A1415" s="119" t="s">
        <v>155</v>
      </c>
      <c r="B1415" s="119" t="s">
        <v>395</v>
      </c>
      <c r="C1415" s="119">
        <v>669.5</v>
      </c>
      <c r="D1415" s="119">
        <v>682.95</v>
      </c>
      <c r="E1415" s="119">
        <v>668</v>
      </c>
      <c r="F1415" s="119">
        <v>680.95</v>
      </c>
      <c r="G1415" s="119">
        <v>681</v>
      </c>
      <c r="H1415" s="119">
        <v>677</v>
      </c>
      <c r="I1415" s="119">
        <v>742459</v>
      </c>
      <c r="J1415" s="119">
        <v>502138561.89999998</v>
      </c>
      <c r="K1415" s="121">
        <v>43159</v>
      </c>
      <c r="L1415" s="119">
        <v>18991</v>
      </c>
      <c r="M1415" s="119" t="s">
        <v>2020</v>
      </c>
    </row>
    <row r="1416" spans="1:13">
      <c r="A1416" s="119" t="s">
        <v>2021</v>
      </c>
      <c r="B1416" s="119" t="s">
        <v>395</v>
      </c>
      <c r="C1416" s="119">
        <v>3743.05</v>
      </c>
      <c r="D1416" s="119">
        <v>3779.95</v>
      </c>
      <c r="E1416" s="119">
        <v>3701.1</v>
      </c>
      <c r="F1416" s="119">
        <v>3769.3</v>
      </c>
      <c r="G1416" s="119">
        <v>3775</v>
      </c>
      <c r="H1416" s="119">
        <v>3748.35</v>
      </c>
      <c r="I1416" s="119">
        <v>12461</v>
      </c>
      <c r="J1416" s="119">
        <v>46776194.950000003</v>
      </c>
      <c r="K1416" s="121">
        <v>43159</v>
      </c>
      <c r="L1416" s="119">
        <v>1198</v>
      </c>
      <c r="M1416" s="119" t="s">
        <v>2022</v>
      </c>
    </row>
    <row r="1417" spans="1:13">
      <c r="A1417" s="119" t="s">
        <v>2023</v>
      </c>
      <c r="B1417" s="119" t="s">
        <v>395</v>
      </c>
      <c r="C1417" s="119">
        <v>448.05</v>
      </c>
      <c r="D1417" s="119">
        <v>469</v>
      </c>
      <c r="E1417" s="119">
        <v>445.95</v>
      </c>
      <c r="F1417" s="119">
        <v>465.5</v>
      </c>
      <c r="G1417" s="119">
        <v>466.5</v>
      </c>
      <c r="H1417" s="119">
        <v>450.1</v>
      </c>
      <c r="I1417" s="119">
        <v>228575</v>
      </c>
      <c r="J1417" s="119">
        <v>105873943.45</v>
      </c>
      <c r="K1417" s="121">
        <v>43159</v>
      </c>
      <c r="L1417" s="119">
        <v>7916</v>
      </c>
      <c r="M1417" s="119" t="s">
        <v>2024</v>
      </c>
    </row>
    <row r="1418" spans="1:13">
      <c r="A1418" s="119" t="s">
        <v>3332</v>
      </c>
      <c r="B1418" s="119" t="s">
        <v>395</v>
      </c>
      <c r="C1418" s="119">
        <v>17.5</v>
      </c>
      <c r="D1418" s="119">
        <v>17.95</v>
      </c>
      <c r="E1418" s="119">
        <v>17.5</v>
      </c>
      <c r="F1418" s="119">
        <v>17.649999999999999</v>
      </c>
      <c r="G1418" s="119">
        <v>17.649999999999999</v>
      </c>
      <c r="H1418" s="119">
        <v>18.149999999999999</v>
      </c>
      <c r="I1418" s="119">
        <v>59075</v>
      </c>
      <c r="J1418" s="119">
        <v>1044604.05</v>
      </c>
      <c r="K1418" s="121">
        <v>43159</v>
      </c>
      <c r="L1418" s="119">
        <v>144</v>
      </c>
      <c r="M1418" s="119" t="s">
        <v>3333</v>
      </c>
    </row>
    <row r="1419" spans="1:13">
      <c r="A1419" s="119" t="s">
        <v>2025</v>
      </c>
      <c r="B1419" s="119" t="s">
        <v>395</v>
      </c>
      <c r="C1419" s="119">
        <v>128.6</v>
      </c>
      <c r="D1419" s="119">
        <v>129.25</v>
      </c>
      <c r="E1419" s="119">
        <v>126.3</v>
      </c>
      <c r="F1419" s="119">
        <v>126.95</v>
      </c>
      <c r="G1419" s="119">
        <v>126.8</v>
      </c>
      <c r="H1419" s="119">
        <v>129.35</v>
      </c>
      <c r="I1419" s="119">
        <v>401140</v>
      </c>
      <c r="J1419" s="119">
        <v>51299323.600000001</v>
      </c>
      <c r="K1419" s="121">
        <v>43159</v>
      </c>
      <c r="L1419" s="119">
        <v>4639</v>
      </c>
      <c r="M1419" s="119" t="s">
        <v>2026</v>
      </c>
    </row>
    <row r="1420" spans="1:13">
      <c r="A1420" s="119" t="s">
        <v>156</v>
      </c>
      <c r="B1420" s="119" t="s">
        <v>395</v>
      </c>
      <c r="C1420" s="119">
        <v>1060</v>
      </c>
      <c r="D1420" s="119">
        <v>1081.9000000000001</v>
      </c>
      <c r="E1420" s="119">
        <v>1036.5</v>
      </c>
      <c r="F1420" s="119">
        <v>1059.4000000000001</v>
      </c>
      <c r="G1420" s="119">
        <v>1060</v>
      </c>
      <c r="H1420" s="119">
        <v>1065.1500000000001</v>
      </c>
      <c r="I1420" s="119">
        <v>186355</v>
      </c>
      <c r="J1420" s="119">
        <v>198226842.09999999</v>
      </c>
      <c r="K1420" s="121">
        <v>43159</v>
      </c>
      <c r="L1420" s="119">
        <v>7202</v>
      </c>
      <c r="M1420" s="119" t="s">
        <v>2027</v>
      </c>
    </row>
    <row r="1421" spans="1:13">
      <c r="A1421" s="119" t="s">
        <v>2028</v>
      </c>
      <c r="B1421" s="119" t="s">
        <v>395</v>
      </c>
      <c r="C1421" s="119">
        <v>267</v>
      </c>
      <c r="D1421" s="119">
        <v>270</v>
      </c>
      <c r="E1421" s="119">
        <v>265.05</v>
      </c>
      <c r="F1421" s="119">
        <v>268.75</v>
      </c>
      <c r="G1421" s="119">
        <v>270</v>
      </c>
      <c r="H1421" s="119">
        <v>271.2</v>
      </c>
      <c r="I1421" s="119">
        <v>34720</v>
      </c>
      <c r="J1421" s="119">
        <v>9306530.3499999996</v>
      </c>
      <c r="K1421" s="121">
        <v>43159</v>
      </c>
      <c r="L1421" s="119">
        <v>1439</v>
      </c>
      <c r="M1421" s="119" t="s">
        <v>2029</v>
      </c>
    </row>
    <row r="1422" spans="1:13">
      <c r="A1422" s="119" t="s">
        <v>157</v>
      </c>
      <c r="B1422" s="119" t="s">
        <v>395</v>
      </c>
      <c r="C1422" s="119">
        <v>26</v>
      </c>
      <c r="D1422" s="119">
        <v>26.2</v>
      </c>
      <c r="E1422" s="119">
        <v>25.5</v>
      </c>
      <c r="F1422" s="119">
        <v>25.95</v>
      </c>
      <c r="G1422" s="119">
        <v>25.85</v>
      </c>
      <c r="H1422" s="119">
        <v>26.1</v>
      </c>
      <c r="I1422" s="119">
        <v>774029</v>
      </c>
      <c r="J1422" s="119">
        <v>20036463.899999999</v>
      </c>
      <c r="K1422" s="121">
        <v>43159</v>
      </c>
      <c r="L1422" s="119">
        <v>3090</v>
      </c>
      <c r="M1422" s="119" t="s">
        <v>2030</v>
      </c>
    </row>
    <row r="1423" spans="1:13">
      <c r="A1423" s="119" t="s">
        <v>2031</v>
      </c>
      <c r="B1423" s="119" t="s">
        <v>395</v>
      </c>
      <c r="C1423" s="119">
        <v>363.75</v>
      </c>
      <c r="D1423" s="119">
        <v>372</v>
      </c>
      <c r="E1423" s="119">
        <v>360</v>
      </c>
      <c r="F1423" s="119">
        <v>370.8</v>
      </c>
      <c r="G1423" s="119">
        <v>370.05</v>
      </c>
      <c r="H1423" s="119">
        <v>366.7</v>
      </c>
      <c r="I1423" s="119">
        <v>93598</v>
      </c>
      <c r="J1423" s="119">
        <v>34413773.850000001</v>
      </c>
      <c r="K1423" s="121">
        <v>43159</v>
      </c>
      <c r="L1423" s="119">
        <v>3076</v>
      </c>
      <c r="M1423" s="119" t="s">
        <v>2032</v>
      </c>
    </row>
    <row r="1424" spans="1:13">
      <c r="A1424" s="119" t="s">
        <v>2033</v>
      </c>
      <c r="B1424" s="119" t="s">
        <v>395</v>
      </c>
      <c r="C1424" s="119">
        <v>417.15</v>
      </c>
      <c r="D1424" s="119">
        <v>420</v>
      </c>
      <c r="E1424" s="119">
        <v>408.45</v>
      </c>
      <c r="F1424" s="119">
        <v>413.2</v>
      </c>
      <c r="G1424" s="119">
        <v>413.05</v>
      </c>
      <c r="H1424" s="119">
        <v>417.6</v>
      </c>
      <c r="I1424" s="119">
        <v>23013</v>
      </c>
      <c r="J1424" s="119">
        <v>9508022.3499999996</v>
      </c>
      <c r="K1424" s="121">
        <v>43159</v>
      </c>
      <c r="L1424" s="119">
        <v>740</v>
      </c>
      <c r="M1424" s="119" t="s">
        <v>2034</v>
      </c>
    </row>
    <row r="1425" spans="1:13">
      <c r="A1425" s="119" t="s">
        <v>2035</v>
      </c>
      <c r="B1425" s="119" t="s">
        <v>395</v>
      </c>
      <c r="C1425" s="119">
        <v>19.5</v>
      </c>
      <c r="D1425" s="119">
        <v>20</v>
      </c>
      <c r="E1425" s="119">
        <v>19.25</v>
      </c>
      <c r="F1425" s="119">
        <v>19.600000000000001</v>
      </c>
      <c r="G1425" s="119">
        <v>19.7</v>
      </c>
      <c r="H1425" s="119">
        <v>19.7</v>
      </c>
      <c r="I1425" s="119">
        <v>58172</v>
      </c>
      <c r="J1425" s="119">
        <v>1132487.55</v>
      </c>
      <c r="K1425" s="121">
        <v>43159</v>
      </c>
      <c r="L1425" s="119">
        <v>289</v>
      </c>
      <c r="M1425" s="119" t="s">
        <v>2036</v>
      </c>
    </row>
    <row r="1426" spans="1:13">
      <c r="A1426" s="119" t="s">
        <v>2037</v>
      </c>
      <c r="B1426" s="119" t="s">
        <v>395</v>
      </c>
      <c r="C1426" s="119">
        <v>20.3</v>
      </c>
      <c r="D1426" s="119">
        <v>20.350000000000001</v>
      </c>
      <c r="E1426" s="119">
        <v>19.899999999999999</v>
      </c>
      <c r="F1426" s="119">
        <v>20.25</v>
      </c>
      <c r="G1426" s="119">
        <v>20.25</v>
      </c>
      <c r="H1426" s="119">
        <v>20.3</v>
      </c>
      <c r="I1426" s="119">
        <v>221497</v>
      </c>
      <c r="J1426" s="119">
        <v>4465067.9000000004</v>
      </c>
      <c r="K1426" s="121">
        <v>43159</v>
      </c>
      <c r="L1426" s="119">
        <v>925</v>
      </c>
      <c r="M1426" s="119" t="s">
        <v>2038</v>
      </c>
    </row>
    <row r="1427" spans="1:13">
      <c r="A1427" s="119" t="s">
        <v>2039</v>
      </c>
      <c r="B1427" s="119" t="s">
        <v>395</v>
      </c>
      <c r="C1427" s="119">
        <v>363.8</v>
      </c>
      <c r="D1427" s="119">
        <v>377.8</v>
      </c>
      <c r="E1427" s="119">
        <v>363.1</v>
      </c>
      <c r="F1427" s="119">
        <v>376.25</v>
      </c>
      <c r="G1427" s="119">
        <v>376.05</v>
      </c>
      <c r="H1427" s="119">
        <v>369.2</v>
      </c>
      <c r="I1427" s="119">
        <v>937018</v>
      </c>
      <c r="J1427" s="119">
        <v>348995108.5</v>
      </c>
      <c r="K1427" s="121">
        <v>43159</v>
      </c>
      <c r="L1427" s="119">
        <v>11816</v>
      </c>
      <c r="M1427" s="119" t="s">
        <v>2040</v>
      </c>
    </row>
    <row r="1428" spans="1:13">
      <c r="A1428" s="119" t="s">
        <v>158</v>
      </c>
      <c r="B1428" s="119" t="s">
        <v>395</v>
      </c>
      <c r="C1428" s="119">
        <v>4125</v>
      </c>
      <c r="D1428" s="119">
        <v>4193.95</v>
      </c>
      <c r="E1428" s="119">
        <v>4125</v>
      </c>
      <c r="F1428" s="119">
        <v>4155.6000000000004</v>
      </c>
      <c r="G1428" s="119">
        <v>4150.8500000000004</v>
      </c>
      <c r="H1428" s="119">
        <v>4176.1000000000004</v>
      </c>
      <c r="I1428" s="119">
        <v>160018</v>
      </c>
      <c r="J1428" s="119">
        <v>665064328.39999998</v>
      </c>
      <c r="K1428" s="121">
        <v>43159</v>
      </c>
      <c r="L1428" s="119">
        <v>23760</v>
      </c>
      <c r="M1428" s="119" t="s">
        <v>2041</v>
      </c>
    </row>
    <row r="1429" spans="1:13">
      <c r="A1429" s="119" t="s">
        <v>2042</v>
      </c>
      <c r="B1429" s="119" t="s">
        <v>395</v>
      </c>
      <c r="C1429" s="119">
        <v>96.5</v>
      </c>
      <c r="D1429" s="119">
        <v>102</v>
      </c>
      <c r="E1429" s="119">
        <v>95.3</v>
      </c>
      <c r="F1429" s="119">
        <v>97.45</v>
      </c>
      <c r="G1429" s="119">
        <v>97</v>
      </c>
      <c r="H1429" s="119">
        <v>97.55</v>
      </c>
      <c r="I1429" s="119">
        <v>489755</v>
      </c>
      <c r="J1429" s="119">
        <v>48713002</v>
      </c>
      <c r="K1429" s="121">
        <v>43159</v>
      </c>
      <c r="L1429" s="119">
        <v>4637</v>
      </c>
      <c r="M1429" s="119" t="s">
        <v>2043</v>
      </c>
    </row>
    <row r="1430" spans="1:13">
      <c r="A1430" s="119" t="s">
        <v>3519</v>
      </c>
      <c r="B1430" s="119" t="s">
        <v>395</v>
      </c>
      <c r="C1430" s="119">
        <v>1.1000000000000001</v>
      </c>
      <c r="D1430" s="119">
        <v>1.1000000000000001</v>
      </c>
      <c r="E1430" s="119">
        <v>1.1000000000000001</v>
      </c>
      <c r="F1430" s="119">
        <v>1.1000000000000001</v>
      </c>
      <c r="G1430" s="119">
        <v>1.1000000000000001</v>
      </c>
      <c r="H1430" s="119">
        <v>1.1000000000000001</v>
      </c>
      <c r="I1430" s="119">
        <v>36</v>
      </c>
      <c r="J1430" s="119">
        <v>39.6</v>
      </c>
      <c r="K1430" s="121">
        <v>43159</v>
      </c>
      <c r="L1430" s="119">
        <v>3</v>
      </c>
      <c r="M1430" s="119" t="s">
        <v>3520</v>
      </c>
    </row>
    <row r="1431" spans="1:13">
      <c r="A1431" s="119" t="s">
        <v>2044</v>
      </c>
      <c r="B1431" s="119" t="s">
        <v>395</v>
      </c>
      <c r="C1431" s="119">
        <v>317.60000000000002</v>
      </c>
      <c r="D1431" s="119">
        <v>336.4</v>
      </c>
      <c r="E1431" s="119">
        <v>313.35000000000002</v>
      </c>
      <c r="F1431" s="119">
        <v>331.45</v>
      </c>
      <c r="G1431" s="119">
        <v>333.3</v>
      </c>
      <c r="H1431" s="119">
        <v>318.2</v>
      </c>
      <c r="I1431" s="119">
        <v>187896</v>
      </c>
      <c r="J1431" s="119">
        <v>60561539.899999999</v>
      </c>
      <c r="K1431" s="121">
        <v>43159</v>
      </c>
      <c r="L1431" s="119">
        <v>5956</v>
      </c>
      <c r="M1431" s="119" t="s">
        <v>2045</v>
      </c>
    </row>
    <row r="1432" spans="1:13">
      <c r="A1432" s="119" t="s">
        <v>2046</v>
      </c>
      <c r="B1432" s="119" t="s">
        <v>395</v>
      </c>
      <c r="C1432" s="119">
        <v>86.25</v>
      </c>
      <c r="D1432" s="119">
        <v>88.8</v>
      </c>
      <c r="E1432" s="119">
        <v>83.3</v>
      </c>
      <c r="F1432" s="119">
        <v>86.95</v>
      </c>
      <c r="G1432" s="119">
        <v>88.8</v>
      </c>
      <c r="H1432" s="119">
        <v>86.25</v>
      </c>
      <c r="I1432" s="119">
        <v>3770</v>
      </c>
      <c r="J1432" s="119">
        <v>324075.90000000002</v>
      </c>
      <c r="K1432" s="121">
        <v>43159</v>
      </c>
      <c r="L1432" s="119">
        <v>56</v>
      </c>
      <c r="M1432" s="119" t="s">
        <v>2047</v>
      </c>
    </row>
    <row r="1433" spans="1:13">
      <c r="A1433" s="119" t="s">
        <v>159</v>
      </c>
      <c r="B1433" s="119" t="s">
        <v>395</v>
      </c>
      <c r="C1433" s="119">
        <v>100.1</v>
      </c>
      <c r="D1433" s="119">
        <v>106.3</v>
      </c>
      <c r="E1433" s="119">
        <v>100.1</v>
      </c>
      <c r="F1433" s="119">
        <v>105.55</v>
      </c>
      <c r="G1433" s="119">
        <v>105.2</v>
      </c>
      <c r="H1433" s="119">
        <v>103.05</v>
      </c>
      <c r="I1433" s="119">
        <v>12454730</v>
      </c>
      <c r="J1433" s="119">
        <v>1287141388.8</v>
      </c>
      <c r="K1433" s="121">
        <v>43159</v>
      </c>
      <c r="L1433" s="119">
        <v>53546</v>
      </c>
      <c r="M1433" s="119" t="s">
        <v>2048</v>
      </c>
    </row>
    <row r="1434" spans="1:13">
      <c r="A1434" s="119" t="s">
        <v>2532</v>
      </c>
      <c r="B1434" s="119" t="s">
        <v>395</v>
      </c>
      <c r="C1434" s="119">
        <v>450</v>
      </c>
      <c r="D1434" s="119">
        <v>452</v>
      </c>
      <c r="E1434" s="119">
        <v>445</v>
      </c>
      <c r="F1434" s="119">
        <v>447.4</v>
      </c>
      <c r="G1434" s="119">
        <v>450.5</v>
      </c>
      <c r="H1434" s="119">
        <v>452.3</v>
      </c>
      <c r="I1434" s="119">
        <v>15342</v>
      </c>
      <c r="J1434" s="119">
        <v>6896683.0999999996</v>
      </c>
      <c r="K1434" s="121">
        <v>43159</v>
      </c>
      <c r="L1434" s="119">
        <v>524</v>
      </c>
      <c r="M1434" s="119" t="s">
        <v>2533</v>
      </c>
    </row>
    <row r="1435" spans="1:13">
      <c r="A1435" s="119" t="s">
        <v>160</v>
      </c>
      <c r="B1435" s="119" t="s">
        <v>395</v>
      </c>
      <c r="C1435" s="119">
        <v>7</v>
      </c>
      <c r="D1435" s="119">
        <v>7.15</v>
      </c>
      <c r="E1435" s="119">
        <v>7</v>
      </c>
      <c r="F1435" s="119">
        <v>7.05</v>
      </c>
      <c r="G1435" s="119">
        <v>7.1</v>
      </c>
      <c r="H1435" s="119">
        <v>7.15</v>
      </c>
      <c r="I1435" s="119">
        <v>17264420</v>
      </c>
      <c r="J1435" s="119">
        <v>121869737.90000001</v>
      </c>
      <c r="K1435" s="121">
        <v>43159</v>
      </c>
      <c r="L1435" s="119">
        <v>7161</v>
      </c>
      <c r="M1435" s="119" t="s">
        <v>2049</v>
      </c>
    </row>
    <row r="1436" spans="1:13">
      <c r="A1436" s="119" t="s">
        <v>2050</v>
      </c>
      <c r="B1436" s="119" t="s">
        <v>395</v>
      </c>
      <c r="C1436" s="119">
        <v>13.5</v>
      </c>
      <c r="D1436" s="119">
        <v>15.15</v>
      </c>
      <c r="E1436" s="119">
        <v>13.35</v>
      </c>
      <c r="F1436" s="119">
        <v>14.1</v>
      </c>
      <c r="G1436" s="119">
        <v>14.1</v>
      </c>
      <c r="H1436" s="119">
        <v>13.5</v>
      </c>
      <c r="I1436" s="119">
        <v>2902699</v>
      </c>
      <c r="J1436" s="119">
        <v>41283955.950000003</v>
      </c>
      <c r="K1436" s="121">
        <v>43159</v>
      </c>
      <c r="L1436" s="119">
        <v>3959</v>
      </c>
      <c r="M1436" s="119" t="s">
        <v>2051</v>
      </c>
    </row>
    <row r="1437" spans="1:13">
      <c r="A1437" s="119" t="s">
        <v>3334</v>
      </c>
      <c r="B1437" s="119" t="s">
        <v>395</v>
      </c>
      <c r="C1437" s="119">
        <v>409.5</v>
      </c>
      <c r="D1437" s="119">
        <v>409.5</v>
      </c>
      <c r="E1437" s="119">
        <v>398</v>
      </c>
      <c r="F1437" s="119">
        <v>400.85</v>
      </c>
      <c r="G1437" s="119">
        <v>404.8</v>
      </c>
      <c r="H1437" s="119">
        <v>411.1</v>
      </c>
      <c r="I1437" s="119">
        <v>1205</v>
      </c>
      <c r="J1437" s="119">
        <v>483172.4</v>
      </c>
      <c r="K1437" s="121">
        <v>43159</v>
      </c>
      <c r="L1437" s="119">
        <v>27</v>
      </c>
      <c r="M1437" s="119" t="s">
        <v>3335</v>
      </c>
    </row>
    <row r="1438" spans="1:13">
      <c r="A1438" s="119" t="s">
        <v>3336</v>
      </c>
      <c r="B1438" s="119" t="s">
        <v>395</v>
      </c>
      <c r="C1438" s="119">
        <v>5.4</v>
      </c>
      <c r="D1438" s="119">
        <v>5.4</v>
      </c>
      <c r="E1438" s="119">
        <v>5.2</v>
      </c>
      <c r="F1438" s="119">
        <v>5.25</v>
      </c>
      <c r="G1438" s="119">
        <v>5.25</v>
      </c>
      <c r="H1438" s="119">
        <v>5.3</v>
      </c>
      <c r="I1438" s="119">
        <v>8571</v>
      </c>
      <c r="J1438" s="119">
        <v>45167.95</v>
      </c>
      <c r="K1438" s="121">
        <v>43159</v>
      </c>
      <c r="L1438" s="119">
        <v>37</v>
      </c>
      <c r="M1438" s="119" t="s">
        <v>3337</v>
      </c>
    </row>
    <row r="1439" spans="1:13">
      <c r="A1439" s="119" t="s">
        <v>2052</v>
      </c>
      <c r="B1439" s="119" t="s">
        <v>395</v>
      </c>
      <c r="C1439" s="119">
        <v>147.25</v>
      </c>
      <c r="D1439" s="119">
        <v>147.65</v>
      </c>
      <c r="E1439" s="119">
        <v>144.5</v>
      </c>
      <c r="F1439" s="119">
        <v>146.30000000000001</v>
      </c>
      <c r="G1439" s="119">
        <v>146.05000000000001</v>
      </c>
      <c r="H1439" s="119">
        <v>147.55000000000001</v>
      </c>
      <c r="I1439" s="119">
        <v>30457</v>
      </c>
      <c r="J1439" s="119">
        <v>4451123.2000000002</v>
      </c>
      <c r="K1439" s="121">
        <v>43159</v>
      </c>
      <c r="L1439" s="119">
        <v>597</v>
      </c>
      <c r="M1439" s="119" t="s">
        <v>2053</v>
      </c>
    </row>
    <row r="1440" spans="1:13">
      <c r="A1440" s="119" t="s">
        <v>161</v>
      </c>
      <c r="B1440" s="119" t="s">
        <v>395</v>
      </c>
      <c r="C1440" s="119">
        <v>724</v>
      </c>
      <c r="D1440" s="119">
        <v>732.4</v>
      </c>
      <c r="E1440" s="119">
        <v>718.2</v>
      </c>
      <c r="F1440" s="119">
        <v>728.75</v>
      </c>
      <c r="G1440" s="119">
        <v>728.7</v>
      </c>
      <c r="H1440" s="119">
        <v>721.15</v>
      </c>
      <c r="I1440" s="119">
        <v>2577819</v>
      </c>
      <c r="J1440" s="119">
        <v>1877211443.5999999</v>
      </c>
      <c r="K1440" s="121">
        <v>43159</v>
      </c>
      <c r="L1440" s="119">
        <v>56469</v>
      </c>
      <c r="M1440" s="119" t="s">
        <v>2054</v>
      </c>
    </row>
    <row r="1441" spans="1:13">
      <c r="A1441" s="119" t="s">
        <v>2055</v>
      </c>
      <c r="B1441" s="119" t="s">
        <v>395</v>
      </c>
      <c r="C1441" s="119">
        <v>22.85</v>
      </c>
      <c r="D1441" s="119">
        <v>23.2</v>
      </c>
      <c r="E1441" s="119">
        <v>22.3</v>
      </c>
      <c r="F1441" s="119">
        <v>22.45</v>
      </c>
      <c r="G1441" s="119">
        <v>22.65</v>
      </c>
      <c r="H1441" s="119">
        <v>23.5</v>
      </c>
      <c r="I1441" s="119">
        <v>609017</v>
      </c>
      <c r="J1441" s="119">
        <v>13809018.4</v>
      </c>
      <c r="K1441" s="121">
        <v>43159</v>
      </c>
      <c r="L1441" s="119">
        <v>1560</v>
      </c>
      <c r="M1441" s="119" t="s">
        <v>2056</v>
      </c>
    </row>
    <row r="1442" spans="1:13">
      <c r="A1442" s="119" t="s">
        <v>3338</v>
      </c>
      <c r="B1442" s="119" t="s">
        <v>395</v>
      </c>
      <c r="C1442" s="119">
        <v>6.4</v>
      </c>
      <c r="D1442" s="119">
        <v>6.6</v>
      </c>
      <c r="E1442" s="119">
        <v>6.15</v>
      </c>
      <c r="F1442" s="119">
        <v>6.2</v>
      </c>
      <c r="G1442" s="119">
        <v>6.2</v>
      </c>
      <c r="H1442" s="119">
        <v>6.4</v>
      </c>
      <c r="I1442" s="119">
        <v>29918</v>
      </c>
      <c r="J1442" s="119">
        <v>186947.25</v>
      </c>
      <c r="K1442" s="121">
        <v>43159</v>
      </c>
      <c r="L1442" s="119">
        <v>75</v>
      </c>
      <c r="M1442" s="119" t="s">
        <v>3339</v>
      </c>
    </row>
    <row r="1443" spans="1:13">
      <c r="A1443" s="119" t="s">
        <v>2588</v>
      </c>
      <c r="B1443" s="119" t="s">
        <v>395</v>
      </c>
      <c r="C1443" s="119">
        <v>296</v>
      </c>
      <c r="D1443" s="119">
        <v>296.95</v>
      </c>
      <c r="E1443" s="119">
        <v>288.5</v>
      </c>
      <c r="F1443" s="119">
        <v>296.95</v>
      </c>
      <c r="G1443" s="119">
        <v>296.95</v>
      </c>
      <c r="H1443" s="119">
        <v>300.85000000000002</v>
      </c>
      <c r="I1443" s="119">
        <v>2279</v>
      </c>
      <c r="J1443" s="119">
        <v>666815.77</v>
      </c>
      <c r="K1443" s="121">
        <v>43159</v>
      </c>
      <c r="L1443" s="119">
        <v>83</v>
      </c>
      <c r="M1443" s="119" t="s">
        <v>2589</v>
      </c>
    </row>
    <row r="1444" spans="1:13">
      <c r="A1444" s="119" t="s">
        <v>3465</v>
      </c>
      <c r="B1444" s="119" t="s">
        <v>395</v>
      </c>
      <c r="C1444" s="119">
        <v>1090.7</v>
      </c>
      <c r="D1444" s="119">
        <v>1090.7</v>
      </c>
      <c r="E1444" s="119">
        <v>1090.7</v>
      </c>
      <c r="F1444" s="119">
        <v>1090.7</v>
      </c>
      <c r="G1444" s="119">
        <v>1090.7</v>
      </c>
      <c r="H1444" s="119">
        <v>1097.31</v>
      </c>
      <c r="I1444" s="119">
        <v>2</v>
      </c>
      <c r="J1444" s="119">
        <v>2181.4</v>
      </c>
      <c r="K1444" s="121">
        <v>43159</v>
      </c>
      <c r="L1444" s="119">
        <v>1</v>
      </c>
      <c r="M1444" s="119" t="s">
        <v>3466</v>
      </c>
    </row>
    <row r="1445" spans="1:13">
      <c r="A1445" s="119" t="s">
        <v>3424</v>
      </c>
      <c r="B1445" s="119" t="s">
        <v>395</v>
      </c>
      <c r="C1445" s="119">
        <v>355.2</v>
      </c>
      <c r="D1445" s="119">
        <v>356</v>
      </c>
      <c r="E1445" s="119">
        <v>355.2</v>
      </c>
      <c r="F1445" s="119">
        <v>356</v>
      </c>
      <c r="G1445" s="119">
        <v>356</v>
      </c>
      <c r="H1445" s="119">
        <v>357.3</v>
      </c>
      <c r="I1445" s="119">
        <v>99</v>
      </c>
      <c r="J1445" s="119">
        <v>35230.199999999997</v>
      </c>
      <c r="K1445" s="121">
        <v>43159</v>
      </c>
      <c r="L1445" s="119">
        <v>6</v>
      </c>
      <c r="M1445" s="119" t="s">
        <v>3425</v>
      </c>
    </row>
    <row r="1446" spans="1:13">
      <c r="A1446" s="119" t="s">
        <v>2807</v>
      </c>
      <c r="B1446" s="119" t="s">
        <v>395</v>
      </c>
      <c r="C1446" s="119">
        <v>119</v>
      </c>
      <c r="D1446" s="119">
        <v>120.95</v>
      </c>
      <c r="E1446" s="119">
        <v>116.95</v>
      </c>
      <c r="F1446" s="119">
        <v>118.1</v>
      </c>
      <c r="G1446" s="119">
        <v>117.55</v>
      </c>
      <c r="H1446" s="119">
        <v>119.95</v>
      </c>
      <c r="I1446" s="119">
        <v>15873</v>
      </c>
      <c r="J1446" s="119">
        <v>1897068.2</v>
      </c>
      <c r="K1446" s="121">
        <v>43159</v>
      </c>
      <c r="L1446" s="119">
        <v>208</v>
      </c>
      <c r="M1446" s="119" t="s">
        <v>2808</v>
      </c>
    </row>
    <row r="1447" spans="1:13">
      <c r="A1447" s="119" t="s">
        <v>2809</v>
      </c>
      <c r="B1447" s="119" t="s">
        <v>395</v>
      </c>
      <c r="C1447" s="119">
        <v>0.2</v>
      </c>
      <c r="D1447" s="119">
        <v>0.2</v>
      </c>
      <c r="E1447" s="119">
        <v>0.15</v>
      </c>
      <c r="F1447" s="119">
        <v>0.2</v>
      </c>
      <c r="G1447" s="119">
        <v>0.2</v>
      </c>
      <c r="H1447" s="119">
        <v>0.2</v>
      </c>
      <c r="I1447" s="119">
        <v>3175486</v>
      </c>
      <c r="J1447" s="119">
        <v>610861.44999999995</v>
      </c>
      <c r="K1447" s="121">
        <v>43159</v>
      </c>
      <c r="L1447" s="119">
        <v>381</v>
      </c>
      <c r="M1447" s="119" t="s">
        <v>2810</v>
      </c>
    </row>
    <row r="1448" spans="1:13">
      <c r="A1448" s="119" t="s">
        <v>2057</v>
      </c>
      <c r="B1448" s="119" t="s">
        <v>395</v>
      </c>
      <c r="C1448" s="119">
        <v>428</v>
      </c>
      <c r="D1448" s="119">
        <v>444.7</v>
      </c>
      <c r="E1448" s="119">
        <v>417.35</v>
      </c>
      <c r="F1448" s="119">
        <v>429.4</v>
      </c>
      <c r="G1448" s="119">
        <v>431.5</v>
      </c>
      <c r="H1448" s="119">
        <v>432</v>
      </c>
      <c r="I1448" s="119">
        <v>476161</v>
      </c>
      <c r="J1448" s="119">
        <v>206476575</v>
      </c>
      <c r="K1448" s="121">
        <v>43159</v>
      </c>
      <c r="L1448" s="119">
        <v>13916</v>
      </c>
      <c r="M1448" s="119" t="s">
        <v>2058</v>
      </c>
    </row>
    <row r="1449" spans="1:13">
      <c r="A1449" s="119" t="s">
        <v>2059</v>
      </c>
      <c r="B1449" s="119" t="s">
        <v>395</v>
      </c>
      <c r="C1449" s="119">
        <v>929</v>
      </c>
      <c r="D1449" s="119">
        <v>950</v>
      </c>
      <c r="E1449" s="119">
        <v>916</v>
      </c>
      <c r="F1449" s="119">
        <v>932.9</v>
      </c>
      <c r="G1449" s="119">
        <v>932</v>
      </c>
      <c r="H1449" s="119">
        <v>938</v>
      </c>
      <c r="I1449" s="119">
        <v>51903</v>
      </c>
      <c r="J1449" s="119">
        <v>48581573.600000001</v>
      </c>
      <c r="K1449" s="121">
        <v>43159</v>
      </c>
      <c r="L1449" s="119">
        <v>2960</v>
      </c>
      <c r="M1449" s="119" t="s">
        <v>2060</v>
      </c>
    </row>
    <row r="1450" spans="1:13">
      <c r="A1450" s="119" t="s">
        <v>2534</v>
      </c>
      <c r="B1450" s="119" t="s">
        <v>395</v>
      </c>
      <c r="C1450" s="119">
        <v>718.5</v>
      </c>
      <c r="D1450" s="119">
        <v>718.5</v>
      </c>
      <c r="E1450" s="119">
        <v>690.2</v>
      </c>
      <c r="F1450" s="119">
        <v>693.95</v>
      </c>
      <c r="G1450" s="119">
        <v>690.6</v>
      </c>
      <c r="H1450" s="119">
        <v>713.05</v>
      </c>
      <c r="I1450" s="119">
        <v>3708</v>
      </c>
      <c r="J1450" s="119">
        <v>2589623.2999999998</v>
      </c>
      <c r="K1450" s="121">
        <v>43159</v>
      </c>
      <c r="L1450" s="119">
        <v>319</v>
      </c>
      <c r="M1450" s="119" t="s">
        <v>2535</v>
      </c>
    </row>
    <row r="1451" spans="1:13">
      <c r="A1451" s="119" t="s">
        <v>2061</v>
      </c>
      <c r="B1451" s="119" t="s">
        <v>395</v>
      </c>
      <c r="C1451" s="119">
        <v>162.69999999999999</v>
      </c>
      <c r="D1451" s="119">
        <v>162.69999999999999</v>
      </c>
      <c r="E1451" s="119">
        <v>162.69999999999999</v>
      </c>
      <c r="F1451" s="119">
        <v>162.69999999999999</v>
      </c>
      <c r="G1451" s="119">
        <v>162.69999999999999</v>
      </c>
      <c r="H1451" s="119">
        <v>171.25</v>
      </c>
      <c r="I1451" s="119">
        <v>1573974</v>
      </c>
      <c r="J1451" s="119">
        <v>256085569.80000001</v>
      </c>
      <c r="K1451" s="121">
        <v>43159</v>
      </c>
      <c r="L1451" s="119">
        <v>4658</v>
      </c>
      <c r="M1451" s="119" t="s">
        <v>2062</v>
      </c>
    </row>
    <row r="1452" spans="1:13">
      <c r="A1452" s="119" t="s">
        <v>2063</v>
      </c>
      <c r="B1452" s="119" t="s">
        <v>395</v>
      </c>
      <c r="C1452" s="119">
        <v>49.6</v>
      </c>
      <c r="D1452" s="119">
        <v>50.5</v>
      </c>
      <c r="E1452" s="119">
        <v>48.65</v>
      </c>
      <c r="F1452" s="119">
        <v>49.85</v>
      </c>
      <c r="G1452" s="119">
        <v>49.5</v>
      </c>
      <c r="H1452" s="119">
        <v>49.6</v>
      </c>
      <c r="I1452" s="119">
        <v>44311</v>
      </c>
      <c r="J1452" s="119">
        <v>2205795.5</v>
      </c>
      <c r="K1452" s="121">
        <v>43159</v>
      </c>
      <c r="L1452" s="119">
        <v>161</v>
      </c>
      <c r="M1452" s="119" t="s">
        <v>2064</v>
      </c>
    </row>
    <row r="1453" spans="1:13">
      <c r="A1453" s="119" t="s">
        <v>2065</v>
      </c>
      <c r="B1453" s="119" t="s">
        <v>395</v>
      </c>
      <c r="C1453" s="119">
        <v>23.2</v>
      </c>
      <c r="D1453" s="119">
        <v>23.4</v>
      </c>
      <c r="E1453" s="119">
        <v>22.7</v>
      </c>
      <c r="F1453" s="119">
        <v>22.95</v>
      </c>
      <c r="G1453" s="119">
        <v>23.1</v>
      </c>
      <c r="H1453" s="119">
        <v>23.4</v>
      </c>
      <c r="I1453" s="119">
        <v>13965</v>
      </c>
      <c r="J1453" s="119">
        <v>320431.8</v>
      </c>
      <c r="K1453" s="121">
        <v>43159</v>
      </c>
      <c r="L1453" s="119">
        <v>155</v>
      </c>
      <c r="M1453" s="119" t="s">
        <v>2066</v>
      </c>
    </row>
    <row r="1454" spans="1:13">
      <c r="A1454" s="119" t="s">
        <v>2067</v>
      </c>
      <c r="B1454" s="119" t="s">
        <v>395</v>
      </c>
      <c r="C1454" s="119">
        <v>38.75</v>
      </c>
      <c r="D1454" s="119">
        <v>39.25</v>
      </c>
      <c r="E1454" s="119">
        <v>38.25</v>
      </c>
      <c r="F1454" s="119">
        <v>38.5</v>
      </c>
      <c r="G1454" s="119">
        <v>38.549999999999997</v>
      </c>
      <c r="H1454" s="119">
        <v>39.049999999999997</v>
      </c>
      <c r="I1454" s="119">
        <v>532970</v>
      </c>
      <c r="J1454" s="119">
        <v>20643708.050000001</v>
      </c>
      <c r="K1454" s="121">
        <v>43159</v>
      </c>
      <c r="L1454" s="119">
        <v>1564</v>
      </c>
      <c r="M1454" s="119" t="s">
        <v>2068</v>
      </c>
    </row>
    <row r="1455" spans="1:13">
      <c r="A1455" s="119" t="s">
        <v>2069</v>
      </c>
      <c r="B1455" s="119" t="s">
        <v>395</v>
      </c>
      <c r="C1455" s="119">
        <v>16.45</v>
      </c>
      <c r="D1455" s="119">
        <v>16.899999999999999</v>
      </c>
      <c r="E1455" s="119">
        <v>16</v>
      </c>
      <c r="F1455" s="119">
        <v>16.649999999999999</v>
      </c>
      <c r="G1455" s="119">
        <v>16.600000000000001</v>
      </c>
      <c r="H1455" s="119">
        <v>16.55</v>
      </c>
      <c r="I1455" s="119">
        <v>46711</v>
      </c>
      <c r="J1455" s="119">
        <v>772624.2</v>
      </c>
      <c r="K1455" s="121">
        <v>43159</v>
      </c>
      <c r="L1455" s="119">
        <v>164</v>
      </c>
      <c r="M1455" s="119" t="s">
        <v>2070</v>
      </c>
    </row>
    <row r="1456" spans="1:13">
      <c r="A1456" s="119" t="s">
        <v>2294</v>
      </c>
      <c r="B1456" s="119" t="s">
        <v>395</v>
      </c>
      <c r="C1456" s="119">
        <v>646</v>
      </c>
      <c r="D1456" s="119">
        <v>657</v>
      </c>
      <c r="E1456" s="119">
        <v>631.25</v>
      </c>
      <c r="F1456" s="119">
        <v>649.1</v>
      </c>
      <c r="G1456" s="119">
        <v>649</v>
      </c>
      <c r="H1456" s="119">
        <v>646.65</v>
      </c>
      <c r="I1456" s="119">
        <v>108778</v>
      </c>
      <c r="J1456" s="119">
        <v>70702035.099999994</v>
      </c>
      <c r="K1456" s="121">
        <v>43159</v>
      </c>
      <c r="L1456" s="119">
        <v>2264</v>
      </c>
      <c r="M1456" s="119" t="s">
        <v>2295</v>
      </c>
    </row>
    <row r="1457" spans="1:13">
      <c r="A1457" s="119" t="s">
        <v>228</v>
      </c>
      <c r="B1457" s="119" t="s">
        <v>395</v>
      </c>
      <c r="C1457" s="119">
        <v>338.7</v>
      </c>
      <c r="D1457" s="119">
        <v>338.7</v>
      </c>
      <c r="E1457" s="119">
        <v>327</v>
      </c>
      <c r="F1457" s="119">
        <v>329.75</v>
      </c>
      <c r="G1457" s="119">
        <v>330</v>
      </c>
      <c r="H1457" s="119">
        <v>340.6</v>
      </c>
      <c r="I1457" s="119">
        <v>10566570</v>
      </c>
      <c r="J1457" s="119">
        <v>3511565856.5500002</v>
      </c>
      <c r="K1457" s="121">
        <v>43159</v>
      </c>
      <c r="L1457" s="119">
        <v>118362</v>
      </c>
      <c r="M1457" s="119" t="s">
        <v>2071</v>
      </c>
    </row>
    <row r="1458" spans="1:13">
      <c r="A1458" s="119" t="s">
        <v>2072</v>
      </c>
      <c r="B1458" s="119" t="s">
        <v>395</v>
      </c>
      <c r="C1458" s="119">
        <v>3484.9</v>
      </c>
      <c r="D1458" s="119">
        <v>4155.95</v>
      </c>
      <c r="E1458" s="119">
        <v>3402.15</v>
      </c>
      <c r="F1458" s="119">
        <v>3924.25</v>
      </c>
      <c r="G1458" s="119">
        <v>4155.95</v>
      </c>
      <c r="H1458" s="119">
        <v>3463.3</v>
      </c>
      <c r="I1458" s="119">
        <v>971532</v>
      </c>
      <c r="J1458" s="119">
        <v>3597165336.8499999</v>
      </c>
      <c r="K1458" s="121">
        <v>43159</v>
      </c>
      <c r="L1458" s="119">
        <v>67679</v>
      </c>
      <c r="M1458" s="119" t="s">
        <v>2073</v>
      </c>
    </row>
    <row r="1459" spans="1:13">
      <c r="A1459" s="119" t="s">
        <v>2074</v>
      </c>
      <c r="B1459" s="119" t="s">
        <v>395</v>
      </c>
      <c r="C1459" s="119">
        <v>76.25</v>
      </c>
      <c r="D1459" s="119">
        <v>77.5</v>
      </c>
      <c r="E1459" s="119">
        <v>75.5</v>
      </c>
      <c r="F1459" s="119">
        <v>77.099999999999994</v>
      </c>
      <c r="G1459" s="119">
        <v>76.900000000000006</v>
      </c>
      <c r="H1459" s="119">
        <v>76.25</v>
      </c>
      <c r="I1459" s="119">
        <v>24009</v>
      </c>
      <c r="J1459" s="119">
        <v>1837769.9</v>
      </c>
      <c r="K1459" s="121">
        <v>43159</v>
      </c>
      <c r="L1459" s="119">
        <v>769</v>
      </c>
      <c r="M1459" s="119" t="s">
        <v>2075</v>
      </c>
    </row>
    <row r="1460" spans="1:13">
      <c r="A1460" s="119" t="s">
        <v>2076</v>
      </c>
      <c r="B1460" s="119" t="s">
        <v>395</v>
      </c>
      <c r="C1460" s="119">
        <v>1357.4</v>
      </c>
      <c r="D1460" s="119">
        <v>1399</v>
      </c>
      <c r="E1460" s="119">
        <v>1313.8</v>
      </c>
      <c r="F1460" s="119">
        <v>1355.75</v>
      </c>
      <c r="G1460" s="119">
        <v>1377</v>
      </c>
      <c r="H1460" s="119">
        <v>1363.05</v>
      </c>
      <c r="I1460" s="119">
        <v>33227</v>
      </c>
      <c r="J1460" s="119">
        <v>44556293.950000003</v>
      </c>
      <c r="K1460" s="121">
        <v>43159</v>
      </c>
      <c r="L1460" s="119">
        <v>2770</v>
      </c>
      <c r="M1460" s="119" t="s">
        <v>2077</v>
      </c>
    </row>
    <row r="1461" spans="1:13">
      <c r="A1461" s="119" t="s">
        <v>392</v>
      </c>
      <c r="B1461" s="119" t="s">
        <v>395</v>
      </c>
      <c r="C1461" s="119">
        <v>223.95</v>
      </c>
      <c r="D1461" s="119">
        <v>224.2</v>
      </c>
      <c r="E1461" s="119">
        <v>219.05</v>
      </c>
      <c r="F1461" s="119">
        <v>220.05</v>
      </c>
      <c r="G1461" s="119">
        <v>219.6</v>
      </c>
      <c r="H1461" s="119">
        <v>225.05</v>
      </c>
      <c r="I1461" s="119">
        <v>69059</v>
      </c>
      <c r="J1461" s="119">
        <v>15268658.75</v>
      </c>
      <c r="K1461" s="121">
        <v>43159</v>
      </c>
      <c r="L1461" s="119">
        <v>949</v>
      </c>
      <c r="M1461" s="119" t="s">
        <v>2078</v>
      </c>
    </row>
    <row r="1462" spans="1:13">
      <c r="A1462" s="119" t="s">
        <v>2079</v>
      </c>
      <c r="B1462" s="119" t="s">
        <v>395</v>
      </c>
      <c r="C1462" s="119">
        <v>230.6</v>
      </c>
      <c r="D1462" s="119">
        <v>247</v>
      </c>
      <c r="E1462" s="119">
        <v>229.2</v>
      </c>
      <c r="F1462" s="119">
        <v>242.3</v>
      </c>
      <c r="G1462" s="119">
        <v>246</v>
      </c>
      <c r="H1462" s="119">
        <v>232.5</v>
      </c>
      <c r="I1462" s="119">
        <v>2288986</v>
      </c>
      <c r="J1462" s="119">
        <v>546205320.85000002</v>
      </c>
      <c r="K1462" s="121">
        <v>43159</v>
      </c>
      <c r="L1462" s="119">
        <v>13829</v>
      </c>
      <c r="M1462" s="119" t="s">
        <v>2247</v>
      </c>
    </row>
    <row r="1463" spans="1:13">
      <c r="A1463" s="119" t="s">
        <v>2233</v>
      </c>
      <c r="B1463" s="119" t="s">
        <v>395</v>
      </c>
      <c r="C1463" s="119">
        <v>4478</v>
      </c>
      <c r="D1463" s="119">
        <v>4478</v>
      </c>
      <c r="E1463" s="119">
        <v>4370</v>
      </c>
      <c r="F1463" s="119">
        <v>4388.3999999999996</v>
      </c>
      <c r="G1463" s="119">
        <v>4370</v>
      </c>
      <c r="H1463" s="119">
        <v>4415.75</v>
      </c>
      <c r="I1463" s="119">
        <v>409</v>
      </c>
      <c r="J1463" s="119">
        <v>1802890.15</v>
      </c>
      <c r="K1463" s="121">
        <v>43159</v>
      </c>
      <c r="L1463" s="119">
        <v>166</v>
      </c>
      <c r="M1463" s="119" t="s">
        <v>2234</v>
      </c>
    </row>
    <row r="1464" spans="1:13">
      <c r="A1464" s="119" t="s">
        <v>2080</v>
      </c>
      <c r="B1464" s="119" t="s">
        <v>395</v>
      </c>
      <c r="C1464" s="119">
        <v>15.55</v>
      </c>
      <c r="D1464" s="119">
        <v>15.8</v>
      </c>
      <c r="E1464" s="119">
        <v>15.45</v>
      </c>
      <c r="F1464" s="119">
        <v>15.7</v>
      </c>
      <c r="G1464" s="119">
        <v>15.65</v>
      </c>
      <c r="H1464" s="119">
        <v>15.7</v>
      </c>
      <c r="I1464" s="119">
        <v>86482</v>
      </c>
      <c r="J1464" s="119">
        <v>1355888.1</v>
      </c>
      <c r="K1464" s="121">
        <v>43159</v>
      </c>
      <c r="L1464" s="119">
        <v>241</v>
      </c>
      <c r="M1464" s="119" t="s">
        <v>2081</v>
      </c>
    </row>
    <row r="1465" spans="1:13">
      <c r="A1465" s="119" t="s">
        <v>2082</v>
      </c>
      <c r="B1465" s="119" t="s">
        <v>395</v>
      </c>
      <c r="C1465" s="119">
        <v>15.4</v>
      </c>
      <c r="D1465" s="119">
        <v>15.8</v>
      </c>
      <c r="E1465" s="119">
        <v>14.65</v>
      </c>
      <c r="F1465" s="119">
        <v>14.65</v>
      </c>
      <c r="G1465" s="119">
        <v>14.65</v>
      </c>
      <c r="H1465" s="119">
        <v>15.4</v>
      </c>
      <c r="I1465" s="119">
        <v>4229353</v>
      </c>
      <c r="J1465" s="119">
        <v>63103953.149999999</v>
      </c>
      <c r="K1465" s="121">
        <v>43159</v>
      </c>
      <c r="L1465" s="119">
        <v>6178</v>
      </c>
      <c r="M1465" s="119" t="s">
        <v>2083</v>
      </c>
    </row>
    <row r="1466" spans="1:13">
      <c r="A1466" s="119" t="s">
        <v>2413</v>
      </c>
      <c r="B1466" s="119" t="s">
        <v>395</v>
      </c>
      <c r="C1466" s="119">
        <v>85.95</v>
      </c>
      <c r="D1466" s="119">
        <v>86</v>
      </c>
      <c r="E1466" s="119">
        <v>82.4</v>
      </c>
      <c r="F1466" s="119">
        <v>84.25</v>
      </c>
      <c r="G1466" s="119">
        <v>84</v>
      </c>
      <c r="H1466" s="119">
        <v>85.3</v>
      </c>
      <c r="I1466" s="119">
        <v>29384</v>
      </c>
      <c r="J1466" s="119">
        <v>2488277.7999999998</v>
      </c>
      <c r="K1466" s="121">
        <v>43159</v>
      </c>
      <c r="L1466" s="119">
        <v>496</v>
      </c>
      <c r="M1466" s="119" t="s">
        <v>2084</v>
      </c>
    </row>
    <row r="1467" spans="1:13">
      <c r="A1467" s="119" t="s">
        <v>2085</v>
      </c>
      <c r="B1467" s="119" t="s">
        <v>395</v>
      </c>
      <c r="C1467" s="119">
        <v>56.8</v>
      </c>
      <c r="D1467" s="119">
        <v>60</v>
      </c>
      <c r="E1467" s="119">
        <v>56</v>
      </c>
      <c r="F1467" s="119">
        <v>59.9</v>
      </c>
      <c r="G1467" s="119">
        <v>59.7</v>
      </c>
      <c r="H1467" s="119">
        <v>57.4</v>
      </c>
      <c r="I1467" s="119">
        <v>1458530</v>
      </c>
      <c r="J1467" s="119">
        <v>85641713.150000006</v>
      </c>
      <c r="K1467" s="121">
        <v>43159</v>
      </c>
      <c r="L1467" s="119">
        <v>7397</v>
      </c>
      <c r="M1467" s="119" t="s">
        <v>2086</v>
      </c>
    </row>
    <row r="1468" spans="1:13">
      <c r="A1468" s="119" t="s">
        <v>2087</v>
      </c>
      <c r="B1468" s="119" t="s">
        <v>395</v>
      </c>
      <c r="C1468" s="119">
        <v>21.35</v>
      </c>
      <c r="D1468" s="119">
        <v>21.35</v>
      </c>
      <c r="E1468" s="119">
        <v>20.350000000000001</v>
      </c>
      <c r="F1468" s="119">
        <v>20.45</v>
      </c>
      <c r="G1468" s="119">
        <v>20.350000000000001</v>
      </c>
      <c r="H1468" s="119">
        <v>21.35</v>
      </c>
      <c r="I1468" s="119">
        <v>93835</v>
      </c>
      <c r="J1468" s="119">
        <v>1954639.2</v>
      </c>
      <c r="K1468" s="121">
        <v>43159</v>
      </c>
      <c r="L1468" s="119">
        <v>373</v>
      </c>
      <c r="M1468" s="119" t="s">
        <v>2088</v>
      </c>
    </row>
    <row r="1469" spans="1:13">
      <c r="A1469" s="119" t="s">
        <v>2089</v>
      </c>
      <c r="B1469" s="119" t="s">
        <v>395</v>
      </c>
      <c r="C1469" s="119">
        <v>36.4</v>
      </c>
      <c r="D1469" s="119">
        <v>36.75</v>
      </c>
      <c r="E1469" s="119">
        <v>36</v>
      </c>
      <c r="F1469" s="119">
        <v>36.1</v>
      </c>
      <c r="G1469" s="119">
        <v>36.200000000000003</v>
      </c>
      <c r="H1469" s="119">
        <v>36.950000000000003</v>
      </c>
      <c r="I1469" s="119">
        <v>1797118</v>
      </c>
      <c r="J1469" s="119">
        <v>65072144.700000003</v>
      </c>
      <c r="K1469" s="121">
        <v>43159</v>
      </c>
      <c r="L1469" s="119">
        <v>6150</v>
      </c>
      <c r="M1469" s="119" t="s">
        <v>2090</v>
      </c>
    </row>
    <row r="1470" spans="1:13">
      <c r="A1470" s="119" t="s">
        <v>2091</v>
      </c>
      <c r="B1470" s="119" t="s">
        <v>395</v>
      </c>
      <c r="C1470" s="119">
        <v>794.7</v>
      </c>
      <c r="D1470" s="119">
        <v>879</v>
      </c>
      <c r="E1470" s="119">
        <v>786.05</v>
      </c>
      <c r="F1470" s="119">
        <v>852.25</v>
      </c>
      <c r="G1470" s="119">
        <v>851.5</v>
      </c>
      <c r="H1470" s="119">
        <v>801.25</v>
      </c>
      <c r="I1470" s="119">
        <v>54224</v>
      </c>
      <c r="J1470" s="119">
        <v>45762237.549999997</v>
      </c>
      <c r="K1470" s="121">
        <v>43159</v>
      </c>
      <c r="L1470" s="119">
        <v>4405</v>
      </c>
      <c r="M1470" s="119" t="s">
        <v>2092</v>
      </c>
    </row>
    <row r="1471" spans="1:13">
      <c r="A1471" s="119" t="s">
        <v>2093</v>
      </c>
      <c r="B1471" s="119" t="s">
        <v>395</v>
      </c>
      <c r="C1471" s="119">
        <v>1095.45</v>
      </c>
      <c r="D1471" s="119">
        <v>1113.7</v>
      </c>
      <c r="E1471" s="119">
        <v>1087.05</v>
      </c>
      <c r="F1471" s="119">
        <v>1108.95</v>
      </c>
      <c r="G1471" s="119">
        <v>1110</v>
      </c>
      <c r="H1471" s="119">
        <v>1107.55</v>
      </c>
      <c r="I1471" s="119">
        <v>5343</v>
      </c>
      <c r="J1471" s="119">
        <v>5879670.6500000004</v>
      </c>
      <c r="K1471" s="121">
        <v>43159</v>
      </c>
      <c r="L1471" s="119">
        <v>1629</v>
      </c>
      <c r="M1471" s="119" t="s">
        <v>2094</v>
      </c>
    </row>
    <row r="1472" spans="1:13">
      <c r="A1472" s="119" t="s">
        <v>2095</v>
      </c>
      <c r="B1472" s="119" t="s">
        <v>395</v>
      </c>
      <c r="C1472" s="119">
        <v>111</v>
      </c>
      <c r="D1472" s="119">
        <v>112.2</v>
      </c>
      <c r="E1472" s="119">
        <v>109.55</v>
      </c>
      <c r="F1472" s="119">
        <v>111.25</v>
      </c>
      <c r="G1472" s="119">
        <v>110.9</v>
      </c>
      <c r="H1472" s="119">
        <v>112.05</v>
      </c>
      <c r="I1472" s="119">
        <v>23217</v>
      </c>
      <c r="J1472" s="119">
        <v>2582682.85</v>
      </c>
      <c r="K1472" s="121">
        <v>43159</v>
      </c>
      <c r="L1472" s="119">
        <v>447</v>
      </c>
      <c r="M1472" s="119" t="s">
        <v>2096</v>
      </c>
    </row>
    <row r="1473" spans="1:13">
      <c r="A1473" s="119" t="s">
        <v>2365</v>
      </c>
      <c r="B1473" s="119" t="s">
        <v>395</v>
      </c>
      <c r="C1473" s="119">
        <v>65.75</v>
      </c>
      <c r="D1473" s="119">
        <v>68.599999999999994</v>
      </c>
      <c r="E1473" s="119">
        <v>63.1</v>
      </c>
      <c r="F1473" s="119">
        <v>66.599999999999994</v>
      </c>
      <c r="G1473" s="119">
        <v>66.599999999999994</v>
      </c>
      <c r="H1473" s="119">
        <v>66.099999999999994</v>
      </c>
      <c r="I1473" s="119">
        <v>244956</v>
      </c>
      <c r="J1473" s="119">
        <v>16344950.85</v>
      </c>
      <c r="K1473" s="121">
        <v>43159</v>
      </c>
      <c r="L1473" s="119">
        <v>1638</v>
      </c>
      <c r="M1473" s="119" t="s">
        <v>1353</v>
      </c>
    </row>
    <row r="1474" spans="1:13">
      <c r="A1474" s="119" t="s">
        <v>2097</v>
      </c>
      <c r="B1474" s="119" t="s">
        <v>395</v>
      </c>
      <c r="C1474" s="119">
        <v>345</v>
      </c>
      <c r="D1474" s="119">
        <v>345</v>
      </c>
      <c r="E1474" s="119">
        <v>333</v>
      </c>
      <c r="F1474" s="119">
        <v>338.45</v>
      </c>
      <c r="G1474" s="119">
        <v>338</v>
      </c>
      <c r="H1474" s="119">
        <v>346.6</v>
      </c>
      <c r="I1474" s="119">
        <v>342442</v>
      </c>
      <c r="J1474" s="119">
        <v>115228362.95</v>
      </c>
      <c r="K1474" s="121">
        <v>43159</v>
      </c>
      <c r="L1474" s="119">
        <v>7276</v>
      </c>
      <c r="M1474" s="119" t="s">
        <v>2098</v>
      </c>
    </row>
    <row r="1475" spans="1:13">
      <c r="A1475" s="119" t="s">
        <v>2099</v>
      </c>
      <c r="B1475" s="119" t="s">
        <v>395</v>
      </c>
      <c r="C1475" s="119">
        <v>64.05</v>
      </c>
      <c r="D1475" s="119">
        <v>64.099999999999994</v>
      </c>
      <c r="E1475" s="119">
        <v>62.3</v>
      </c>
      <c r="F1475" s="119">
        <v>62.75</v>
      </c>
      <c r="G1475" s="119">
        <v>63.4</v>
      </c>
      <c r="H1475" s="119">
        <v>64.5</v>
      </c>
      <c r="I1475" s="119">
        <v>13767</v>
      </c>
      <c r="J1475" s="119">
        <v>869124.25</v>
      </c>
      <c r="K1475" s="121">
        <v>43159</v>
      </c>
      <c r="L1475" s="119">
        <v>183</v>
      </c>
      <c r="M1475" s="119" t="s">
        <v>2100</v>
      </c>
    </row>
    <row r="1476" spans="1:13">
      <c r="A1476" s="119" t="s">
        <v>2101</v>
      </c>
      <c r="B1476" s="119" t="s">
        <v>395</v>
      </c>
      <c r="C1476" s="119">
        <v>684.95</v>
      </c>
      <c r="D1476" s="119">
        <v>703.65</v>
      </c>
      <c r="E1476" s="119">
        <v>681.2</v>
      </c>
      <c r="F1476" s="119">
        <v>688.15</v>
      </c>
      <c r="G1476" s="119">
        <v>688.05</v>
      </c>
      <c r="H1476" s="119">
        <v>687.55</v>
      </c>
      <c r="I1476" s="119">
        <v>55803</v>
      </c>
      <c r="J1476" s="119">
        <v>38667843.399999999</v>
      </c>
      <c r="K1476" s="121">
        <v>43159</v>
      </c>
      <c r="L1476" s="119">
        <v>4038</v>
      </c>
      <c r="M1476" s="119" t="s">
        <v>2102</v>
      </c>
    </row>
    <row r="1477" spans="1:13">
      <c r="A1477" s="119" t="s">
        <v>3340</v>
      </c>
      <c r="B1477" s="119" t="s">
        <v>395</v>
      </c>
      <c r="C1477" s="119">
        <v>18.350000000000001</v>
      </c>
      <c r="D1477" s="119">
        <v>18.399999999999999</v>
      </c>
      <c r="E1477" s="119">
        <v>17.899999999999999</v>
      </c>
      <c r="F1477" s="119">
        <v>18</v>
      </c>
      <c r="G1477" s="119">
        <v>18</v>
      </c>
      <c r="H1477" s="119">
        <v>18.25</v>
      </c>
      <c r="I1477" s="119">
        <v>14134</v>
      </c>
      <c r="J1477" s="119">
        <v>255129.65</v>
      </c>
      <c r="K1477" s="121">
        <v>43159</v>
      </c>
      <c r="L1477" s="119">
        <v>59</v>
      </c>
      <c r="M1477" s="119" t="s">
        <v>3341</v>
      </c>
    </row>
    <row r="1478" spans="1:13">
      <c r="A1478" s="119" t="s">
        <v>3342</v>
      </c>
      <c r="B1478" s="119" t="s">
        <v>395</v>
      </c>
      <c r="C1478" s="119">
        <v>322.10000000000002</v>
      </c>
      <c r="D1478" s="119">
        <v>328</v>
      </c>
      <c r="E1478" s="119">
        <v>318.60000000000002</v>
      </c>
      <c r="F1478" s="119">
        <v>322.3</v>
      </c>
      <c r="G1478" s="119">
        <v>318.60000000000002</v>
      </c>
      <c r="H1478" s="119">
        <v>325.10000000000002</v>
      </c>
      <c r="I1478" s="119">
        <v>3174</v>
      </c>
      <c r="J1478" s="119">
        <v>1026789.15</v>
      </c>
      <c r="K1478" s="121">
        <v>43159</v>
      </c>
      <c r="L1478" s="119">
        <v>108</v>
      </c>
      <c r="M1478" s="119" t="s">
        <v>3343</v>
      </c>
    </row>
    <row r="1479" spans="1:13">
      <c r="A1479" s="119" t="s">
        <v>2103</v>
      </c>
      <c r="B1479" s="119" t="s">
        <v>395</v>
      </c>
      <c r="C1479" s="119">
        <v>1.3</v>
      </c>
      <c r="D1479" s="119">
        <v>1.3</v>
      </c>
      <c r="E1479" s="119">
        <v>1.2</v>
      </c>
      <c r="F1479" s="119">
        <v>1.2</v>
      </c>
      <c r="G1479" s="119">
        <v>1.2</v>
      </c>
      <c r="H1479" s="119">
        <v>1.25</v>
      </c>
      <c r="I1479" s="119">
        <v>1806269</v>
      </c>
      <c r="J1479" s="119">
        <v>2250997.7000000002</v>
      </c>
      <c r="K1479" s="121">
        <v>43159</v>
      </c>
      <c r="L1479" s="119">
        <v>193</v>
      </c>
      <c r="M1479" s="119" t="s">
        <v>2104</v>
      </c>
    </row>
    <row r="1480" spans="1:13">
      <c r="A1480" s="119" t="s">
        <v>2105</v>
      </c>
      <c r="B1480" s="119" t="s">
        <v>395</v>
      </c>
      <c r="C1480" s="119">
        <v>76.3</v>
      </c>
      <c r="D1480" s="119">
        <v>77.8</v>
      </c>
      <c r="E1480" s="119">
        <v>75.400000000000006</v>
      </c>
      <c r="F1480" s="119">
        <v>77.400000000000006</v>
      </c>
      <c r="G1480" s="119">
        <v>77.599999999999994</v>
      </c>
      <c r="H1480" s="119">
        <v>77.150000000000006</v>
      </c>
      <c r="I1480" s="119">
        <v>320698</v>
      </c>
      <c r="J1480" s="119">
        <v>24662239.550000001</v>
      </c>
      <c r="K1480" s="121">
        <v>43159</v>
      </c>
      <c r="L1480" s="119">
        <v>2292</v>
      </c>
      <c r="M1480" s="119" t="s">
        <v>2106</v>
      </c>
    </row>
    <row r="1481" spans="1:13">
      <c r="A1481" s="119" t="s">
        <v>2107</v>
      </c>
      <c r="B1481" s="119" t="s">
        <v>395</v>
      </c>
      <c r="C1481" s="119">
        <v>77</v>
      </c>
      <c r="D1481" s="119">
        <v>78.75</v>
      </c>
      <c r="E1481" s="119">
        <v>77</v>
      </c>
      <c r="F1481" s="119">
        <v>77.25</v>
      </c>
      <c r="G1481" s="119">
        <v>77.3</v>
      </c>
      <c r="H1481" s="119">
        <v>78.7</v>
      </c>
      <c r="I1481" s="119">
        <v>30498</v>
      </c>
      <c r="J1481" s="119">
        <v>2373632.4500000002</v>
      </c>
      <c r="K1481" s="121">
        <v>43159</v>
      </c>
      <c r="L1481" s="119">
        <v>394</v>
      </c>
      <c r="M1481" s="119" t="s">
        <v>2108</v>
      </c>
    </row>
    <row r="1482" spans="1:13">
      <c r="A1482" s="119" t="s">
        <v>2109</v>
      </c>
      <c r="B1482" s="119" t="s">
        <v>395</v>
      </c>
      <c r="C1482" s="119">
        <v>1570.1</v>
      </c>
      <c r="D1482" s="119">
        <v>1635</v>
      </c>
      <c r="E1482" s="119">
        <v>1570.1</v>
      </c>
      <c r="F1482" s="119">
        <v>1619.35</v>
      </c>
      <c r="G1482" s="119">
        <v>1620</v>
      </c>
      <c r="H1482" s="119">
        <v>1591.25</v>
      </c>
      <c r="I1482" s="119">
        <v>7693</v>
      </c>
      <c r="J1482" s="119">
        <v>12392805.1</v>
      </c>
      <c r="K1482" s="121">
        <v>43159</v>
      </c>
      <c r="L1482" s="119">
        <v>1206</v>
      </c>
      <c r="M1482" s="119" t="s">
        <v>2110</v>
      </c>
    </row>
    <row r="1483" spans="1:13">
      <c r="A1483" s="119" t="s">
        <v>2111</v>
      </c>
      <c r="B1483" s="119" t="s">
        <v>395</v>
      </c>
      <c r="C1483" s="119">
        <v>1133.3499999999999</v>
      </c>
      <c r="D1483" s="119">
        <v>1149</v>
      </c>
      <c r="E1483" s="119">
        <v>1115.2</v>
      </c>
      <c r="F1483" s="119">
        <v>1140.6500000000001</v>
      </c>
      <c r="G1483" s="119">
        <v>1139.55</v>
      </c>
      <c r="H1483" s="119">
        <v>1133.3499999999999</v>
      </c>
      <c r="I1483" s="119">
        <v>13021</v>
      </c>
      <c r="J1483" s="119">
        <v>14762949.949999999</v>
      </c>
      <c r="K1483" s="121">
        <v>43159</v>
      </c>
      <c r="L1483" s="119">
        <v>904</v>
      </c>
      <c r="M1483" s="119" t="s">
        <v>2112</v>
      </c>
    </row>
    <row r="1484" spans="1:13">
      <c r="A1484" s="119" t="s">
        <v>162</v>
      </c>
      <c r="B1484" s="119" t="s">
        <v>395</v>
      </c>
      <c r="C1484" s="119">
        <v>605.79999999999995</v>
      </c>
      <c r="D1484" s="119">
        <v>614.95000000000005</v>
      </c>
      <c r="E1484" s="119">
        <v>593.6</v>
      </c>
      <c r="F1484" s="119">
        <v>609.4</v>
      </c>
      <c r="G1484" s="119">
        <v>608.9</v>
      </c>
      <c r="H1484" s="119">
        <v>607.20000000000005</v>
      </c>
      <c r="I1484" s="119">
        <v>1203140</v>
      </c>
      <c r="J1484" s="119">
        <v>731748009.10000002</v>
      </c>
      <c r="K1484" s="121">
        <v>43159</v>
      </c>
      <c r="L1484" s="119">
        <v>19297</v>
      </c>
      <c r="M1484" s="119" t="s">
        <v>2113</v>
      </c>
    </row>
    <row r="1485" spans="1:13">
      <c r="A1485" s="119" t="s">
        <v>2114</v>
      </c>
      <c r="B1485" s="119" t="s">
        <v>395</v>
      </c>
      <c r="C1485" s="119">
        <v>405.35</v>
      </c>
      <c r="D1485" s="119">
        <v>412</v>
      </c>
      <c r="E1485" s="119">
        <v>399.05</v>
      </c>
      <c r="F1485" s="119">
        <v>407.75</v>
      </c>
      <c r="G1485" s="119">
        <v>406.55</v>
      </c>
      <c r="H1485" s="119">
        <v>405.3</v>
      </c>
      <c r="I1485" s="119">
        <v>105126</v>
      </c>
      <c r="J1485" s="119">
        <v>42531684.25</v>
      </c>
      <c r="K1485" s="121">
        <v>43159</v>
      </c>
      <c r="L1485" s="119">
        <v>5661</v>
      </c>
      <c r="M1485" s="119" t="s">
        <v>2115</v>
      </c>
    </row>
    <row r="1486" spans="1:13">
      <c r="A1486" s="119" t="s">
        <v>2116</v>
      </c>
      <c r="B1486" s="119" t="s">
        <v>395</v>
      </c>
      <c r="C1486" s="119">
        <v>157.6</v>
      </c>
      <c r="D1486" s="119">
        <v>157.6</v>
      </c>
      <c r="E1486" s="119">
        <v>152.9</v>
      </c>
      <c r="F1486" s="119">
        <v>154.94999999999999</v>
      </c>
      <c r="G1486" s="119">
        <v>156.25</v>
      </c>
      <c r="H1486" s="119">
        <v>157.6</v>
      </c>
      <c r="I1486" s="119">
        <v>11448</v>
      </c>
      <c r="J1486" s="119">
        <v>1775624.85</v>
      </c>
      <c r="K1486" s="121">
        <v>43159</v>
      </c>
      <c r="L1486" s="119">
        <v>427</v>
      </c>
      <c r="M1486" s="119" t="s">
        <v>2117</v>
      </c>
    </row>
    <row r="1487" spans="1:13">
      <c r="A1487" s="119" t="s">
        <v>2118</v>
      </c>
      <c r="B1487" s="119" t="s">
        <v>395</v>
      </c>
      <c r="C1487" s="119">
        <v>3275</v>
      </c>
      <c r="D1487" s="119">
        <v>3275</v>
      </c>
      <c r="E1487" s="119">
        <v>3162.2</v>
      </c>
      <c r="F1487" s="119">
        <v>3176.55</v>
      </c>
      <c r="G1487" s="119">
        <v>3172</v>
      </c>
      <c r="H1487" s="119">
        <v>3259.7</v>
      </c>
      <c r="I1487" s="119">
        <v>772</v>
      </c>
      <c r="J1487" s="119">
        <v>2462149.7000000002</v>
      </c>
      <c r="K1487" s="121">
        <v>43159</v>
      </c>
      <c r="L1487" s="119">
        <v>291</v>
      </c>
      <c r="M1487" s="119" t="s">
        <v>2119</v>
      </c>
    </row>
    <row r="1488" spans="1:13">
      <c r="A1488" s="119" t="s">
        <v>2120</v>
      </c>
      <c r="B1488" s="119" t="s">
        <v>395</v>
      </c>
      <c r="C1488" s="119">
        <v>2604.9499999999998</v>
      </c>
      <c r="D1488" s="119">
        <v>2664</v>
      </c>
      <c r="E1488" s="119">
        <v>2590.1</v>
      </c>
      <c r="F1488" s="119">
        <v>2609</v>
      </c>
      <c r="G1488" s="119">
        <v>2600</v>
      </c>
      <c r="H1488" s="119">
        <v>2605.1999999999998</v>
      </c>
      <c r="I1488" s="119">
        <v>10125</v>
      </c>
      <c r="J1488" s="119">
        <v>26438583.149999999</v>
      </c>
      <c r="K1488" s="121">
        <v>43159</v>
      </c>
      <c r="L1488" s="119">
        <v>2652</v>
      </c>
      <c r="M1488" s="119" t="s">
        <v>2121</v>
      </c>
    </row>
    <row r="1489" spans="1:13">
      <c r="A1489" s="119" t="s">
        <v>2122</v>
      </c>
      <c r="B1489" s="119" t="s">
        <v>395</v>
      </c>
      <c r="C1489" s="119">
        <v>1351.4</v>
      </c>
      <c r="D1489" s="119">
        <v>1377.85</v>
      </c>
      <c r="E1489" s="119">
        <v>1317.8</v>
      </c>
      <c r="F1489" s="119">
        <v>1347.95</v>
      </c>
      <c r="G1489" s="119">
        <v>1350</v>
      </c>
      <c r="H1489" s="119">
        <v>1376.25</v>
      </c>
      <c r="I1489" s="119">
        <v>46300</v>
      </c>
      <c r="J1489" s="119">
        <v>62323051.049999997</v>
      </c>
      <c r="K1489" s="121">
        <v>43159</v>
      </c>
      <c r="L1489" s="119">
        <v>7233</v>
      </c>
      <c r="M1489" s="119" t="s">
        <v>2123</v>
      </c>
    </row>
    <row r="1490" spans="1:13">
      <c r="A1490" s="119" t="s">
        <v>2124</v>
      </c>
      <c r="B1490" s="119" t="s">
        <v>395</v>
      </c>
      <c r="C1490" s="119">
        <v>556.9</v>
      </c>
      <c r="D1490" s="119">
        <v>558.29999999999995</v>
      </c>
      <c r="E1490" s="119">
        <v>549.5</v>
      </c>
      <c r="F1490" s="119">
        <v>550.6</v>
      </c>
      <c r="G1490" s="119">
        <v>550.15</v>
      </c>
      <c r="H1490" s="119">
        <v>557.4</v>
      </c>
      <c r="I1490" s="119">
        <v>58581</v>
      </c>
      <c r="J1490" s="119">
        <v>32363605.949999999</v>
      </c>
      <c r="K1490" s="121">
        <v>43159</v>
      </c>
      <c r="L1490" s="119">
        <v>5580</v>
      </c>
      <c r="M1490" s="119" t="s">
        <v>2125</v>
      </c>
    </row>
    <row r="1491" spans="1:13">
      <c r="A1491" s="119" t="s">
        <v>2126</v>
      </c>
      <c r="B1491" s="119" t="s">
        <v>395</v>
      </c>
      <c r="C1491" s="119">
        <v>7836</v>
      </c>
      <c r="D1491" s="119">
        <v>8250</v>
      </c>
      <c r="E1491" s="119">
        <v>7701.05</v>
      </c>
      <c r="F1491" s="119">
        <v>8092.05</v>
      </c>
      <c r="G1491" s="119">
        <v>8049.95</v>
      </c>
      <c r="H1491" s="119">
        <v>7835.7</v>
      </c>
      <c r="I1491" s="119">
        <v>32481</v>
      </c>
      <c r="J1491" s="119">
        <v>261200478.05000001</v>
      </c>
      <c r="K1491" s="121">
        <v>43159</v>
      </c>
      <c r="L1491" s="119">
        <v>4111</v>
      </c>
      <c r="M1491" s="119" t="s">
        <v>2127</v>
      </c>
    </row>
    <row r="1492" spans="1:13">
      <c r="A1492" s="119" t="s">
        <v>2128</v>
      </c>
      <c r="B1492" s="119" t="s">
        <v>395</v>
      </c>
      <c r="C1492" s="119">
        <v>183.95</v>
      </c>
      <c r="D1492" s="119">
        <v>184.6</v>
      </c>
      <c r="E1492" s="119">
        <v>181.15</v>
      </c>
      <c r="F1492" s="119">
        <v>181.85</v>
      </c>
      <c r="G1492" s="119">
        <v>181.2</v>
      </c>
      <c r="H1492" s="119">
        <v>185.7</v>
      </c>
      <c r="I1492" s="119">
        <v>153293</v>
      </c>
      <c r="J1492" s="119">
        <v>28000299.25</v>
      </c>
      <c r="K1492" s="121">
        <v>43159</v>
      </c>
      <c r="L1492" s="119">
        <v>2942</v>
      </c>
      <c r="M1492" s="119" t="s">
        <v>2129</v>
      </c>
    </row>
    <row r="1493" spans="1:13">
      <c r="A1493" s="119" t="s">
        <v>2536</v>
      </c>
      <c r="B1493" s="119" t="s">
        <v>395</v>
      </c>
      <c r="C1493" s="119">
        <v>90.75</v>
      </c>
      <c r="D1493" s="119">
        <v>91.8</v>
      </c>
      <c r="E1493" s="119">
        <v>86.7</v>
      </c>
      <c r="F1493" s="119">
        <v>87.85</v>
      </c>
      <c r="G1493" s="119">
        <v>87.9</v>
      </c>
      <c r="H1493" s="119">
        <v>91</v>
      </c>
      <c r="I1493" s="119">
        <v>302342</v>
      </c>
      <c r="J1493" s="119">
        <v>26809953.100000001</v>
      </c>
      <c r="K1493" s="121">
        <v>43159</v>
      </c>
      <c r="L1493" s="119">
        <v>3010</v>
      </c>
      <c r="M1493" s="119" t="s">
        <v>2537</v>
      </c>
    </row>
    <row r="1494" spans="1:13">
      <c r="A1494" s="119" t="s">
        <v>2263</v>
      </c>
      <c r="B1494" s="119" t="s">
        <v>395</v>
      </c>
      <c r="C1494" s="119">
        <v>1059.95</v>
      </c>
      <c r="D1494" s="119">
        <v>1155.5</v>
      </c>
      <c r="E1494" s="119">
        <v>1006</v>
      </c>
      <c r="F1494" s="119">
        <v>1083.7</v>
      </c>
      <c r="G1494" s="119">
        <v>1131.5999999999999</v>
      </c>
      <c r="H1494" s="119">
        <v>1048.1500000000001</v>
      </c>
      <c r="I1494" s="119">
        <v>14128</v>
      </c>
      <c r="J1494" s="119">
        <v>15178155.85</v>
      </c>
      <c r="K1494" s="121">
        <v>43159</v>
      </c>
      <c r="L1494" s="119">
        <v>1063</v>
      </c>
      <c r="M1494" s="119" t="s">
        <v>2264</v>
      </c>
    </row>
    <row r="1495" spans="1:13">
      <c r="A1495" s="119" t="s">
        <v>2130</v>
      </c>
      <c r="B1495" s="119" t="s">
        <v>395</v>
      </c>
      <c r="C1495" s="119">
        <v>41.55</v>
      </c>
      <c r="D1495" s="119">
        <v>43.75</v>
      </c>
      <c r="E1495" s="119">
        <v>41.55</v>
      </c>
      <c r="F1495" s="119">
        <v>42.9</v>
      </c>
      <c r="G1495" s="119">
        <v>43.25</v>
      </c>
      <c r="H1495" s="119">
        <v>43.5</v>
      </c>
      <c r="I1495" s="119">
        <v>4206</v>
      </c>
      <c r="J1495" s="119">
        <v>177449.95</v>
      </c>
      <c r="K1495" s="121">
        <v>43159</v>
      </c>
      <c r="L1495" s="119">
        <v>88</v>
      </c>
      <c r="M1495" s="119" t="s">
        <v>2131</v>
      </c>
    </row>
    <row r="1496" spans="1:13">
      <c r="A1496" s="119" t="s">
        <v>2132</v>
      </c>
      <c r="B1496" s="119" t="s">
        <v>395</v>
      </c>
      <c r="C1496" s="119">
        <v>171.5</v>
      </c>
      <c r="D1496" s="119">
        <v>177.5</v>
      </c>
      <c r="E1496" s="119">
        <v>168.75</v>
      </c>
      <c r="F1496" s="119">
        <v>175.7</v>
      </c>
      <c r="G1496" s="119">
        <v>174.9</v>
      </c>
      <c r="H1496" s="119">
        <v>175.4</v>
      </c>
      <c r="I1496" s="119">
        <v>455230</v>
      </c>
      <c r="J1496" s="119">
        <v>79379812.400000006</v>
      </c>
      <c r="K1496" s="121">
        <v>43159</v>
      </c>
      <c r="L1496" s="119">
        <v>6488</v>
      </c>
      <c r="M1496" s="119" t="s">
        <v>2133</v>
      </c>
    </row>
    <row r="1497" spans="1:13">
      <c r="A1497" s="119" t="s">
        <v>2134</v>
      </c>
      <c r="B1497" s="119" t="s">
        <v>395</v>
      </c>
      <c r="C1497" s="119">
        <v>168</v>
      </c>
      <c r="D1497" s="119">
        <v>170.85</v>
      </c>
      <c r="E1497" s="119">
        <v>163.5</v>
      </c>
      <c r="F1497" s="119">
        <v>165.35</v>
      </c>
      <c r="G1497" s="119">
        <v>166.6</v>
      </c>
      <c r="H1497" s="119">
        <v>171.6</v>
      </c>
      <c r="I1497" s="119">
        <v>1208435</v>
      </c>
      <c r="J1497" s="119">
        <v>201052886.25</v>
      </c>
      <c r="K1497" s="121">
        <v>43159</v>
      </c>
      <c r="L1497" s="119">
        <v>6422</v>
      </c>
      <c r="M1497" s="119" t="s">
        <v>2135</v>
      </c>
    </row>
    <row r="1498" spans="1:13">
      <c r="A1498" s="119" t="s">
        <v>3344</v>
      </c>
      <c r="B1498" s="119" t="s">
        <v>395</v>
      </c>
      <c r="C1498" s="119">
        <v>184.05</v>
      </c>
      <c r="D1498" s="119">
        <v>186.7</v>
      </c>
      <c r="E1498" s="119">
        <v>175.1</v>
      </c>
      <c r="F1498" s="119">
        <v>176.35</v>
      </c>
      <c r="G1498" s="119">
        <v>176</v>
      </c>
      <c r="H1498" s="119">
        <v>184.05</v>
      </c>
      <c r="I1498" s="119">
        <v>562</v>
      </c>
      <c r="J1498" s="119">
        <v>101871.15</v>
      </c>
      <c r="K1498" s="121">
        <v>43159</v>
      </c>
      <c r="L1498" s="119">
        <v>20</v>
      </c>
      <c r="M1498" s="119" t="s">
        <v>3345</v>
      </c>
    </row>
    <row r="1499" spans="1:13">
      <c r="A1499" s="119" t="s">
        <v>2136</v>
      </c>
      <c r="B1499" s="119" t="s">
        <v>395</v>
      </c>
      <c r="C1499" s="119">
        <v>63.6</v>
      </c>
      <c r="D1499" s="119">
        <v>65.2</v>
      </c>
      <c r="E1499" s="119">
        <v>63.05</v>
      </c>
      <c r="F1499" s="119">
        <v>64.5</v>
      </c>
      <c r="G1499" s="119">
        <v>64.900000000000006</v>
      </c>
      <c r="H1499" s="119">
        <v>63.95</v>
      </c>
      <c r="I1499" s="119">
        <v>1500339</v>
      </c>
      <c r="J1499" s="119">
        <v>96754167.349999994</v>
      </c>
      <c r="K1499" s="121">
        <v>43159</v>
      </c>
      <c r="L1499" s="119">
        <v>7367</v>
      </c>
      <c r="M1499" s="119" t="s">
        <v>2137</v>
      </c>
    </row>
    <row r="1500" spans="1:13">
      <c r="A1500" s="119" t="s">
        <v>2138</v>
      </c>
      <c r="B1500" s="119" t="s">
        <v>395</v>
      </c>
      <c r="C1500" s="119">
        <v>2725.05</v>
      </c>
      <c r="D1500" s="119">
        <v>2798</v>
      </c>
      <c r="E1500" s="119">
        <v>2725</v>
      </c>
      <c r="F1500" s="119">
        <v>2750</v>
      </c>
      <c r="G1500" s="119">
        <v>2784.95</v>
      </c>
      <c r="H1500" s="119">
        <v>2751.55</v>
      </c>
      <c r="I1500" s="119">
        <v>381</v>
      </c>
      <c r="J1500" s="119">
        <v>1054214.6000000001</v>
      </c>
      <c r="K1500" s="121">
        <v>43159</v>
      </c>
      <c r="L1500" s="119">
        <v>75</v>
      </c>
      <c r="M1500" s="119" t="s">
        <v>2139</v>
      </c>
    </row>
    <row r="1501" spans="1:13">
      <c r="A1501" s="119" t="s">
        <v>2140</v>
      </c>
      <c r="B1501" s="119" t="s">
        <v>395</v>
      </c>
      <c r="C1501" s="119">
        <v>2176</v>
      </c>
      <c r="D1501" s="119">
        <v>2288.9499999999998</v>
      </c>
      <c r="E1501" s="119">
        <v>2140.4499999999998</v>
      </c>
      <c r="F1501" s="119">
        <v>2195.1999999999998</v>
      </c>
      <c r="G1501" s="119">
        <v>2200</v>
      </c>
      <c r="H1501" s="119">
        <v>2166.75</v>
      </c>
      <c r="I1501" s="119">
        <v>3388</v>
      </c>
      <c r="J1501" s="119">
        <v>7508752.8499999996</v>
      </c>
      <c r="K1501" s="121">
        <v>43159</v>
      </c>
      <c r="L1501" s="119">
        <v>819</v>
      </c>
      <c r="M1501" s="119" t="s">
        <v>2141</v>
      </c>
    </row>
    <row r="1502" spans="1:13">
      <c r="A1502" s="119" t="s">
        <v>2142</v>
      </c>
      <c r="B1502" s="119" t="s">
        <v>395</v>
      </c>
      <c r="C1502" s="119">
        <v>1430.35</v>
      </c>
      <c r="D1502" s="119">
        <v>1445</v>
      </c>
      <c r="E1502" s="119">
        <v>1416</v>
      </c>
      <c r="F1502" s="119">
        <v>1432.5</v>
      </c>
      <c r="G1502" s="119">
        <v>1423.05</v>
      </c>
      <c r="H1502" s="119">
        <v>1438.75</v>
      </c>
      <c r="I1502" s="119">
        <v>57376</v>
      </c>
      <c r="J1502" s="119">
        <v>82080590.950000003</v>
      </c>
      <c r="K1502" s="121">
        <v>43159</v>
      </c>
      <c r="L1502" s="119">
        <v>3248</v>
      </c>
      <c r="M1502" s="119" t="s">
        <v>2143</v>
      </c>
    </row>
    <row r="1503" spans="1:13">
      <c r="A1503" s="119" t="s">
        <v>2144</v>
      </c>
      <c r="B1503" s="119" t="s">
        <v>395</v>
      </c>
      <c r="C1503" s="119">
        <v>116.5</v>
      </c>
      <c r="D1503" s="119">
        <v>120.5</v>
      </c>
      <c r="E1503" s="119">
        <v>114.3</v>
      </c>
      <c r="F1503" s="119">
        <v>118.45</v>
      </c>
      <c r="G1503" s="119">
        <v>119.7</v>
      </c>
      <c r="H1503" s="119">
        <v>117.65</v>
      </c>
      <c r="I1503" s="119">
        <v>283917</v>
      </c>
      <c r="J1503" s="119">
        <v>33559431.700000003</v>
      </c>
      <c r="K1503" s="121">
        <v>43159</v>
      </c>
      <c r="L1503" s="119">
        <v>2706</v>
      </c>
      <c r="M1503" s="119" t="s">
        <v>2145</v>
      </c>
    </row>
    <row r="1504" spans="1:13">
      <c r="A1504" s="119" t="s">
        <v>2733</v>
      </c>
      <c r="B1504" s="119" t="s">
        <v>395</v>
      </c>
      <c r="C1504" s="119">
        <v>2.15</v>
      </c>
      <c r="D1504" s="119">
        <v>2.25</v>
      </c>
      <c r="E1504" s="119">
        <v>2.15</v>
      </c>
      <c r="F1504" s="119">
        <v>2.15</v>
      </c>
      <c r="G1504" s="119">
        <v>2.15</v>
      </c>
      <c r="H1504" s="119">
        <v>2.2000000000000002</v>
      </c>
      <c r="I1504" s="119">
        <v>12178</v>
      </c>
      <c r="J1504" s="119">
        <v>26533.15</v>
      </c>
      <c r="K1504" s="121">
        <v>43159</v>
      </c>
      <c r="L1504" s="119">
        <v>30</v>
      </c>
      <c r="M1504" s="119" t="s">
        <v>2734</v>
      </c>
    </row>
    <row r="1505" spans="1:13">
      <c r="A1505" s="119" t="s">
        <v>163</v>
      </c>
      <c r="B1505" s="119" t="s">
        <v>395</v>
      </c>
      <c r="C1505" s="119">
        <v>293</v>
      </c>
      <c r="D1505" s="119">
        <v>293.8</v>
      </c>
      <c r="E1505" s="119">
        <v>289</v>
      </c>
      <c r="F1505" s="119">
        <v>292.8</v>
      </c>
      <c r="G1505" s="119">
        <v>292.8</v>
      </c>
      <c r="H1505" s="119">
        <v>291.75</v>
      </c>
      <c r="I1505" s="119">
        <v>5146717</v>
      </c>
      <c r="J1505" s="119">
        <v>1504253371.6500001</v>
      </c>
      <c r="K1505" s="121">
        <v>43159</v>
      </c>
      <c r="L1505" s="119">
        <v>49642</v>
      </c>
      <c r="M1505" s="119" t="s">
        <v>2146</v>
      </c>
    </row>
    <row r="1506" spans="1:13">
      <c r="A1506" s="119" t="s">
        <v>164</v>
      </c>
      <c r="B1506" s="119" t="s">
        <v>395</v>
      </c>
      <c r="C1506" s="119">
        <v>794.5</v>
      </c>
      <c r="D1506" s="119">
        <v>827.4</v>
      </c>
      <c r="E1506" s="119">
        <v>785.15</v>
      </c>
      <c r="F1506" s="119">
        <v>820.1</v>
      </c>
      <c r="G1506" s="119">
        <v>823</v>
      </c>
      <c r="H1506" s="119">
        <v>797.5</v>
      </c>
      <c r="I1506" s="119">
        <v>2411628</v>
      </c>
      <c r="J1506" s="119">
        <v>1964396351</v>
      </c>
      <c r="K1506" s="121">
        <v>43159</v>
      </c>
      <c r="L1506" s="119">
        <v>42723</v>
      </c>
      <c r="M1506" s="119" t="s">
        <v>2147</v>
      </c>
    </row>
    <row r="1507" spans="1:13">
      <c r="A1507" s="119" t="s">
        <v>2148</v>
      </c>
      <c r="B1507" s="119" t="s">
        <v>395</v>
      </c>
      <c r="C1507" s="119">
        <v>378</v>
      </c>
      <c r="D1507" s="119">
        <v>381.9</v>
      </c>
      <c r="E1507" s="119">
        <v>377</v>
      </c>
      <c r="F1507" s="119">
        <v>378.25</v>
      </c>
      <c r="G1507" s="119">
        <v>377</v>
      </c>
      <c r="H1507" s="119">
        <v>381.65</v>
      </c>
      <c r="I1507" s="119">
        <v>13943</v>
      </c>
      <c r="J1507" s="119">
        <v>5285103.2</v>
      </c>
      <c r="K1507" s="121">
        <v>43159</v>
      </c>
      <c r="L1507" s="119">
        <v>495</v>
      </c>
      <c r="M1507" s="119" t="s">
        <v>2149</v>
      </c>
    </row>
    <row r="1508" spans="1:13">
      <c r="A1508" s="119" t="s">
        <v>2727</v>
      </c>
      <c r="B1508" s="119" t="s">
        <v>395</v>
      </c>
      <c r="C1508" s="119">
        <v>6.85</v>
      </c>
      <c r="D1508" s="119">
        <v>6.85</v>
      </c>
      <c r="E1508" s="119">
        <v>6.5</v>
      </c>
      <c r="F1508" s="119">
        <v>6.75</v>
      </c>
      <c r="G1508" s="119">
        <v>6.65</v>
      </c>
      <c r="H1508" s="119">
        <v>6.7</v>
      </c>
      <c r="I1508" s="119">
        <v>8430</v>
      </c>
      <c r="J1508" s="119">
        <v>56559.25</v>
      </c>
      <c r="K1508" s="121">
        <v>43159</v>
      </c>
      <c r="L1508" s="119">
        <v>55</v>
      </c>
      <c r="M1508" s="119" t="s">
        <v>2728</v>
      </c>
    </row>
    <row r="1509" spans="1:13">
      <c r="A1509" s="119" t="s">
        <v>2150</v>
      </c>
      <c r="B1509" s="119" t="s">
        <v>395</v>
      </c>
      <c r="C1509" s="119">
        <v>281.85000000000002</v>
      </c>
      <c r="D1509" s="119">
        <v>281.85000000000002</v>
      </c>
      <c r="E1509" s="119">
        <v>276</v>
      </c>
      <c r="F1509" s="119">
        <v>279.64999999999998</v>
      </c>
      <c r="G1509" s="119">
        <v>279.05</v>
      </c>
      <c r="H1509" s="119">
        <v>283.05</v>
      </c>
      <c r="I1509" s="119">
        <v>49514</v>
      </c>
      <c r="J1509" s="119">
        <v>13798813</v>
      </c>
      <c r="K1509" s="121">
        <v>43159</v>
      </c>
      <c r="L1509" s="119">
        <v>1807</v>
      </c>
      <c r="M1509" s="119" t="s">
        <v>2151</v>
      </c>
    </row>
    <row r="1510" spans="1:13">
      <c r="A1510" s="119" t="s">
        <v>2152</v>
      </c>
      <c r="B1510" s="119" t="s">
        <v>395</v>
      </c>
      <c r="C1510" s="119">
        <v>60.55</v>
      </c>
      <c r="D1510" s="119">
        <v>62.4</v>
      </c>
      <c r="E1510" s="119">
        <v>60.55</v>
      </c>
      <c r="F1510" s="119">
        <v>61.9</v>
      </c>
      <c r="G1510" s="119">
        <v>61.8</v>
      </c>
      <c r="H1510" s="119">
        <v>61.45</v>
      </c>
      <c r="I1510" s="119">
        <v>15354</v>
      </c>
      <c r="J1510" s="119">
        <v>946134.4</v>
      </c>
      <c r="K1510" s="121">
        <v>43159</v>
      </c>
      <c r="L1510" s="119">
        <v>121</v>
      </c>
      <c r="M1510" s="119" t="s">
        <v>2153</v>
      </c>
    </row>
    <row r="1511" spans="1:13">
      <c r="A1511" s="119" t="s">
        <v>3346</v>
      </c>
      <c r="B1511" s="119" t="s">
        <v>395</v>
      </c>
      <c r="C1511" s="119">
        <v>2.75</v>
      </c>
      <c r="D1511" s="119">
        <v>2.95</v>
      </c>
      <c r="E1511" s="119">
        <v>2.75</v>
      </c>
      <c r="F1511" s="119">
        <v>2.75</v>
      </c>
      <c r="G1511" s="119">
        <v>2.95</v>
      </c>
      <c r="H1511" s="119">
        <v>2.85</v>
      </c>
      <c r="I1511" s="119">
        <v>3372</v>
      </c>
      <c r="J1511" s="119">
        <v>9343</v>
      </c>
      <c r="K1511" s="121">
        <v>43159</v>
      </c>
      <c r="L1511" s="119">
        <v>13</v>
      </c>
      <c r="M1511" s="119" t="s">
        <v>3347</v>
      </c>
    </row>
    <row r="1512" spans="1:13">
      <c r="A1512" s="119" t="s">
        <v>3348</v>
      </c>
      <c r="B1512" s="119" t="s">
        <v>395</v>
      </c>
      <c r="C1512" s="119">
        <v>54.55</v>
      </c>
      <c r="D1512" s="119">
        <v>56.2</v>
      </c>
      <c r="E1512" s="119">
        <v>53.5</v>
      </c>
      <c r="F1512" s="119">
        <v>56.2</v>
      </c>
      <c r="G1512" s="119">
        <v>56.2</v>
      </c>
      <c r="H1512" s="119">
        <v>53.55</v>
      </c>
      <c r="I1512" s="119">
        <v>19595</v>
      </c>
      <c r="J1512" s="119">
        <v>1092724.2</v>
      </c>
      <c r="K1512" s="121">
        <v>43159</v>
      </c>
      <c r="L1512" s="119">
        <v>154</v>
      </c>
      <c r="M1512" s="119" t="s">
        <v>3349</v>
      </c>
    </row>
    <row r="1513" spans="1:13">
      <c r="A1513" s="119" t="s">
        <v>165</v>
      </c>
      <c r="B1513" s="119" t="s">
        <v>395</v>
      </c>
      <c r="C1513" s="119">
        <v>323</v>
      </c>
      <c r="D1513" s="119">
        <v>325.2</v>
      </c>
      <c r="E1513" s="119">
        <v>318.05</v>
      </c>
      <c r="F1513" s="119">
        <v>322.3</v>
      </c>
      <c r="G1513" s="119">
        <v>322.10000000000002</v>
      </c>
      <c r="H1513" s="119">
        <v>327.14999999999998</v>
      </c>
      <c r="I1513" s="119">
        <v>10985771</v>
      </c>
      <c r="J1513" s="119">
        <v>3526605291.0999999</v>
      </c>
      <c r="K1513" s="121">
        <v>43159</v>
      </c>
      <c r="L1513" s="119">
        <v>103541</v>
      </c>
      <c r="M1513" s="119" t="s">
        <v>2716</v>
      </c>
    </row>
    <row r="1514" spans="1:13">
      <c r="A1514" s="119" t="s">
        <v>3350</v>
      </c>
      <c r="B1514" s="119" t="s">
        <v>395</v>
      </c>
      <c r="C1514" s="119">
        <v>1922</v>
      </c>
      <c r="D1514" s="119">
        <v>1969</v>
      </c>
      <c r="E1514" s="119">
        <v>1922</v>
      </c>
      <c r="F1514" s="119">
        <v>1934.65</v>
      </c>
      <c r="G1514" s="119">
        <v>1935</v>
      </c>
      <c r="H1514" s="119">
        <v>1965.6</v>
      </c>
      <c r="I1514" s="119">
        <v>362</v>
      </c>
      <c r="J1514" s="119">
        <v>701507.95</v>
      </c>
      <c r="K1514" s="121">
        <v>43159</v>
      </c>
      <c r="L1514" s="119">
        <v>98</v>
      </c>
      <c r="M1514" s="119" t="s">
        <v>3351</v>
      </c>
    </row>
    <row r="1515" spans="1:13">
      <c r="A1515" s="119" t="s">
        <v>166</v>
      </c>
      <c r="B1515" s="119" t="s">
        <v>395</v>
      </c>
      <c r="C1515" s="119">
        <v>572</v>
      </c>
      <c r="D1515" s="119">
        <v>573.9</v>
      </c>
      <c r="E1515" s="119">
        <v>564.20000000000005</v>
      </c>
      <c r="F1515" s="119">
        <v>565.35</v>
      </c>
      <c r="G1515" s="119">
        <v>564.79999999999995</v>
      </c>
      <c r="H1515" s="119">
        <v>576.5</v>
      </c>
      <c r="I1515" s="119">
        <v>1239880</v>
      </c>
      <c r="J1515" s="119">
        <v>703941728.95000005</v>
      </c>
      <c r="K1515" s="121">
        <v>43159</v>
      </c>
      <c r="L1515" s="119">
        <v>60630</v>
      </c>
      <c r="M1515" s="119" t="s">
        <v>2154</v>
      </c>
    </row>
    <row r="1516" spans="1:13">
      <c r="A1516" s="119" t="s">
        <v>2155</v>
      </c>
      <c r="B1516" s="119" t="s">
        <v>395</v>
      </c>
      <c r="C1516" s="119">
        <v>40.799999999999997</v>
      </c>
      <c r="D1516" s="119">
        <v>41.45</v>
      </c>
      <c r="E1516" s="119">
        <v>40.549999999999997</v>
      </c>
      <c r="F1516" s="119">
        <v>40.799999999999997</v>
      </c>
      <c r="G1516" s="119">
        <v>40.75</v>
      </c>
      <c r="H1516" s="119">
        <v>40.9</v>
      </c>
      <c r="I1516" s="119">
        <v>739644</v>
      </c>
      <c r="J1516" s="119">
        <v>30272432.649999999</v>
      </c>
      <c r="K1516" s="121">
        <v>43159</v>
      </c>
      <c r="L1516" s="119">
        <v>1776</v>
      </c>
      <c r="M1516" s="119" t="s">
        <v>2156</v>
      </c>
    </row>
    <row r="1517" spans="1:13">
      <c r="A1517" s="119" t="s">
        <v>2157</v>
      </c>
      <c r="B1517" s="119" t="s">
        <v>395</v>
      </c>
      <c r="C1517" s="119">
        <v>42.7</v>
      </c>
      <c r="D1517" s="119">
        <v>43.15</v>
      </c>
      <c r="E1517" s="119">
        <v>41.9</v>
      </c>
      <c r="F1517" s="119">
        <v>42.2</v>
      </c>
      <c r="G1517" s="119">
        <v>42.2</v>
      </c>
      <c r="H1517" s="119">
        <v>42.75</v>
      </c>
      <c r="I1517" s="119">
        <v>230848</v>
      </c>
      <c r="J1517" s="119">
        <v>9819403.9000000004</v>
      </c>
      <c r="K1517" s="121">
        <v>43159</v>
      </c>
      <c r="L1517" s="119">
        <v>956</v>
      </c>
      <c r="M1517" s="119" t="s">
        <v>2791</v>
      </c>
    </row>
    <row r="1518" spans="1:13">
      <c r="A1518" s="119" t="s">
        <v>2931</v>
      </c>
      <c r="B1518" s="119" t="s">
        <v>395</v>
      </c>
      <c r="C1518" s="119">
        <v>52.95</v>
      </c>
      <c r="D1518" s="119">
        <v>53</v>
      </c>
      <c r="E1518" s="119">
        <v>49.25</v>
      </c>
      <c r="F1518" s="119">
        <v>49.6</v>
      </c>
      <c r="G1518" s="119">
        <v>49.6</v>
      </c>
      <c r="H1518" s="119">
        <v>53.4</v>
      </c>
      <c r="I1518" s="119">
        <v>1254</v>
      </c>
      <c r="J1518" s="119">
        <v>64048.800000000003</v>
      </c>
      <c r="K1518" s="121">
        <v>43159</v>
      </c>
      <c r="L1518" s="119">
        <v>7</v>
      </c>
      <c r="M1518" s="119" t="s">
        <v>2932</v>
      </c>
    </row>
    <row r="1519" spans="1:13">
      <c r="A1519" s="119" t="s">
        <v>2158</v>
      </c>
      <c r="B1519" s="119" t="s">
        <v>395</v>
      </c>
      <c r="C1519" s="119">
        <v>888.75</v>
      </c>
      <c r="D1519" s="119">
        <v>904.7</v>
      </c>
      <c r="E1519" s="119">
        <v>887.55</v>
      </c>
      <c r="F1519" s="119">
        <v>893.25</v>
      </c>
      <c r="G1519" s="119">
        <v>897</v>
      </c>
      <c r="H1519" s="119">
        <v>889.15</v>
      </c>
      <c r="I1519" s="119">
        <v>6644</v>
      </c>
      <c r="J1519" s="119">
        <v>5941009</v>
      </c>
      <c r="K1519" s="121">
        <v>43159</v>
      </c>
      <c r="L1519" s="119">
        <v>859</v>
      </c>
      <c r="M1519" s="119" t="s">
        <v>2159</v>
      </c>
    </row>
    <row r="1520" spans="1:13">
      <c r="A1520" s="119" t="s">
        <v>2160</v>
      </c>
      <c r="B1520" s="119" t="s">
        <v>395</v>
      </c>
      <c r="C1520" s="119">
        <v>116</v>
      </c>
      <c r="D1520" s="119">
        <v>118.55</v>
      </c>
      <c r="E1520" s="119">
        <v>115.25</v>
      </c>
      <c r="F1520" s="119">
        <v>117.45</v>
      </c>
      <c r="G1520" s="119">
        <v>116.85</v>
      </c>
      <c r="H1520" s="119">
        <v>116.25</v>
      </c>
      <c r="I1520" s="119">
        <v>87047</v>
      </c>
      <c r="J1520" s="119">
        <v>10199018.050000001</v>
      </c>
      <c r="K1520" s="121">
        <v>43159</v>
      </c>
      <c r="L1520" s="119">
        <v>793</v>
      </c>
      <c r="M1520" s="119" t="s">
        <v>2161</v>
      </c>
    </row>
    <row r="1521" spans="1:13">
      <c r="A1521" s="119" t="s">
        <v>2162</v>
      </c>
      <c r="B1521" s="119" t="s">
        <v>395</v>
      </c>
      <c r="C1521" s="119">
        <v>22</v>
      </c>
      <c r="D1521" s="119">
        <v>22</v>
      </c>
      <c r="E1521" s="119">
        <v>20.65</v>
      </c>
      <c r="F1521" s="119">
        <v>21.6</v>
      </c>
      <c r="G1521" s="119">
        <v>21.5</v>
      </c>
      <c r="H1521" s="119">
        <v>22.15</v>
      </c>
      <c r="I1521" s="119">
        <v>75598</v>
      </c>
      <c r="J1521" s="119">
        <v>1613032.5</v>
      </c>
      <c r="K1521" s="121">
        <v>43159</v>
      </c>
      <c r="L1521" s="119">
        <v>450</v>
      </c>
      <c r="M1521" s="119" t="s">
        <v>2163</v>
      </c>
    </row>
    <row r="1522" spans="1:13">
      <c r="A1522" s="119" t="s">
        <v>2259</v>
      </c>
      <c r="B1522" s="119" t="s">
        <v>395</v>
      </c>
      <c r="C1522" s="119">
        <v>183</v>
      </c>
      <c r="D1522" s="119">
        <v>183.8</v>
      </c>
      <c r="E1522" s="119">
        <v>178.2</v>
      </c>
      <c r="F1522" s="119">
        <v>180</v>
      </c>
      <c r="G1522" s="119">
        <v>180</v>
      </c>
      <c r="H1522" s="119">
        <v>182</v>
      </c>
      <c r="I1522" s="119">
        <v>649</v>
      </c>
      <c r="J1522" s="119">
        <v>117191.35</v>
      </c>
      <c r="K1522" s="121">
        <v>43159</v>
      </c>
      <c r="L1522" s="119">
        <v>38</v>
      </c>
      <c r="M1522" s="119" t="s">
        <v>2260</v>
      </c>
    </row>
    <row r="1523" spans="1:13">
      <c r="A1523" s="119" t="s">
        <v>2164</v>
      </c>
      <c r="B1523" s="119" t="s">
        <v>395</v>
      </c>
      <c r="C1523" s="119">
        <v>522</v>
      </c>
      <c r="D1523" s="119">
        <v>529.45000000000005</v>
      </c>
      <c r="E1523" s="119">
        <v>516.15</v>
      </c>
      <c r="F1523" s="119">
        <v>525.65</v>
      </c>
      <c r="G1523" s="119">
        <v>526.79999999999995</v>
      </c>
      <c r="H1523" s="119">
        <v>524.1</v>
      </c>
      <c r="I1523" s="119">
        <v>50540</v>
      </c>
      <c r="J1523" s="119">
        <v>26514947.449999999</v>
      </c>
      <c r="K1523" s="121">
        <v>43159</v>
      </c>
      <c r="L1523" s="119">
        <v>1472</v>
      </c>
      <c r="M1523" s="119" t="s">
        <v>2165</v>
      </c>
    </row>
    <row r="1524" spans="1:13">
      <c r="A1524" s="119" t="s">
        <v>2166</v>
      </c>
      <c r="B1524" s="119" t="s">
        <v>395</v>
      </c>
      <c r="C1524" s="119">
        <v>205</v>
      </c>
      <c r="D1524" s="119">
        <v>208</v>
      </c>
      <c r="E1524" s="119">
        <v>200.7</v>
      </c>
      <c r="F1524" s="119">
        <v>201.8</v>
      </c>
      <c r="G1524" s="119">
        <v>202</v>
      </c>
      <c r="H1524" s="119">
        <v>207.8</v>
      </c>
      <c r="I1524" s="119">
        <v>109808</v>
      </c>
      <c r="J1524" s="119">
        <v>22421678.649999999</v>
      </c>
      <c r="K1524" s="121">
        <v>43159</v>
      </c>
      <c r="L1524" s="119">
        <v>2388</v>
      </c>
      <c r="M1524" s="119" t="s">
        <v>2167</v>
      </c>
    </row>
    <row r="1525" spans="1:13">
      <c r="A1525" s="119" t="s">
        <v>2168</v>
      </c>
      <c r="B1525" s="119" t="s">
        <v>395</v>
      </c>
      <c r="C1525" s="119">
        <v>1270</v>
      </c>
      <c r="D1525" s="119">
        <v>1270</v>
      </c>
      <c r="E1525" s="119">
        <v>1245</v>
      </c>
      <c r="F1525" s="119">
        <v>1251.25</v>
      </c>
      <c r="G1525" s="119">
        <v>1252.0999999999999</v>
      </c>
      <c r="H1525" s="119">
        <v>1268.7</v>
      </c>
      <c r="I1525" s="119">
        <v>8091</v>
      </c>
      <c r="J1525" s="119">
        <v>10136126.85</v>
      </c>
      <c r="K1525" s="121">
        <v>43159</v>
      </c>
      <c r="L1525" s="119">
        <v>599</v>
      </c>
      <c r="M1525" s="119" t="s">
        <v>2169</v>
      </c>
    </row>
    <row r="1526" spans="1:13">
      <c r="A1526" s="119" t="s">
        <v>2235</v>
      </c>
      <c r="B1526" s="119" t="s">
        <v>395</v>
      </c>
      <c r="C1526" s="119">
        <v>3.8</v>
      </c>
      <c r="D1526" s="119">
        <v>3.8</v>
      </c>
      <c r="E1526" s="119">
        <v>3.65</v>
      </c>
      <c r="F1526" s="119">
        <v>3.7</v>
      </c>
      <c r="G1526" s="119">
        <v>3.7</v>
      </c>
      <c r="H1526" s="119">
        <v>3.8</v>
      </c>
      <c r="I1526" s="119">
        <v>80221</v>
      </c>
      <c r="J1526" s="119">
        <v>299463.2</v>
      </c>
      <c r="K1526" s="121">
        <v>43159</v>
      </c>
      <c r="L1526" s="119">
        <v>118</v>
      </c>
      <c r="M1526" s="119" t="s">
        <v>2236</v>
      </c>
    </row>
    <row r="1527" spans="1:13">
      <c r="A1527" s="119" t="s">
        <v>2166</v>
      </c>
      <c r="B1527" s="119" t="s">
        <v>395</v>
      </c>
      <c r="C1527" s="119">
        <v>191.95</v>
      </c>
      <c r="D1527" s="119">
        <v>196.3</v>
      </c>
      <c r="E1527" s="119">
        <v>189.55</v>
      </c>
      <c r="F1527" s="119">
        <v>194.65</v>
      </c>
      <c r="G1527" s="119">
        <v>195</v>
      </c>
      <c r="H1527" s="119">
        <v>190.15</v>
      </c>
      <c r="I1527" s="119">
        <v>98771</v>
      </c>
      <c r="J1527" s="119">
        <v>19137468.149999999</v>
      </c>
      <c r="K1527" s="121">
        <v>43157</v>
      </c>
      <c r="L1527" s="119">
        <v>1485</v>
      </c>
      <c r="M1527" s="119" t="s">
        <v>2167</v>
      </c>
    </row>
    <row r="1528" spans="1:13">
      <c r="A1528" s="119" t="s">
        <v>2168</v>
      </c>
      <c r="B1528" s="119" t="s">
        <v>395</v>
      </c>
      <c r="C1528" s="119">
        <v>1250.8</v>
      </c>
      <c r="D1528" s="119">
        <v>1256</v>
      </c>
      <c r="E1528" s="119">
        <v>1235</v>
      </c>
      <c r="F1528" s="119">
        <v>1240.05</v>
      </c>
      <c r="G1528" s="119">
        <v>1240</v>
      </c>
      <c r="H1528" s="119">
        <v>1250.8</v>
      </c>
      <c r="I1528" s="119">
        <v>16018</v>
      </c>
      <c r="J1528" s="119">
        <v>19868470</v>
      </c>
      <c r="K1528" s="121">
        <v>43157</v>
      </c>
      <c r="L1528" s="119">
        <v>964</v>
      </c>
      <c r="M1528" s="119" t="s">
        <v>2169</v>
      </c>
    </row>
    <row r="1529" spans="1:13">
      <c r="A1529" s="119" t="s">
        <v>2235</v>
      </c>
      <c r="B1529" s="119" t="s">
        <v>395</v>
      </c>
      <c r="C1529" s="119">
        <v>4.05</v>
      </c>
      <c r="D1529" s="119">
        <v>4.1500000000000004</v>
      </c>
      <c r="E1529" s="119">
        <v>3.75</v>
      </c>
      <c r="F1529" s="119">
        <v>3.8</v>
      </c>
      <c r="G1529" s="119">
        <v>3.85</v>
      </c>
      <c r="H1529" s="119">
        <v>3.95</v>
      </c>
      <c r="I1529" s="119">
        <v>173298</v>
      </c>
      <c r="J1529" s="119">
        <v>675525.4</v>
      </c>
      <c r="K1529" s="121">
        <v>43157</v>
      </c>
      <c r="L1529" s="119">
        <v>258</v>
      </c>
      <c r="M1529" s="119" t="s">
        <v>2236</v>
      </c>
    </row>
    <row r="1530" spans="1:13">
      <c r="A1530" s="119" t="s">
        <v>2235</v>
      </c>
      <c r="B1530" s="119" t="s">
        <v>395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2236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2018-03-01T02:48:44Z</dcterms:modified>
</cp:coreProperties>
</file>